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DOCUMENTACION QUE SE DEBE SUBIR AL PORTAL DE DIGEGA\2026\3 Marzo\Nomina MARZO 2026\"/>
    </mc:Choice>
  </mc:AlternateContent>
  <xr:revisionPtr revIDLastSave="0" documentId="8_{F3D308B3-A233-4BA0-9DC2-623E32684E64}" xr6:coauthVersionLast="47" xr6:coauthVersionMax="47" xr10:uidLastSave="{00000000-0000-0000-0000-000000000000}"/>
  <bookViews>
    <workbookView xWindow="10050" yWindow="1035" windowWidth="15345" windowHeight="17640" tabRatio="601" firstSheet="1" activeTab="9" xr2:uid="{00000000-000D-0000-FFFF-FFFF00000000}"/>
  </bookViews>
  <sheets>
    <sheet name="Fijos" sheetId="1" r:id="rId1"/>
    <sheet name="Nom.temporales" sheetId="2" r:id="rId2"/>
    <sheet name="Tramite de pension" sheetId="3" r:id="rId3"/>
    <sheet name="Suplencia" sheetId="5" r:id="rId4"/>
    <sheet name="Interinato" sheetId="6" r:id="rId5"/>
    <sheet name="Programas" sheetId="7" r:id="rId6"/>
    <sheet name="Fija 2" sheetId="8" r:id="rId7"/>
    <sheet name="Nomb.temporales 2" sheetId="9" r:id="rId8"/>
    <sheet name="Seguridad" sheetId="13" r:id="rId9"/>
    <sheet name="Jornaleros" sheetId="14" r:id="rId10"/>
  </sheets>
  <definedNames>
    <definedName name="_xlnm._FilterDatabase" localSheetId="0" hidden="1">Fijos!$A$8:$XCE$802</definedName>
    <definedName name="_xlnm._FilterDatabase" localSheetId="1" hidden="1">Nom.temporales!$A$7:$XDA$7</definedName>
    <definedName name="_xlnm._FilterDatabase" localSheetId="8" hidden="1">Seguridad!$A$7:$P$31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9" l="1"/>
  <c r="M91" i="7" l="1"/>
  <c r="O156" i="2" l="1"/>
  <c r="I14" i="9" l="1"/>
  <c r="M805" i="1" l="1"/>
  <c r="G805" i="1" l="1"/>
  <c r="P12" i="2" l="1"/>
  <c r="Q12" i="2" s="1"/>
  <c r="P21" i="2"/>
  <c r="Q21" i="2" s="1"/>
  <c r="P28" i="2"/>
  <c r="Q28" i="2" s="1"/>
  <c r="P54" i="2"/>
  <c r="Q54" i="2" s="1"/>
  <c r="P55" i="2"/>
  <c r="Q55" i="2" s="1"/>
  <c r="P82" i="2"/>
  <c r="Q82" i="2" s="1"/>
  <c r="P97" i="2"/>
  <c r="Q97" i="2" s="1"/>
  <c r="P116" i="2"/>
  <c r="Q116" i="2" s="1"/>
  <c r="P117" i="2"/>
  <c r="Q117" i="2" s="1"/>
  <c r="P139" i="2"/>
  <c r="Q139" i="2" s="1"/>
  <c r="P149" i="2"/>
  <c r="Q149" i="2" s="1"/>
  <c r="P150" i="2"/>
  <c r="Q150" i="2" s="1"/>
  <c r="P151" i="2"/>
  <c r="Q151" i="2" s="1"/>
  <c r="N12" i="1" l="1"/>
  <c r="O12" i="1" s="1"/>
  <c r="N23" i="1"/>
  <c r="O23" i="1" s="1"/>
  <c r="N38" i="1"/>
  <c r="O38" i="1" s="1"/>
  <c r="N94" i="1"/>
  <c r="O94" i="1" s="1"/>
  <c r="N175" i="1"/>
  <c r="O175" i="1" s="1"/>
  <c r="N212" i="1"/>
  <c r="O212" i="1" s="1"/>
  <c r="N227" i="1"/>
  <c r="O227" i="1" s="1"/>
  <c r="N238" i="1"/>
  <c r="O238" i="1" s="1"/>
  <c r="N249" i="1"/>
  <c r="O249" i="1" s="1"/>
  <c r="N335" i="1"/>
  <c r="O335" i="1" s="1"/>
  <c r="N449" i="1"/>
  <c r="O449" i="1" s="1"/>
  <c r="N450" i="1"/>
  <c r="O450" i="1" s="1"/>
  <c r="N482" i="1"/>
  <c r="O482" i="1" s="1"/>
  <c r="N737" i="1"/>
  <c r="O737" i="1" s="1"/>
  <c r="N751" i="1"/>
  <c r="O751" i="1" s="1"/>
  <c r="N758" i="1"/>
  <c r="O758" i="1" s="1"/>
  <c r="N795" i="1"/>
  <c r="O795" i="1" s="1"/>
  <c r="N796" i="1"/>
  <c r="O796" i="1" s="1"/>
  <c r="N797" i="1"/>
  <c r="O797" i="1" s="1"/>
  <c r="N798" i="1"/>
  <c r="O798" i="1" s="1"/>
  <c r="G70" i="7" l="1"/>
  <c r="I42" i="7"/>
  <c r="J42" i="7" l="1"/>
  <c r="L42" i="7"/>
  <c r="N42" i="7" l="1"/>
  <c r="O42" i="7" s="1"/>
  <c r="M12" i="9" l="1"/>
  <c r="M34" i="9"/>
  <c r="M33" i="9"/>
  <c r="M15" i="9"/>
  <c r="M14" i="9"/>
  <c r="M29" i="9"/>
  <c r="M46" i="9"/>
  <c r="M18" i="9"/>
  <c r="M11" i="9"/>
  <c r="M71" i="8"/>
  <c r="M66" i="8"/>
  <c r="M13" i="7"/>
  <c r="M19" i="7"/>
  <c r="M92" i="7" l="1"/>
  <c r="M51" i="7"/>
  <c r="M33" i="7"/>
  <c r="M20" i="7" l="1"/>
  <c r="M89" i="7"/>
  <c r="L26" i="14" l="1"/>
  <c r="J26" i="14"/>
  <c r="N26" i="14" s="1"/>
  <c r="O26" i="14" s="1"/>
  <c r="L25" i="14"/>
  <c r="J25" i="14"/>
  <c r="N25" i="14" s="1"/>
  <c r="O25" i="14" s="1"/>
  <c r="L24" i="14"/>
  <c r="J24" i="14"/>
  <c r="N24" i="14" s="1"/>
  <c r="O24" i="14" s="1"/>
  <c r="L23" i="14"/>
  <c r="J23" i="14"/>
  <c r="N23" i="14" s="1"/>
  <c r="O23" i="14" s="1"/>
  <c r="L22" i="14"/>
  <c r="J22" i="14"/>
  <c r="N22" i="14" s="1"/>
  <c r="O22" i="14" s="1"/>
  <c r="L21" i="14"/>
  <c r="J21" i="14"/>
  <c r="N21" i="14" s="1"/>
  <c r="O21" i="14" s="1"/>
  <c r="L20" i="14"/>
  <c r="J20" i="14"/>
  <c r="N20" i="14" s="1"/>
  <c r="O20" i="14" s="1"/>
  <c r="N11" i="6" l="1"/>
  <c r="O11" i="6" s="1"/>
  <c r="N12" i="6"/>
  <c r="O12" i="6" s="1"/>
  <c r="N14" i="6"/>
  <c r="O14" i="6" s="1"/>
  <c r="N10" i="5"/>
  <c r="O10" i="5" s="1"/>
  <c r="N12" i="5"/>
  <c r="O12" i="5" s="1"/>
  <c r="N13" i="5"/>
  <c r="O13" i="5" s="1"/>
  <c r="N14" i="5"/>
  <c r="O14" i="5" s="1"/>
  <c r="N15" i="5"/>
  <c r="O15" i="5" s="1"/>
  <c r="N16" i="5"/>
  <c r="O16" i="5" s="1"/>
  <c r="N60" i="2"/>
  <c r="P60" i="2" s="1"/>
  <c r="Q60" i="2" s="1"/>
  <c r="L19" i="14" l="1"/>
  <c r="J19" i="14"/>
  <c r="N19" i="14" s="1"/>
  <c r="O19" i="14" s="1"/>
  <c r="K77" i="8" l="1"/>
  <c r="L9" i="3" l="1"/>
  <c r="J9" i="3"/>
  <c r="N9" i="3" s="1"/>
  <c r="O9" i="3" s="1"/>
  <c r="L18" i="14" l="1"/>
  <c r="J18" i="14"/>
  <c r="N18" i="14" s="1"/>
  <c r="O18" i="14" s="1"/>
  <c r="L17" i="14"/>
  <c r="J17" i="14"/>
  <c r="N17" i="14" l="1"/>
  <c r="O17" i="14" s="1"/>
  <c r="L24" i="9"/>
  <c r="L25" i="9"/>
  <c r="L59" i="9"/>
  <c r="I58" i="7" l="1"/>
  <c r="K22" i="5" l="1"/>
  <c r="N8" i="2" l="1"/>
  <c r="N9" i="2"/>
  <c r="P9" i="2" s="1"/>
  <c r="Q9" i="2" s="1"/>
  <c r="N10" i="2"/>
  <c r="N11" i="2"/>
  <c r="P11" i="2" s="1"/>
  <c r="Q11" i="2" s="1"/>
  <c r="N13" i="2"/>
  <c r="P13" i="2" s="1"/>
  <c r="Q13" i="2" s="1"/>
  <c r="N15" i="2"/>
  <c r="N17" i="2"/>
  <c r="N18" i="2"/>
  <c r="N19" i="2"/>
  <c r="N20" i="2"/>
  <c r="P20" i="2" s="1"/>
  <c r="Q20" i="2" s="1"/>
  <c r="N22" i="2"/>
  <c r="N23" i="2"/>
  <c r="N24" i="2"/>
  <c r="N25" i="2"/>
  <c r="N26" i="2"/>
  <c r="P26" i="2" s="1"/>
  <c r="Q26" i="2" s="1"/>
  <c r="N27" i="2"/>
  <c r="P27" i="2" s="1"/>
  <c r="Q27" i="2" s="1"/>
  <c r="N29" i="2"/>
  <c r="N30" i="2"/>
  <c r="N31" i="2"/>
  <c r="P31" i="2" s="1"/>
  <c r="Q31" i="2" s="1"/>
  <c r="N32" i="2"/>
  <c r="P32" i="2" s="1"/>
  <c r="Q32" i="2" s="1"/>
  <c r="N33" i="2"/>
  <c r="P33" i="2" s="1"/>
  <c r="Q33" i="2" s="1"/>
  <c r="N35" i="2"/>
  <c r="N36" i="2"/>
  <c r="N37" i="2"/>
  <c r="P37" i="2" s="1"/>
  <c r="Q37" i="2" s="1"/>
  <c r="N38" i="2"/>
  <c r="P38" i="2" s="1"/>
  <c r="Q38" i="2" s="1"/>
  <c r="N39" i="2"/>
  <c r="P39" i="2" s="1"/>
  <c r="Q39" i="2" s="1"/>
  <c r="N40" i="2"/>
  <c r="P40" i="2" s="1"/>
  <c r="Q40" i="2" s="1"/>
  <c r="N41" i="2"/>
  <c r="P41" i="2" s="1"/>
  <c r="Q41" i="2" s="1"/>
  <c r="N42" i="2"/>
  <c r="P42" i="2" s="1"/>
  <c r="Q42" i="2" s="1"/>
  <c r="N43" i="2"/>
  <c r="P43" i="2" s="1"/>
  <c r="Q43" i="2" s="1"/>
  <c r="N44" i="2"/>
  <c r="N45" i="2"/>
  <c r="N46" i="2"/>
  <c r="P46" i="2" s="1"/>
  <c r="Q46" i="2" s="1"/>
  <c r="N47" i="2"/>
  <c r="N48" i="2"/>
  <c r="P48" i="2" s="1"/>
  <c r="Q48" i="2" s="1"/>
  <c r="N49" i="2"/>
  <c r="P49" i="2" s="1"/>
  <c r="Q49" i="2" s="1"/>
  <c r="N50" i="2"/>
  <c r="P50" i="2" s="1"/>
  <c r="Q50" i="2" s="1"/>
  <c r="N51" i="2"/>
  <c r="P51" i="2" s="1"/>
  <c r="Q51" i="2" s="1"/>
  <c r="N52" i="2"/>
  <c r="P52" i="2" s="1"/>
  <c r="Q52" i="2" s="1"/>
  <c r="N53" i="2"/>
  <c r="P53" i="2" s="1"/>
  <c r="Q53" i="2" s="1"/>
  <c r="N57" i="2"/>
  <c r="P57" i="2" s="1"/>
  <c r="Q57" i="2" s="1"/>
  <c r="N58" i="2"/>
  <c r="N59" i="2"/>
  <c r="P59" i="2" s="1"/>
  <c r="Q59" i="2" s="1"/>
  <c r="N61" i="2"/>
  <c r="N62" i="2"/>
  <c r="P62" i="2" s="1"/>
  <c r="Q62" i="2" s="1"/>
  <c r="N63" i="2"/>
  <c r="P63" i="2" s="1"/>
  <c r="Q63" i="2" s="1"/>
  <c r="N64" i="2"/>
  <c r="P64" i="2" s="1"/>
  <c r="Q64" i="2" s="1"/>
  <c r="N65" i="2"/>
  <c r="N68" i="2"/>
  <c r="N69" i="2"/>
  <c r="N70" i="2"/>
  <c r="P70" i="2" s="1"/>
  <c r="Q70" i="2" s="1"/>
  <c r="N71" i="2"/>
  <c r="P71" i="2" s="1"/>
  <c r="Q71" i="2" s="1"/>
  <c r="N73" i="2"/>
  <c r="N74" i="2"/>
  <c r="P74" i="2" s="1"/>
  <c r="Q74" i="2" s="1"/>
  <c r="N75" i="2"/>
  <c r="P75" i="2" s="1"/>
  <c r="Q75" i="2" s="1"/>
  <c r="N76" i="2"/>
  <c r="N77" i="2"/>
  <c r="N78" i="2"/>
  <c r="N79" i="2"/>
  <c r="N80" i="2"/>
  <c r="P80" i="2" s="1"/>
  <c r="Q80" i="2" s="1"/>
  <c r="N81" i="2"/>
  <c r="P81" i="2" s="1"/>
  <c r="Q81" i="2" s="1"/>
  <c r="N138" i="2"/>
  <c r="P138" i="2" s="1"/>
  <c r="Q138" i="2" s="1"/>
  <c r="N83" i="2"/>
  <c r="P83" i="2" s="1"/>
  <c r="Q83" i="2" s="1"/>
  <c r="N84" i="2"/>
  <c r="P84" i="2" s="1"/>
  <c r="Q84" i="2" s="1"/>
  <c r="N85" i="2"/>
  <c r="N86" i="2"/>
  <c r="P86" i="2" s="1"/>
  <c r="Q86" i="2" s="1"/>
  <c r="N87" i="2"/>
  <c r="P87" i="2" s="1"/>
  <c r="Q87" i="2" s="1"/>
  <c r="N88" i="2"/>
  <c r="P88" i="2" s="1"/>
  <c r="Q88" i="2" s="1"/>
  <c r="N89" i="2"/>
  <c r="P89" i="2" s="1"/>
  <c r="Q89" i="2" s="1"/>
  <c r="N90" i="2"/>
  <c r="P90" i="2" s="1"/>
  <c r="Q90" i="2" s="1"/>
  <c r="N91" i="2"/>
  <c r="P91" i="2" s="1"/>
  <c r="Q91" i="2" s="1"/>
  <c r="N92" i="2"/>
  <c r="P92" i="2" s="1"/>
  <c r="Q92" i="2" s="1"/>
  <c r="N93" i="2"/>
  <c r="P93" i="2" s="1"/>
  <c r="Q93" i="2" s="1"/>
  <c r="N94" i="2"/>
  <c r="P94" i="2" s="1"/>
  <c r="Q94" i="2" s="1"/>
  <c r="N95" i="2"/>
  <c r="N96" i="2"/>
  <c r="N99" i="2"/>
  <c r="N100" i="2"/>
  <c r="N101" i="2"/>
  <c r="P101" i="2" s="1"/>
  <c r="Q101" i="2" s="1"/>
  <c r="N102" i="2"/>
  <c r="P102" i="2" s="1"/>
  <c r="Q102" i="2" s="1"/>
  <c r="N104" i="2"/>
  <c r="P104" i="2" s="1"/>
  <c r="Q104" i="2" s="1"/>
  <c r="N105" i="2"/>
  <c r="P105" i="2" s="1"/>
  <c r="Q105" i="2" s="1"/>
  <c r="N106" i="2"/>
  <c r="P106" i="2" s="1"/>
  <c r="Q106" i="2" s="1"/>
  <c r="N108" i="2"/>
  <c r="P108" i="2" s="1"/>
  <c r="Q108" i="2" s="1"/>
  <c r="N110" i="2"/>
  <c r="N111" i="2"/>
  <c r="P111" i="2" s="1"/>
  <c r="Q111" i="2" s="1"/>
  <c r="N112" i="2"/>
  <c r="P112" i="2" s="1"/>
  <c r="Q112" i="2" s="1"/>
  <c r="N113" i="2"/>
  <c r="N114" i="2"/>
  <c r="P114" i="2" s="1"/>
  <c r="Q114" i="2" s="1"/>
  <c r="N115" i="2"/>
  <c r="P115" i="2" s="1"/>
  <c r="Q115" i="2" s="1"/>
  <c r="N107" i="2"/>
  <c r="N118" i="2"/>
  <c r="N119" i="2"/>
  <c r="P119" i="2" s="1"/>
  <c r="Q119" i="2" s="1"/>
  <c r="N120" i="2"/>
  <c r="P120" i="2" s="1"/>
  <c r="Q120" i="2" s="1"/>
  <c r="N121" i="2"/>
  <c r="P121" i="2" s="1"/>
  <c r="Q121" i="2" s="1"/>
  <c r="N122" i="2"/>
  <c r="P122" i="2" s="1"/>
  <c r="Q122" i="2" s="1"/>
  <c r="N123" i="2"/>
  <c r="P123" i="2" s="1"/>
  <c r="Q123" i="2" s="1"/>
  <c r="N124" i="2"/>
  <c r="N125" i="2"/>
  <c r="P125" i="2" s="1"/>
  <c r="Q125" i="2" s="1"/>
  <c r="N126" i="2"/>
  <c r="N127" i="2"/>
  <c r="P127" i="2" s="1"/>
  <c r="Q127" i="2" s="1"/>
  <c r="N128" i="2"/>
  <c r="P128" i="2" s="1"/>
  <c r="Q128" i="2" s="1"/>
  <c r="N129" i="2"/>
  <c r="P129" i="2" s="1"/>
  <c r="Q129" i="2" s="1"/>
  <c r="N130" i="2"/>
  <c r="N131" i="2"/>
  <c r="P131" i="2" s="1"/>
  <c r="Q131" i="2" s="1"/>
  <c r="N132" i="2"/>
  <c r="N133" i="2"/>
  <c r="P133" i="2" s="1"/>
  <c r="Q133" i="2" s="1"/>
  <c r="N134" i="2"/>
  <c r="N135" i="2"/>
  <c r="N136" i="2"/>
  <c r="P136" i="2" s="1"/>
  <c r="Q136" i="2" s="1"/>
  <c r="N137" i="2"/>
  <c r="N140" i="2"/>
  <c r="P140" i="2" s="1"/>
  <c r="Q140" i="2" s="1"/>
  <c r="N141" i="2"/>
  <c r="N142" i="2"/>
  <c r="P142" i="2" s="1"/>
  <c r="Q142" i="2" s="1"/>
  <c r="N143" i="2"/>
  <c r="P143" i="2" s="1"/>
  <c r="Q143" i="2" s="1"/>
  <c r="N144" i="2"/>
  <c r="P144" i="2" s="1"/>
  <c r="Q144" i="2" s="1"/>
  <c r="N146" i="2"/>
  <c r="P146" i="2" s="1"/>
  <c r="Q146" i="2" s="1"/>
  <c r="N147" i="2"/>
  <c r="P147" i="2" s="1"/>
  <c r="Q147" i="2" s="1"/>
  <c r="N148" i="2"/>
  <c r="P148" i="2" s="1"/>
  <c r="Q148" i="2" s="1"/>
  <c r="N152" i="2"/>
  <c r="P152" i="2" s="1"/>
  <c r="Q152" i="2" s="1"/>
  <c r="L8" i="2"/>
  <c r="L10" i="2"/>
  <c r="L15" i="2"/>
  <c r="L17" i="2"/>
  <c r="L18" i="2"/>
  <c r="L19" i="2"/>
  <c r="L22" i="2"/>
  <c r="L23" i="2"/>
  <c r="P23" i="2" s="1"/>
  <c r="Q23" i="2" s="1"/>
  <c r="L24" i="2"/>
  <c r="L25" i="2"/>
  <c r="P25" i="2" s="1"/>
  <c r="Q25" i="2" s="1"/>
  <c r="L29" i="2"/>
  <c r="L30" i="2"/>
  <c r="L35" i="2"/>
  <c r="P35" i="2" s="1"/>
  <c r="Q35" i="2" s="1"/>
  <c r="L36" i="2"/>
  <c r="L44" i="2"/>
  <c r="L45" i="2"/>
  <c r="P45" i="2" s="1"/>
  <c r="Q45" i="2" s="1"/>
  <c r="L47" i="2"/>
  <c r="L58" i="2"/>
  <c r="P58" i="2" s="1"/>
  <c r="Q58" i="2" s="1"/>
  <c r="L61" i="2"/>
  <c r="L65" i="2"/>
  <c r="P65" i="2" s="1"/>
  <c r="Q65" i="2" s="1"/>
  <c r="L68" i="2"/>
  <c r="L69" i="2"/>
  <c r="P69" i="2" s="1"/>
  <c r="Q69" i="2" s="1"/>
  <c r="L73" i="2"/>
  <c r="L76" i="2"/>
  <c r="L77" i="2"/>
  <c r="L78" i="2"/>
  <c r="P78" i="2" s="1"/>
  <c r="Q78" i="2" s="1"/>
  <c r="L79" i="2"/>
  <c r="L85" i="2"/>
  <c r="P85" i="2" s="1"/>
  <c r="Q85" i="2" s="1"/>
  <c r="L95" i="2"/>
  <c r="L96" i="2"/>
  <c r="L99" i="2"/>
  <c r="L100" i="2"/>
  <c r="L110" i="2"/>
  <c r="L113" i="2"/>
  <c r="L107" i="2"/>
  <c r="L118" i="2"/>
  <c r="L124" i="2"/>
  <c r="L126" i="2"/>
  <c r="L130" i="2"/>
  <c r="L132" i="2"/>
  <c r="L134" i="2"/>
  <c r="L135" i="2"/>
  <c r="P135" i="2" s="1"/>
  <c r="Q135" i="2" s="1"/>
  <c r="L137" i="2"/>
  <c r="L141" i="2"/>
  <c r="P141" i="2" s="1"/>
  <c r="Q141" i="2" s="1"/>
  <c r="P124" i="2" l="1"/>
  <c r="Q124" i="2" s="1"/>
  <c r="P113" i="2"/>
  <c r="Q113" i="2" s="1"/>
  <c r="P10" i="2"/>
  <c r="Q10" i="2" s="1"/>
  <c r="P126" i="2"/>
  <c r="Q126" i="2" s="1"/>
  <c r="P96" i="2"/>
  <c r="Q96" i="2" s="1"/>
  <c r="P15" i="2"/>
  <c r="Q15" i="2" s="1"/>
  <c r="P19" i="2"/>
  <c r="Q19" i="2" s="1"/>
  <c r="P99" i="2"/>
  <c r="Q99" i="2" s="1"/>
  <c r="P29" i="2"/>
  <c r="Q29" i="2" s="1"/>
  <c r="P44" i="2"/>
  <c r="Q44" i="2" s="1"/>
  <c r="P110" i="2"/>
  <c r="Q110" i="2" s="1"/>
  <c r="P77" i="2"/>
  <c r="Q77" i="2" s="1"/>
  <c r="P68" i="2"/>
  <c r="Q68" i="2" s="1"/>
  <c r="P24" i="2"/>
  <c r="Q24" i="2" s="1"/>
  <c r="P95" i="2"/>
  <c r="Q95" i="2" s="1"/>
  <c r="P22" i="2"/>
  <c r="Q22" i="2" s="1"/>
  <c r="P17" i="2"/>
  <c r="Q17" i="2" s="1"/>
  <c r="P132" i="2"/>
  <c r="Q132" i="2" s="1"/>
  <c r="P100" i="2"/>
  <c r="Q100" i="2" s="1"/>
  <c r="P134" i="2"/>
  <c r="Q134" i="2" s="1"/>
  <c r="P36" i="2"/>
  <c r="Q36" i="2" s="1"/>
  <c r="P47" i="2"/>
  <c r="Q47" i="2" s="1"/>
  <c r="P118" i="2"/>
  <c r="Q118" i="2" s="1"/>
  <c r="P76" i="2"/>
  <c r="Q76" i="2" s="1"/>
  <c r="P137" i="2"/>
  <c r="Q137" i="2" s="1"/>
  <c r="P130" i="2"/>
  <c r="Q130" i="2" s="1"/>
  <c r="P107" i="2"/>
  <c r="Q107" i="2" s="1"/>
  <c r="P79" i="2"/>
  <c r="Q79" i="2" s="1"/>
  <c r="P73" i="2"/>
  <c r="Q73" i="2" s="1"/>
  <c r="P61" i="2"/>
  <c r="Q61" i="2" s="1"/>
  <c r="P30" i="2"/>
  <c r="Q30" i="2" s="1"/>
  <c r="P18" i="2"/>
  <c r="Q18" i="2" s="1"/>
  <c r="P8" i="2"/>
  <c r="Q8" i="2" s="1"/>
  <c r="L11" i="1"/>
  <c r="L13" i="1"/>
  <c r="L14" i="1"/>
  <c r="L16" i="1"/>
  <c r="L17" i="1"/>
  <c r="N17" i="1" s="1"/>
  <c r="O17" i="1" s="1"/>
  <c r="L18" i="1"/>
  <c r="L19" i="1"/>
  <c r="L20" i="1"/>
  <c r="N20" i="1" s="1"/>
  <c r="O20" i="1" s="1"/>
  <c r="L21" i="1"/>
  <c r="N21" i="1" s="1"/>
  <c r="O21" i="1" s="1"/>
  <c r="L22" i="1"/>
  <c r="N22" i="1" s="1"/>
  <c r="O22" i="1" s="1"/>
  <c r="L24" i="1"/>
  <c r="N24" i="1" s="1"/>
  <c r="O24" i="1" s="1"/>
  <c r="L25" i="1"/>
  <c r="L26" i="1"/>
  <c r="L27" i="1"/>
  <c r="N27" i="1" s="1"/>
  <c r="O27" i="1" s="1"/>
  <c r="L28" i="1"/>
  <c r="N28" i="1" s="1"/>
  <c r="O28" i="1" s="1"/>
  <c r="L29" i="1"/>
  <c r="N29" i="1" s="1"/>
  <c r="O29" i="1" s="1"/>
  <c r="L82" i="1"/>
  <c r="N82" i="1" s="1"/>
  <c r="O82" i="1" s="1"/>
  <c r="L30" i="1"/>
  <c r="N30" i="1" s="1"/>
  <c r="O30" i="1" s="1"/>
  <c r="L31" i="1"/>
  <c r="N31" i="1" s="1"/>
  <c r="O31" i="1" s="1"/>
  <c r="L32" i="1"/>
  <c r="N32" i="1" s="1"/>
  <c r="O32" i="1" s="1"/>
  <c r="L33" i="1"/>
  <c r="N33" i="1" s="1"/>
  <c r="O33" i="1" s="1"/>
  <c r="L231" i="1"/>
  <c r="N231" i="1" s="1"/>
  <c r="O231" i="1" s="1"/>
  <c r="L34" i="1"/>
  <c r="L35" i="1"/>
  <c r="L36" i="1"/>
  <c r="N36" i="1" s="1"/>
  <c r="O36" i="1" s="1"/>
  <c r="L37" i="1"/>
  <c r="N37" i="1" s="1"/>
  <c r="O37" i="1" s="1"/>
  <c r="L39" i="1"/>
  <c r="N39" i="1" s="1"/>
  <c r="O39" i="1" s="1"/>
  <c r="L40" i="1"/>
  <c r="N40" i="1" s="1"/>
  <c r="O40" i="1" s="1"/>
  <c r="L41" i="1"/>
  <c r="N41" i="1" s="1"/>
  <c r="O41" i="1" s="1"/>
  <c r="L48" i="1"/>
  <c r="N48" i="1" s="1"/>
  <c r="O48" i="1" s="1"/>
  <c r="L42" i="1"/>
  <c r="N42" i="1" s="1"/>
  <c r="O42" i="1" s="1"/>
  <c r="L43" i="1"/>
  <c r="N43" i="1" s="1"/>
  <c r="O43" i="1" s="1"/>
  <c r="L44" i="1"/>
  <c r="N44" i="1" s="1"/>
  <c r="O44" i="1" s="1"/>
  <c r="L45" i="1"/>
  <c r="N45" i="1" s="1"/>
  <c r="O45" i="1" s="1"/>
  <c r="L81" i="1"/>
  <c r="N81" i="1" s="1"/>
  <c r="O81" i="1" s="1"/>
  <c r="L49" i="1"/>
  <c r="N49" i="1" s="1"/>
  <c r="O49" i="1" s="1"/>
  <c r="L46" i="1"/>
  <c r="N46" i="1" s="1"/>
  <c r="O46" i="1" s="1"/>
  <c r="L47" i="1"/>
  <c r="N47" i="1" s="1"/>
  <c r="O47" i="1" s="1"/>
  <c r="L50" i="1"/>
  <c r="N50" i="1" s="1"/>
  <c r="O50" i="1" s="1"/>
  <c r="L51" i="1"/>
  <c r="N51" i="1" s="1"/>
  <c r="O51" i="1" s="1"/>
  <c r="L52" i="1"/>
  <c r="N52" i="1" s="1"/>
  <c r="O52" i="1" s="1"/>
  <c r="L53" i="1"/>
  <c r="N53" i="1" s="1"/>
  <c r="O53" i="1" s="1"/>
  <c r="L54" i="1"/>
  <c r="N54" i="1" s="1"/>
  <c r="O54" i="1" s="1"/>
  <c r="L56" i="1"/>
  <c r="N56" i="1" s="1"/>
  <c r="O56" i="1" s="1"/>
  <c r="L57" i="1"/>
  <c r="N57" i="1" s="1"/>
  <c r="O57" i="1" s="1"/>
  <c r="L58" i="1"/>
  <c r="N58" i="1" s="1"/>
  <c r="O58" i="1" s="1"/>
  <c r="L59" i="1"/>
  <c r="N59" i="1" s="1"/>
  <c r="O59" i="1" s="1"/>
  <c r="L60" i="1"/>
  <c r="N60" i="1" s="1"/>
  <c r="O60" i="1" s="1"/>
  <c r="L61" i="1"/>
  <c r="N61" i="1" s="1"/>
  <c r="O61" i="1" s="1"/>
  <c r="L62" i="1"/>
  <c r="N62" i="1" s="1"/>
  <c r="O62" i="1" s="1"/>
  <c r="L63" i="1"/>
  <c r="N63" i="1" s="1"/>
  <c r="O63" i="1" s="1"/>
  <c r="L64" i="1"/>
  <c r="N64" i="1" s="1"/>
  <c r="O64" i="1" s="1"/>
  <c r="L65" i="1"/>
  <c r="N65" i="1" s="1"/>
  <c r="O65" i="1" s="1"/>
  <c r="L66" i="1"/>
  <c r="N66" i="1" s="1"/>
  <c r="O66" i="1" s="1"/>
  <c r="L67" i="1"/>
  <c r="N67" i="1" s="1"/>
  <c r="O67" i="1" s="1"/>
  <c r="L68" i="1"/>
  <c r="N68" i="1" s="1"/>
  <c r="O68" i="1" s="1"/>
  <c r="L69" i="1"/>
  <c r="N69" i="1" s="1"/>
  <c r="O69" i="1" s="1"/>
  <c r="L187" i="1"/>
  <c r="N187" i="1" s="1"/>
  <c r="O187" i="1" s="1"/>
  <c r="L70" i="1"/>
  <c r="N70" i="1" s="1"/>
  <c r="O70" i="1" s="1"/>
  <c r="L71" i="1"/>
  <c r="N71" i="1" s="1"/>
  <c r="O71" i="1" s="1"/>
  <c r="L72" i="1"/>
  <c r="N72" i="1" s="1"/>
  <c r="O72" i="1" s="1"/>
  <c r="L73" i="1"/>
  <c r="N73" i="1" s="1"/>
  <c r="O73" i="1" s="1"/>
  <c r="L74" i="1"/>
  <c r="N74" i="1" s="1"/>
  <c r="O74" i="1" s="1"/>
  <c r="L75" i="1"/>
  <c r="N75" i="1" s="1"/>
  <c r="O75" i="1" s="1"/>
  <c r="L76" i="1"/>
  <c r="N76" i="1" s="1"/>
  <c r="O76" i="1" s="1"/>
  <c r="L77" i="1"/>
  <c r="N77" i="1" s="1"/>
  <c r="O77" i="1" s="1"/>
  <c r="L78" i="1"/>
  <c r="N78" i="1" s="1"/>
  <c r="O78" i="1" s="1"/>
  <c r="L79" i="1"/>
  <c r="N79" i="1" s="1"/>
  <c r="O79" i="1" s="1"/>
  <c r="L80" i="1"/>
  <c r="N80" i="1" s="1"/>
  <c r="O80" i="1" s="1"/>
  <c r="L83" i="1"/>
  <c r="N83" i="1" s="1"/>
  <c r="O83" i="1" s="1"/>
  <c r="L84" i="1"/>
  <c r="N84" i="1" s="1"/>
  <c r="O84" i="1" s="1"/>
  <c r="L85" i="1"/>
  <c r="N85" i="1" s="1"/>
  <c r="O85" i="1" s="1"/>
  <c r="L86" i="1"/>
  <c r="N86" i="1" s="1"/>
  <c r="O86" i="1" s="1"/>
  <c r="L87" i="1"/>
  <c r="N87" i="1" s="1"/>
  <c r="O87" i="1" s="1"/>
  <c r="L88" i="1"/>
  <c r="N88" i="1" s="1"/>
  <c r="O88" i="1" s="1"/>
  <c r="L89" i="1"/>
  <c r="N89" i="1" s="1"/>
  <c r="O89" i="1" s="1"/>
  <c r="L90" i="1"/>
  <c r="N90" i="1" s="1"/>
  <c r="O90" i="1" s="1"/>
  <c r="L91" i="1"/>
  <c r="N91" i="1" s="1"/>
  <c r="O91" i="1" s="1"/>
  <c r="L92" i="1"/>
  <c r="N92" i="1" s="1"/>
  <c r="O92" i="1" s="1"/>
  <c r="L93" i="1"/>
  <c r="N93" i="1" s="1"/>
  <c r="O93" i="1" s="1"/>
  <c r="L95" i="1"/>
  <c r="N95" i="1" s="1"/>
  <c r="O95" i="1" s="1"/>
  <c r="L96" i="1"/>
  <c r="N96" i="1" s="1"/>
  <c r="O96" i="1" s="1"/>
  <c r="L97" i="1"/>
  <c r="N97" i="1" s="1"/>
  <c r="O97" i="1" s="1"/>
  <c r="L98" i="1"/>
  <c r="N98" i="1" s="1"/>
  <c r="O98" i="1" s="1"/>
  <c r="L185" i="1"/>
  <c r="N185" i="1" s="1"/>
  <c r="O185" i="1" s="1"/>
  <c r="L99" i="1"/>
  <c r="N99" i="1" s="1"/>
  <c r="O99" i="1" s="1"/>
  <c r="L100" i="1"/>
  <c r="N100" i="1" s="1"/>
  <c r="O100" i="1" s="1"/>
  <c r="L101" i="1"/>
  <c r="N101" i="1" s="1"/>
  <c r="O101" i="1" s="1"/>
  <c r="L102" i="1"/>
  <c r="N102" i="1" s="1"/>
  <c r="O102" i="1" s="1"/>
  <c r="L213" i="1"/>
  <c r="N213" i="1" s="1"/>
  <c r="O213" i="1" s="1"/>
  <c r="L103" i="1"/>
  <c r="N103" i="1" s="1"/>
  <c r="O103" i="1" s="1"/>
  <c r="L104" i="1"/>
  <c r="L105" i="1"/>
  <c r="N105" i="1" s="1"/>
  <c r="O105" i="1" s="1"/>
  <c r="L106" i="1"/>
  <c r="N106" i="1" s="1"/>
  <c r="O106" i="1" s="1"/>
  <c r="L107" i="1"/>
  <c r="N107" i="1" s="1"/>
  <c r="O107" i="1" s="1"/>
  <c r="L108" i="1"/>
  <c r="N108" i="1" s="1"/>
  <c r="O108" i="1" s="1"/>
  <c r="L109" i="1"/>
  <c r="N109" i="1" s="1"/>
  <c r="O109" i="1" s="1"/>
  <c r="L110" i="1"/>
  <c r="N110" i="1" s="1"/>
  <c r="O110" i="1" s="1"/>
  <c r="L111" i="1"/>
  <c r="N111" i="1" s="1"/>
  <c r="O111" i="1" s="1"/>
  <c r="L112" i="1"/>
  <c r="N112" i="1" s="1"/>
  <c r="O112" i="1" s="1"/>
  <c r="L113" i="1"/>
  <c r="N113" i="1" s="1"/>
  <c r="O113" i="1" s="1"/>
  <c r="L114" i="1"/>
  <c r="N114" i="1" s="1"/>
  <c r="O114" i="1" s="1"/>
  <c r="L115" i="1"/>
  <c r="N115" i="1" s="1"/>
  <c r="O115" i="1" s="1"/>
  <c r="L116" i="1"/>
  <c r="N116" i="1" s="1"/>
  <c r="O116" i="1" s="1"/>
  <c r="L117" i="1"/>
  <c r="N117" i="1" s="1"/>
  <c r="O117" i="1" s="1"/>
  <c r="L118" i="1"/>
  <c r="N118" i="1" s="1"/>
  <c r="O118" i="1" s="1"/>
  <c r="L119" i="1"/>
  <c r="N119" i="1" s="1"/>
  <c r="O119" i="1" s="1"/>
  <c r="L120" i="1"/>
  <c r="N120" i="1" s="1"/>
  <c r="O120" i="1" s="1"/>
  <c r="L121" i="1"/>
  <c r="N121" i="1" s="1"/>
  <c r="O121" i="1" s="1"/>
  <c r="L122" i="1"/>
  <c r="N122" i="1" s="1"/>
  <c r="O122" i="1" s="1"/>
  <c r="L123" i="1"/>
  <c r="N123" i="1" s="1"/>
  <c r="O123" i="1" s="1"/>
  <c r="L124" i="1"/>
  <c r="N124" i="1" s="1"/>
  <c r="O124" i="1" s="1"/>
  <c r="L125" i="1"/>
  <c r="N125" i="1" s="1"/>
  <c r="O125" i="1" s="1"/>
  <c r="L126" i="1"/>
  <c r="N126" i="1" s="1"/>
  <c r="O126" i="1" s="1"/>
  <c r="L127" i="1"/>
  <c r="N127" i="1" s="1"/>
  <c r="O127" i="1" s="1"/>
  <c r="L128" i="1"/>
  <c r="N128" i="1" s="1"/>
  <c r="O128" i="1" s="1"/>
  <c r="L129" i="1"/>
  <c r="N129" i="1" s="1"/>
  <c r="O129" i="1" s="1"/>
  <c r="L130" i="1"/>
  <c r="N130" i="1" s="1"/>
  <c r="O130" i="1" s="1"/>
  <c r="L131" i="1"/>
  <c r="N131" i="1" s="1"/>
  <c r="O131" i="1" s="1"/>
  <c r="L132" i="1"/>
  <c r="N132" i="1" s="1"/>
  <c r="O132" i="1" s="1"/>
  <c r="L133" i="1"/>
  <c r="N133" i="1" s="1"/>
  <c r="O133" i="1" s="1"/>
  <c r="L134" i="1"/>
  <c r="N134" i="1" s="1"/>
  <c r="O134" i="1" s="1"/>
  <c r="L135" i="1"/>
  <c r="N135" i="1" s="1"/>
  <c r="O135" i="1" s="1"/>
  <c r="L136" i="1"/>
  <c r="N136" i="1" s="1"/>
  <c r="O136" i="1" s="1"/>
  <c r="L137" i="1"/>
  <c r="N137" i="1" s="1"/>
  <c r="O137" i="1" s="1"/>
  <c r="L138" i="1"/>
  <c r="N138" i="1" s="1"/>
  <c r="O138" i="1" s="1"/>
  <c r="L139" i="1"/>
  <c r="N139" i="1" s="1"/>
  <c r="O139" i="1" s="1"/>
  <c r="L140" i="1"/>
  <c r="N140" i="1" s="1"/>
  <c r="O140" i="1" s="1"/>
  <c r="L141" i="1"/>
  <c r="N141" i="1" s="1"/>
  <c r="O141" i="1" s="1"/>
  <c r="L142" i="1"/>
  <c r="N142" i="1" s="1"/>
  <c r="O142" i="1" s="1"/>
  <c r="L143" i="1"/>
  <c r="N143" i="1" s="1"/>
  <c r="O143" i="1" s="1"/>
  <c r="L144" i="1"/>
  <c r="N144" i="1" s="1"/>
  <c r="O144" i="1" s="1"/>
  <c r="L145" i="1"/>
  <c r="N145" i="1" s="1"/>
  <c r="O145" i="1" s="1"/>
  <c r="L146" i="1"/>
  <c r="N146" i="1" s="1"/>
  <c r="O146" i="1" s="1"/>
  <c r="L147" i="1"/>
  <c r="N147" i="1" s="1"/>
  <c r="O147" i="1" s="1"/>
  <c r="L148" i="1"/>
  <c r="N148" i="1" s="1"/>
  <c r="O148" i="1" s="1"/>
  <c r="L149" i="1"/>
  <c r="N149" i="1" s="1"/>
  <c r="O149" i="1" s="1"/>
  <c r="L150" i="1"/>
  <c r="N150" i="1" s="1"/>
  <c r="O150" i="1" s="1"/>
  <c r="L151" i="1"/>
  <c r="N151" i="1" s="1"/>
  <c r="O151" i="1" s="1"/>
  <c r="L152" i="1"/>
  <c r="N152" i="1" s="1"/>
  <c r="O152" i="1" s="1"/>
  <c r="L153" i="1"/>
  <c r="N153" i="1" s="1"/>
  <c r="O153" i="1" s="1"/>
  <c r="L154" i="1"/>
  <c r="N154" i="1" s="1"/>
  <c r="O154" i="1" s="1"/>
  <c r="L155" i="1"/>
  <c r="N155" i="1" s="1"/>
  <c r="O155" i="1" s="1"/>
  <c r="L156" i="1"/>
  <c r="N156" i="1" s="1"/>
  <c r="O156" i="1" s="1"/>
  <c r="L157" i="1"/>
  <c r="N157" i="1" s="1"/>
  <c r="O157" i="1" s="1"/>
  <c r="L158" i="1"/>
  <c r="N158" i="1" s="1"/>
  <c r="O158" i="1" s="1"/>
  <c r="L159" i="1"/>
  <c r="N159" i="1" s="1"/>
  <c r="O159" i="1" s="1"/>
  <c r="L160" i="1"/>
  <c r="N160" i="1" s="1"/>
  <c r="O160" i="1" s="1"/>
  <c r="L161" i="1"/>
  <c r="N161" i="1" s="1"/>
  <c r="O161" i="1" s="1"/>
  <c r="L162" i="1"/>
  <c r="N162" i="1" s="1"/>
  <c r="O162" i="1" s="1"/>
  <c r="L163" i="1"/>
  <c r="N163" i="1" s="1"/>
  <c r="O163" i="1" s="1"/>
  <c r="L164" i="1"/>
  <c r="N164" i="1" s="1"/>
  <c r="O164" i="1" s="1"/>
  <c r="L165" i="1"/>
  <c r="N165" i="1" s="1"/>
  <c r="O165" i="1" s="1"/>
  <c r="L167" i="1"/>
  <c r="N167" i="1" s="1"/>
  <c r="O167" i="1" s="1"/>
  <c r="L166" i="1"/>
  <c r="N166" i="1" s="1"/>
  <c r="O166" i="1" s="1"/>
  <c r="L168" i="1"/>
  <c r="N168" i="1" s="1"/>
  <c r="O168" i="1" s="1"/>
  <c r="L169" i="1"/>
  <c r="N169" i="1" s="1"/>
  <c r="O169" i="1" s="1"/>
  <c r="L170" i="1"/>
  <c r="N170" i="1" s="1"/>
  <c r="O170" i="1" s="1"/>
  <c r="L171" i="1"/>
  <c r="N171" i="1" s="1"/>
  <c r="O171" i="1" s="1"/>
  <c r="L172" i="1"/>
  <c r="N172" i="1" s="1"/>
  <c r="O172" i="1" s="1"/>
  <c r="L173" i="1"/>
  <c r="N173" i="1" s="1"/>
  <c r="O173" i="1" s="1"/>
  <c r="L174" i="1"/>
  <c r="N174" i="1" s="1"/>
  <c r="O174" i="1" s="1"/>
  <c r="L242" i="1"/>
  <c r="L176" i="1"/>
  <c r="N176" i="1" s="1"/>
  <c r="O176" i="1" s="1"/>
  <c r="L177" i="1"/>
  <c r="L178" i="1"/>
  <c r="N178" i="1" s="1"/>
  <c r="O178" i="1" s="1"/>
  <c r="L179" i="1"/>
  <c r="L180" i="1"/>
  <c r="L181" i="1"/>
  <c r="N181" i="1" s="1"/>
  <c r="O181" i="1" s="1"/>
  <c r="L182" i="1"/>
  <c r="N182" i="1" s="1"/>
  <c r="O182" i="1" s="1"/>
  <c r="L183" i="1"/>
  <c r="N183" i="1" s="1"/>
  <c r="O183" i="1" s="1"/>
  <c r="L184" i="1"/>
  <c r="N184" i="1" s="1"/>
  <c r="O184" i="1" s="1"/>
  <c r="L188" i="1"/>
  <c r="L189" i="1"/>
  <c r="N189" i="1" s="1"/>
  <c r="O189" i="1" s="1"/>
  <c r="L190" i="1"/>
  <c r="N190" i="1" s="1"/>
  <c r="O190" i="1" s="1"/>
  <c r="L191" i="1"/>
  <c r="N191" i="1" s="1"/>
  <c r="O191" i="1" s="1"/>
  <c r="L192" i="1"/>
  <c r="N192" i="1" s="1"/>
  <c r="O192" i="1" s="1"/>
  <c r="L193" i="1"/>
  <c r="N193" i="1" s="1"/>
  <c r="O193" i="1" s="1"/>
  <c r="L194" i="1"/>
  <c r="N194" i="1" s="1"/>
  <c r="O194" i="1" s="1"/>
  <c r="L195" i="1"/>
  <c r="N195" i="1" s="1"/>
  <c r="O195" i="1" s="1"/>
  <c r="L196" i="1"/>
  <c r="N196" i="1" s="1"/>
  <c r="O196" i="1" s="1"/>
  <c r="L197" i="1"/>
  <c r="N197" i="1" s="1"/>
  <c r="O197" i="1" s="1"/>
  <c r="L198" i="1"/>
  <c r="N198" i="1" s="1"/>
  <c r="O198" i="1" s="1"/>
  <c r="L199" i="1"/>
  <c r="L200" i="1"/>
  <c r="L201" i="1"/>
  <c r="L202" i="1"/>
  <c r="L203" i="1"/>
  <c r="N203" i="1" s="1"/>
  <c r="O203" i="1" s="1"/>
  <c r="L204" i="1"/>
  <c r="L205" i="1"/>
  <c r="N205" i="1" s="1"/>
  <c r="O205" i="1" s="1"/>
  <c r="L206" i="1"/>
  <c r="N206" i="1" s="1"/>
  <c r="O206" i="1" s="1"/>
  <c r="L207" i="1"/>
  <c r="N207" i="1" s="1"/>
  <c r="O207" i="1" s="1"/>
  <c r="L208" i="1"/>
  <c r="N208" i="1" s="1"/>
  <c r="O208" i="1" s="1"/>
  <c r="L209" i="1"/>
  <c r="N209" i="1" s="1"/>
  <c r="O209" i="1" s="1"/>
  <c r="L210" i="1"/>
  <c r="N210" i="1" s="1"/>
  <c r="O210" i="1" s="1"/>
  <c r="L211" i="1"/>
  <c r="N211" i="1" s="1"/>
  <c r="O211" i="1" s="1"/>
  <c r="L214" i="1"/>
  <c r="N214" i="1" s="1"/>
  <c r="O214" i="1" s="1"/>
  <c r="L215" i="1"/>
  <c r="N215" i="1" s="1"/>
  <c r="O215" i="1" s="1"/>
  <c r="L216" i="1"/>
  <c r="N216" i="1" s="1"/>
  <c r="O216" i="1" s="1"/>
  <c r="L218" i="1"/>
  <c r="N218" i="1" s="1"/>
  <c r="O218" i="1" s="1"/>
  <c r="L219" i="1"/>
  <c r="N219" i="1" s="1"/>
  <c r="O219" i="1" s="1"/>
  <c r="L221" i="1"/>
  <c r="N221" i="1" s="1"/>
  <c r="O221" i="1" s="1"/>
  <c r="L222" i="1"/>
  <c r="N222" i="1" s="1"/>
  <c r="O222" i="1" s="1"/>
  <c r="L223" i="1"/>
  <c r="N223" i="1" s="1"/>
  <c r="O223" i="1" s="1"/>
  <c r="L224" i="1"/>
  <c r="N224" i="1" s="1"/>
  <c r="O224" i="1" s="1"/>
  <c r="L225" i="1"/>
  <c r="N225" i="1" s="1"/>
  <c r="O225" i="1" s="1"/>
  <c r="L226" i="1"/>
  <c r="N226" i="1" s="1"/>
  <c r="O226" i="1" s="1"/>
  <c r="L228" i="1"/>
  <c r="N228" i="1" s="1"/>
  <c r="O228" i="1" s="1"/>
  <c r="L229" i="1"/>
  <c r="N229" i="1" s="1"/>
  <c r="O229" i="1" s="1"/>
  <c r="L230" i="1"/>
  <c r="N230" i="1" s="1"/>
  <c r="O230" i="1" s="1"/>
  <c r="L232" i="1"/>
  <c r="N232" i="1" s="1"/>
  <c r="O232" i="1" s="1"/>
  <c r="L233" i="1"/>
  <c r="N233" i="1" s="1"/>
  <c r="O233" i="1" s="1"/>
  <c r="L234" i="1"/>
  <c r="N234" i="1" s="1"/>
  <c r="O234" i="1" s="1"/>
  <c r="L235" i="1"/>
  <c r="N235" i="1" s="1"/>
  <c r="O235" i="1" s="1"/>
  <c r="L236" i="1"/>
  <c r="N236" i="1" s="1"/>
  <c r="O236" i="1" s="1"/>
  <c r="L237" i="1"/>
  <c r="N237" i="1" s="1"/>
  <c r="O237" i="1" s="1"/>
  <c r="L239" i="1"/>
  <c r="N239" i="1" s="1"/>
  <c r="O239" i="1" s="1"/>
  <c r="L240" i="1"/>
  <c r="N240" i="1" s="1"/>
  <c r="O240" i="1" s="1"/>
  <c r="L241" i="1"/>
  <c r="N241" i="1" s="1"/>
  <c r="O241" i="1" s="1"/>
  <c r="L243" i="1"/>
  <c r="N243" i="1" s="1"/>
  <c r="O243" i="1" s="1"/>
  <c r="L244" i="1"/>
  <c r="N244" i="1" s="1"/>
  <c r="O244" i="1" s="1"/>
  <c r="L186" i="1"/>
  <c r="N186" i="1" s="1"/>
  <c r="O186" i="1" s="1"/>
  <c r="L220" i="1"/>
  <c r="N220" i="1" s="1"/>
  <c r="O220" i="1" s="1"/>
  <c r="L245" i="1"/>
  <c r="N245" i="1" s="1"/>
  <c r="O245" i="1" s="1"/>
  <c r="L246" i="1"/>
  <c r="N246" i="1" s="1"/>
  <c r="O246" i="1" s="1"/>
  <c r="L247" i="1"/>
  <c r="N247" i="1" s="1"/>
  <c r="O247" i="1" s="1"/>
  <c r="L248" i="1"/>
  <c r="N248" i="1" s="1"/>
  <c r="O248" i="1" s="1"/>
  <c r="L250" i="1"/>
  <c r="N250" i="1" s="1"/>
  <c r="O250" i="1" s="1"/>
  <c r="L251" i="1"/>
  <c r="N251" i="1" s="1"/>
  <c r="O251" i="1" s="1"/>
  <c r="L252" i="1"/>
  <c r="N252" i="1" s="1"/>
  <c r="O252" i="1" s="1"/>
  <c r="L253" i="1"/>
  <c r="N253" i="1" s="1"/>
  <c r="O253" i="1" s="1"/>
  <c r="L254" i="1"/>
  <c r="N254" i="1" s="1"/>
  <c r="O254" i="1" s="1"/>
  <c r="L255" i="1"/>
  <c r="N255" i="1" s="1"/>
  <c r="O255" i="1" s="1"/>
  <c r="L256" i="1"/>
  <c r="N256" i="1" s="1"/>
  <c r="O256" i="1" s="1"/>
  <c r="L257" i="1"/>
  <c r="N257" i="1" s="1"/>
  <c r="O257" i="1" s="1"/>
  <c r="L258" i="1"/>
  <c r="N258" i="1" s="1"/>
  <c r="O258" i="1" s="1"/>
  <c r="L259" i="1"/>
  <c r="N259" i="1" s="1"/>
  <c r="O259" i="1" s="1"/>
  <c r="L260" i="1"/>
  <c r="N260" i="1" s="1"/>
  <c r="O260" i="1" s="1"/>
  <c r="L261" i="1"/>
  <c r="N261" i="1" s="1"/>
  <c r="O261" i="1" s="1"/>
  <c r="L262" i="1"/>
  <c r="N262" i="1" s="1"/>
  <c r="O262" i="1" s="1"/>
  <c r="L263" i="1"/>
  <c r="N263" i="1" s="1"/>
  <c r="O263" i="1" s="1"/>
  <c r="L264" i="1"/>
  <c r="N264" i="1" s="1"/>
  <c r="O264" i="1" s="1"/>
  <c r="L265" i="1"/>
  <c r="N265" i="1" s="1"/>
  <c r="O265" i="1" s="1"/>
  <c r="L266" i="1"/>
  <c r="N266" i="1" s="1"/>
  <c r="O266" i="1" s="1"/>
  <c r="L267" i="1"/>
  <c r="N267" i="1" s="1"/>
  <c r="O267" i="1" s="1"/>
  <c r="L268" i="1"/>
  <c r="N268" i="1" s="1"/>
  <c r="O268" i="1" s="1"/>
  <c r="L269" i="1"/>
  <c r="N269" i="1" s="1"/>
  <c r="O269" i="1" s="1"/>
  <c r="L270" i="1"/>
  <c r="N270" i="1" s="1"/>
  <c r="O270" i="1" s="1"/>
  <c r="L271" i="1"/>
  <c r="N271" i="1" s="1"/>
  <c r="O271" i="1" s="1"/>
  <c r="L272" i="1"/>
  <c r="N272" i="1" s="1"/>
  <c r="O272" i="1" s="1"/>
  <c r="L273" i="1"/>
  <c r="N273" i="1" s="1"/>
  <c r="O273" i="1" s="1"/>
  <c r="L274" i="1"/>
  <c r="N274" i="1" s="1"/>
  <c r="O274" i="1" s="1"/>
  <c r="L275" i="1"/>
  <c r="N275" i="1" s="1"/>
  <c r="O275" i="1" s="1"/>
  <c r="L276" i="1"/>
  <c r="N276" i="1" s="1"/>
  <c r="O276" i="1" s="1"/>
  <c r="L277" i="1"/>
  <c r="N277" i="1" s="1"/>
  <c r="O277" i="1" s="1"/>
  <c r="L278" i="1"/>
  <c r="N278" i="1" s="1"/>
  <c r="O278" i="1" s="1"/>
  <c r="L279" i="1"/>
  <c r="N279" i="1" s="1"/>
  <c r="O279" i="1" s="1"/>
  <c r="L280" i="1"/>
  <c r="N280" i="1" s="1"/>
  <c r="O280" i="1" s="1"/>
  <c r="L281" i="1"/>
  <c r="N281" i="1" s="1"/>
  <c r="O281" i="1" s="1"/>
  <c r="L282" i="1"/>
  <c r="N282" i="1" s="1"/>
  <c r="O282" i="1" s="1"/>
  <c r="L283" i="1"/>
  <c r="N283" i="1" s="1"/>
  <c r="O283" i="1" s="1"/>
  <c r="L284" i="1"/>
  <c r="N284" i="1" s="1"/>
  <c r="O284" i="1" s="1"/>
  <c r="L285" i="1"/>
  <c r="N285" i="1" s="1"/>
  <c r="O285" i="1" s="1"/>
  <c r="L286" i="1"/>
  <c r="N286" i="1" s="1"/>
  <c r="O286" i="1" s="1"/>
  <c r="L287" i="1"/>
  <c r="N287" i="1" s="1"/>
  <c r="O287" i="1" s="1"/>
  <c r="L288" i="1"/>
  <c r="N288" i="1" s="1"/>
  <c r="O288" i="1" s="1"/>
  <c r="L289" i="1"/>
  <c r="N289" i="1" s="1"/>
  <c r="O289" i="1" s="1"/>
  <c r="L290" i="1"/>
  <c r="N290" i="1" s="1"/>
  <c r="O290" i="1" s="1"/>
  <c r="L291" i="1"/>
  <c r="N291" i="1" s="1"/>
  <c r="O291" i="1" s="1"/>
  <c r="L292" i="1"/>
  <c r="N292" i="1" s="1"/>
  <c r="O292" i="1" s="1"/>
  <c r="L293" i="1"/>
  <c r="N293" i="1" s="1"/>
  <c r="O293" i="1" s="1"/>
  <c r="L294" i="1"/>
  <c r="N294" i="1" s="1"/>
  <c r="O294" i="1" s="1"/>
  <c r="L295" i="1"/>
  <c r="N295" i="1" s="1"/>
  <c r="O295" i="1" s="1"/>
  <c r="L296" i="1"/>
  <c r="N296" i="1" s="1"/>
  <c r="O296" i="1" s="1"/>
  <c r="L297" i="1"/>
  <c r="N297" i="1" s="1"/>
  <c r="O297" i="1" s="1"/>
  <c r="L298" i="1"/>
  <c r="N298" i="1" s="1"/>
  <c r="O298" i="1" s="1"/>
  <c r="L299" i="1"/>
  <c r="N299" i="1" s="1"/>
  <c r="O299" i="1" s="1"/>
  <c r="L300" i="1"/>
  <c r="N300" i="1" s="1"/>
  <c r="O300" i="1" s="1"/>
  <c r="L301" i="1"/>
  <c r="N301" i="1" s="1"/>
  <c r="O301" i="1" s="1"/>
  <c r="L302" i="1"/>
  <c r="N302" i="1" s="1"/>
  <c r="O302" i="1" s="1"/>
  <c r="L303" i="1"/>
  <c r="N303" i="1" s="1"/>
  <c r="O303" i="1" s="1"/>
  <c r="L304" i="1"/>
  <c r="N304" i="1" s="1"/>
  <c r="O304" i="1" s="1"/>
  <c r="L305" i="1"/>
  <c r="N305" i="1" s="1"/>
  <c r="O305" i="1" s="1"/>
  <c r="L306" i="1"/>
  <c r="N306" i="1" s="1"/>
  <c r="O306" i="1" s="1"/>
  <c r="L307" i="1"/>
  <c r="N307" i="1" s="1"/>
  <c r="O307" i="1" s="1"/>
  <c r="L308" i="1"/>
  <c r="N308" i="1" s="1"/>
  <c r="O308" i="1" s="1"/>
  <c r="L309" i="1"/>
  <c r="N309" i="1" s="1"/>
  <c r="O309" i="1" s="1"/>
  <c r="L310" i="1"/>
  <c r="N310" i="1" s="1"/>
  <c r="O310" i="1" s="1"/>
  <c r="L311" i="1"/>
  <c r="N311" i="1" s="1"/>
  <c r="O311" i="1" s="1"/>
  <c r="L312" i="1"/>
  <c r="N312" i="1" s="1"/>
  <c r="O312" i="1" s="1"/>
  <c r="L313" i="1"/>
  <c r="N313" i="1" s="1"/>
  <c r="O313" i="1" s="1"/>
  <c r="L314" i="1"/>
  <c r="N314" i="1" s="1"/>
  <c r="O314" i="1" s="1"/>
  <c r="L315" i="1"/>
  <c r="N315" i="1" s="1"/>
  <c r="O315" i="1" s="1"/>
  <c r="L316" i="1"/>
  <c r="N316" i="1" s="1"/>
  <c r="O316" i="1" s="1"/>
  <c r="L317" i="1"/>
  <c r="N317" i="1" s="1"/>
  <c r="O317" i="1" s="1"/>
  <c r="L318" i="1"/>
  <c r="N318" i="1" s="1"/>
  <c r="O318" i="1" s="1"/>
  <c r="L319" i="1"/>
  <c r="N319" i="1" s="1"/>
  <c r="O319" i="1" s="1"/>
  <c r="L320" i="1"/>
  <c r="N320" i="1" s="1"/>
  <c r="O320" i="1" s="1"/>
  <c r="L321" i="1"/>
  <c r="N321" i="1" s="1"/>
  <c r="O321" i="1" s="1"/>
  <c r="L322" i="1"/>
  <c r="N322" i="1" s="1"/>
  <c r="O322" i="1" s="1"/>
  <c r="L323" i="1"/>
  <c r="N323" i="1" s="1"/>
  <c r="O323" i="1" s="1"/>
  <c r="L324" i="1"/>
  <c r="N324" i="1" s="1"/>
  <c r="O324" i="1" s="1"/>
  <c r="L325" i="1"/>
  <c r="N325" i="1" s="1"/>
  <c r="O325" i="1" s="1"/>
  <c r="L326" i="1"/>
  <c r="N326" i="1" s="1"/>
  <c r="O326" i="1" s="1"/>
  <c r="L327" i="1"/>
  <c r="N327" i="1" s="1"/>
  <c r="O327" i="1" s="1"/>
  <c r="L328" i="1"/>
  <c r="N328" i="1" s="1"/>
  <c r="O328" i="1" s="1"/>
  <c r="L329" i="1"/>
  <c r="N329" i="1" s="1"/>
  <c r="O329" i="1" s="1"/>
  <c r="L330" i="1"/>
  <c r="N330" i="1" s="1"/>
  <c r="O330" i="1" s="1"/>
  <c r="L331" i="1"/>
  <c r="N331" i="1" s="1"/>
  <c r="O331" i="1" s="1"/>
  <c r="L332" i="1"/>
  <c r="N332" i="1" s="1"/>
  <c r="O332" i="1" s="1"/>
  <c r="L333" i="1"/>
  <c r="N333" i="1" s="1"/>
  <c r="O333" i="1" s="1"/>
  <c r="L334" i="1"/>
  <c r="N334" i="1" s="1"/>
  <c r="O334" i="1" s="1"/>
  <c r="L336" i="1"/>
  <c r="N336" i="1" s="1"/>
  <c r="O336" i="1" s="1"/>
  <c r="L337" i="1"/>
  <c r="N337" i="1" s="1"/>
  <c r="O337" i="1" s="1"/>
  <c r="L339" i="1"/>
  <c r="N339" i="1" s="1"/>
  <c r="O339" i="1" s="1"/>
  <c r="L340" i="1"/>
  <c r="N340" i="1" s="1"/>
  <c r="O340" i="1" s="1"/>
  <c r="L341" i="1"/>
  <c r="N341" i="1" s="1"/>
  <c r="O341" i="1" s="1"/>
  <c r="L342" i="1"/>
  <c r="N342" i="1" s="1"/>
  <c r="O342" i="1" s="1"/>
  <c r="L343" i="1"/>
  <c r="N343" i="1" s="1"/>
  <c r="O343" i="1" s="1"/>
  <c r="L344" i="1"/>
  <c r="N344" i="1" s="1"/>
  <c r="O344" i="1" s="1"/>
  <c r="L345" i="1"/>
  <c r="N345" i="1" s="1"/>
  <c r="O345" i="1" s="1"/>
  <c r="L346" i="1"/>
  <c r="N346" i="1" s="1"/>
  <c r="O346" i="1" s="1"/>
  <c r="L347" i="1"/>
  <c r="N347" i="1" s="1"/>
  <c r="O347" i="1" s="1"/>
  <c r="L348" i="1"/>
  <c r="N348" i="1" s="1"/>
  <c r="O348" i="1" s="1"/>
  <c r="L349" i="1"/>
  <c r="N349" i="1" s="1"/>
  <c r="O349" i="1" s="1"/>
  <c r="L350" i="1"/>
  <c r="L351" i="1"/>
  <c r="N351" i="1" s="1"/>
  <c r="O351" i="1" s="1"/>
  <c r="L352" i="1"/>
  <c r="N352" i="1" s="1"/>
  <c r="O352" i="1" s="1"/>
  <c r="L353" i="1"/>
  <c r="N353" i="1" s="1"/>
  <c r="O353" i="1" s="1"/>
  <c r="L354" i="1"/>
  <c r="N354" i="1" s="1"/>
  <c r="O354" i="1" s="1"/>
  <c r="L355" i="1"/>
  <c r="N355" i="1" s="1"/>
  <c r="O355" i="1" s="1"/>
  <c r="L356" i="1"/>
  <c r="N356" i="1" s="1"/>
  <c r="O356" i="1" s="1"/>
  <c r="L357" i="1"/>
  <c r="N357" i="1" s="1"/>
  <c r="O357" i="1" s="1"/>
  <c r="L358" i="1"/>
  <c r="N358" i="1" s="1"/>
  <c r="O358" i="1" s="1"/>
  <c r="L359" i="1"/>
  <c r="N359" i="1" s="1"/>
  <c r="O359" i="1" s="1"/>
  <c r="L360" i="1"/>
  <c r="N360" i="1" s="1"/>
  <c r="O360" i="1" s="1"/>
  <c r="L361" i="1"/>
  <c r="N361" i="1" s="1"/>
  <c r="O361" i="1" s="1"/>
  <c r="L362" i="1"/>
  <c r="N362" i="1" s="1"/>
  <c r="O362" i="1" s="1"/>
  <c r="L363" i="1"/>
  <c r="N363" i="1" s="1"/>
  <c r="O363" i="1" s="1"/>
  <c r="L364" i="1"/>
  <c r="N364" i="1" s="1"/>
  <c r="O364" i="1" s="1"/>
  <c r="L365" i="1"/>
  <c r="N365" i="1" s="1"/>
  <c r="O365" i="1" s="1"/>
  <c r="L366" i="1"/>
  <c r="N366" i="1" s="1"/>
  <c r="O366" i="1" s="1"/>
  <c r="L367" i="1"/>
  <c r="N367" i="1" s="1"/>
  <c r="O367" i="1" s="1"/>
  <c r="L368" i="1"/>
  <c r="N368" i="1" s="1"/>
  <c r="O368" i="1" s="1"/>
  <c r="L369" i="1"/>
  <c r="N369" i="1" s="1"/>
  <c r="O369" i="1" s="1"/>
  <c r="L370" i="1"/>
  <c r="N370" i="1" s="1"/>
  <c r="O370" i="1" s="1"/>
  <c r="L371" i="1"/>
  <c r="N371" i="1" s="1"/>
  <c r="O371" i="1" s="1"/>
  <c r="L372" i="1"/>
  <c r="N372" i="1" s="1"/>
  <c r="O372" i="1" s="1"/>
  <c r="L373" i="1"/>
  <c r="N373" i="1" s="1"/>
  <c r="O373" i="1" s="1"/>
  <c r="L374" i="1"/>
  <c r="N374" i="1" s="1"/>
  <c r="O374" i="1" s="1"/>
  <c r="L375" i="1"/>
  <c r="N375" i="1" s="1"/>
  <c r="O375" i="1" s="1"/>
  <c r="L376" i="1"/>
  <c r="N376" i="1" s="1"/>
  <c r="O376" i="1" s="1"/>
  <c r="L377" i="1"/>
  <c r="N377" i="1" s="1"/>
  <c r="O377" i="1" s="1"/>
  <c r="L378" i="1"/>
  <c r="N378" i="1" s="1"/>
  <c r="O378" i="1" s="1"/>
  <c r="L379" i="1"/>
  <c r="N379" i="1" s="1"/>
  <c r="O379" i="1" s="1"/>
  <c r="L380" i="1"/>
  <c r="N380" i="1" s="1"/>
  <c r="O380" i="1" s="1"/>
  <c r="L381" i="1"/>
  <c r="N381" i="1" s="1"/>
  <c r="O381" i="1" s="1"/>
  <c r="L382" i="1"/>
  <c r="N382" i="1" s="1"/>
  <c r="O382" i="1" s="1"/>
  <c r="L383" i="1"/>
  <c r="N383" i="1" s="1"/>
  <c r="O383" i="1" s="1"/>
  <c r="L384" i="1"/>
  <c r="N384" i="1" s="1"/>
  <c r="O384" i="1" s="1"/>
  <c r="L385" i="1"/>
  <c r="N385" i="1" s="1"/>
  <c r="O385" i="1" s="1"/>
  <c r="L386" i="1"/>
  <c r="N386" i="1" s="1"/>
  <c r="O386" i="1" s="1"/>
  <c r="L387" i="1"/>
  <c r="N387" i="1" s="1"/>
  <c r="O387" i="1" s="1"/>
  <c r="L388" i="1"/>
  <c r="N388" i="1" s="1"/>
  <c r="O388" i="1" s="1"/>
  <c r="L389" i="1"/>
  <c r="N389" i="1" s="1"/>
  <c r="O389" i="1" s="1"/>
  <c r="L390" i="1"/>
  <c r="N390" i="1" s="1"/>
  <c r="O390" i="1" s="1"/>
  <c r="L391" i="1"/>
  <c r="N391" i="1" s="1"/>
  <c r="O391" i="1" s="1"/>
  <c r="L392" i="1"/>
  <c r="N392" i="1" s="1"/>
  <c r="O392" i="1" s="1"/>
  <c r="L393" i="1"/>
  <c r="N393" i="1" s="1"/>
  <c r="O393" i="1" s="1"/>
  <c r="L394" i="1"/>
  <c r="N394" i="1" s="1"/>
  <c r="O394" i="1" s="1"/>
  <c r="L395" i="1"/>
  <c r="N395" i="1" s="1"/>
  <c r="O395" i="1" s="1"/>
  <c r="L396" i="1"/>
  <c r="N396" i="1" s="1"/>
  <c r="O396" i="1" s="1"/>
  <c r="L397" i="1"/>
  <c r="N397" i="1" s="1"/>
  <c r="O397" i="1" s="1"/>
  <c r="L398" i="1"/>
  <c r="N398" i="1" s="1"/>
  <c r="O398" i="1" s="1"/>
  <c r="L399" i="1"/>
  <c r="N399" i="1" s="1"/>
  <c r="O399" i="1" s="1"/>
  <c r="L400" i="1"/>
  <c r="N400" i="1" s="1"/>
  <c r="O400" i="1" s="1"/>
  <c r="L401" i="1"/>
  <c r="N401" i="1" s="1"/>
  <c r="O401" i="1" s="1"/>
  <c r="L402" i="1"/>
  <c r="N402" i="1" s="1"/>
  <c r="O402" i="1" s="1"/>
  <c r="L403" i="1"/>
  <c r="N403" i="1" s="1"/>
  <c r="O403" i="1" s="1"/>
  <c r="L404" i="1"/>
  <c r="N404" i="1" s="1"/>
  <c r="O404" i="1" s="1"/>
  <c r="L405" i="1"/>
  <c r="N405" i="1" s="1"/>
  <c r="O405" i="1" s="1"/>
  <c r="L406" i="1"/>
  <c r="N406" i="1" s="1"/>
  <c r="O406" i="1" s="1"/>
  <c r="L408" i="1"/>
  <c r="N408" i="1" s="1"/>
  <c r="O408" i="1" s="1"/>
  <c r="L409" i="1"/>
  <c r="N409" i="1" s="1"/>
  <c r="O409" i="1" s="1"/>
  <c r="L410" i="1"/>
  <c r="N410" i="1" s="1"/>
  <c r="O410" i="1" s="1"/>
  <c r="L411" i="1"/>
  <c r="N411" i="1" s="1"/>
  <c r="O411" i="1" s="1"/>
  <c r="L412" i="1"/>
  <c r="N412" i="1" s="1"/>
  <c r="O412" i="1" s="1"/>
  <c r="L413" i="1"/>
  <c r="N413" i="1" s="1"/>
  <c r="O413" i="1" s="1"/>
  <c r="L414" i="1"/>
  <c r="N414" i="1" s="1"/>
  <c r="O414" i="1" s="1"/>
  <c r="L415" i="1"/>
  <c r="N415" i="1" s="1"/>
  <c r="O415" i="1" s="1"/>
  <c r="L416" i="1"/>
  <c r="N416" i="1" s="1"/>
  <c r="O416" i="1" s="1"/>
  <c r="L417" i="1"/>
  <c r="N417" i="1" s="1"/>
  <c r="O417" i="1" s="1"/>
  <c r="L418" i="1"/>
  <c r="N418" i="1" s="1"/>
  <c r="O418" i="1" s="1"/>
  <c r="L419" i="1"/>
  <c r="N419" i="1" s="1"/>
  <c r="O419" i="1" s="1"/>
  <c r="L420" i="1"/>
  <c r="N420" i="1" s="1"/>
  <c r="O420" i="1" s="1"/>
  <c r="L421" i="1"/>
  <c r="N421" i="1" s="1"/>
  <c r="O421" i="1" s="1"/>
  <c r="L422" i="1"/>
  <c r="N422" i="1" s="1"/>
  <c r="O422" i="1" s="1"/>
  <c r="L423" i="1"/>
  <c r="N423" i="1" s="1"/>
  <c r="O423" i="1" s="1"/>
  <c r="L424" i="1"/>
  <c r="N424" i="1" s="1"/>
  <c r="O424" i="1" s="1"/>
  <c r="L425" i="1"/>
  <c r="N425" i="1" s="1"/>
  <c r="O425" i="1" s="1"/>
  <c r="L426" i="1"/>
  <c r="N426" i="1" s="1"/>
  <c r="O426" i="1" s="1"/>
  <c r="L427" i="1"/>
  <c r="N427" i="1" s="1"/>
  <c r="O427" i="1" s="1"/>
  <c r="L428" i="1"/>
  <c r="N428" i="1" s="1"/>
  <c r="O428" i="1" s="1"/>
  <c r="L429" i="1"/>
  <c r="N429" i="1" s="1"/>
  <c r="O429" i="1" s="1"/>
  <c r="L430" i="1"/>
  <c r="N430" i="1" s="1"/>
  <c r="O430" i="1" s="1"/>
  <c r="L431" i="1"/>
  <c r="N431" i="1" s="1"/>
  <c r="O431" i="1" s="1"/>
  <c r="L432" i="1"/>
  <c r="N432" i="1" s="1"/>
  <c r="O432" i="1" s="1"/>
  <c r="L433" i="1"/>
  <c r="N433" i="1" s="1"/>
  <c r="O433" i="1" s="1"/>
  <c r="L434" i="1"/>
  <c r="N434" i="1" s="1"/>
  <c r="O434" i="1" s="1"/>
  <c r="L435" i="1"/>
  <c r="N435" i="1" s="1"/>
  <c r="O435" i="1" s="1"/>
  <c r="L436" i="1"/>
  <c r="N436" i="1" s="1"/>
  <c r="O436" i="1" s="1"/>
  <c r="L437" i="1"/>
  <c r="N437" i="1" s="1"/>
  <c r="O437" i="1" s="1"/>
  <c r="L438" i="1"/>
  <c r="N438" i="1" s="1"/>
  <c r="O438" i="1" s="1"/>
  <c r="L439" i="1"/>
  <c r="N439" i="1" s="1"/>
  <c r="O439" i="1" s="1"/>
  <c r="L440" i="1"/>
  <c r="N440" i="1" s="1"/>
  <c r="O440" i="1" s="1"/>
  <c r="L441" i="1"/>
  <c r="N441" i="1" s="1"/>
  <c r="O441" i="1" s="1"/>
  <c r="L442" i="1"/>
  <c r="N442" i="1" s="1"/>
  <c r="O442" i="1" s="1"/>
  <c r="L443" i="1"/>
  <c r="N443" i="1" s="1"/>
  <c r="O443" i="1" s="1"/>
  <c r="L444" i="1"/>
  <c r="N444" i="1" s="1"/>
  <c r="O444" i="1" s="1"/>
  <c r="L445" i="1"/>
  <c r="N445" i="1" s="1"/>
  <c r="O445" i="1" s="1"/>
  <c r="L446" i="1"/>
  <c r="N446" i="1" s="1"/>
  <c r="O446" i="1" s="1"/>
  <c r="L447" i="1"/>
  <c r="N447" i="1" s="1"/>
  <c r="O447" i="1" s="1"/>
  <c r="L448" i="1"/>
  <c r="N448" i="1" s="1"/>
  <c r="O448" i="1" s="1"/>
  <c r="L451" i="1"/>
  <c r="N451" i="1" s="1"/>
  <c r="O451" i="1" s="1"/>
  <c r="L452" i="1"/>
  <c r="N452" i="1" s="1"/>
  <c r="O452" i="1" s="1"/>
  <c r="L453" i="1"/>
  <c r="N453" i="1" s="1"/>
  <c r="O453" i="1" s="1"/>
  <c r="L454" i="1"/>
  <c r="N454" i="1" s="1"/>
  <c r="O454" i="1" s="1"/>
  <c r="L455" i="1"/>
  <c r="N455" i="1" s="1"/>
  <c r="O455" i="1" s="1"/>
  <c r="L456" i="1"/>
  <c r="N456" i="1" s="1"/>
  <c r="O456" i="1" s="1"/>
  <c r="L457" i="1"/>
  <c r="N457" i="1" s="1"/>
  <c r="O457" i="1" s="1"/>
  <c r="L458" i="1"/>
  <c r="N458" i="1" s="1"/>
  <c r="O458" i="1" s="1"/>
  <c r="L459" i="1"/>
  <c r="N459" i="1" s="1"/>
  <c r="O459" i="1" s="1"/>
  <c r="L460" i="1"/>
  <c r="N460" i="1" s="1"/>
  <c r="O460" i="1" s="1"/>
  <c r="L461" i="1"/>
  <c r="N461" i="1" s="1"/>
  <c r="O461" i="1" s="1"/>
  <c r="L462" i="1"/>
  <c r="N462" i="1" s="1"/>
  <c r="O462" i="1" s="1"/>
  <c r="L463" i="1"/>
  <c r="N463" i="1" s="1"/>
  <c r="O463" i="1" s="1"/>
  <c r="L464" i="1"/>
  <c r="N464" i="1" s="1"/>
  <c r="O464" i="1" s="1"/>
  <c r="L465" i="1"/>
  <c r="N465" i="1" s="1"/>
  <c r="O465" i="1" s="1"/>
  <c r="L466" i="1"/>
  <c r="N466" i="1" s="1"/>
  <c r="O466" i="1" s="1"/>
  <c r="L467" i="1"/>
  <c r="N467" i="1" s="1"/>
  <c r="O467" i="1" s="1"/>
  <c r="L468" i="1"/>
  <c r="N468" i="1" s="1"/>
  <c r="O468" i="1" s="1"/>
  <c r="L469" i="1"/>
  <c r="N469" i="1" s="1"/>
  <c r="O469" i="1" s="1"/>
  <c r="L470" i="1"/>
  <c r="N470" i="1" s="1"/>
  <c r="O470" i="1" s="1"/>
  <c r="L471" i="1"/>
  <c r="N471" i="1" s="1"/>
  <c r="O471" i="1" s="1"/>
  <c r="L472" i="1"/>
  <c r="N472" i="1" s="1"/>
  <c r="O472" i="1" s="1"/>
  <c r="L473" i="1"/>
  <c r="N473" i="1" s="1"/>
  <c r="O473" i="1" s="1"/>
  <c r="L474" i="1"/>
  <c r="N474" i="1" s="1"/>
  <c r="O474" i="1" s="1"/>
  <c r="L475" i="1"/>
  <c r="N475" i="1" s="1"/>
  <c r="O475" i="1" s="1"/>
  <c r="L476" i="1"/>
  <c r="N476" i="1" s="1"/>
  <c r="O476" i="1" s="1"/>
  <c r="L477" i="1"/>
  <c r="N477" i="1" s="1"/>
  <c r="O477" i="1" s="1"/>
  <c r="L478" i="1"/>
  <c r="N478" i="1" s="1"/>
  <c r="O478" i="1" s="1"/>
  <c r="L479" i="1"/>
  <c r="N479" i="1" s="1"/>
  <c r="O479" i="1" s="1"/>
  <c r="L480" i="1"/>
  <c r="N480" i="1" s="1"/>
  <c r="O480" i="1" s="1"/>
  <c r="L481" i="1"/>
  <c r="N481" i="1" s="1"/>
  <c r="O481" i="1" s="1"/>
  <c r="L483" i="1"/>
  <c r="N483" i="1" s="1"/>
  <c r="O483" i="1" s="1"/>
  <c r="L484" i="1"/>
  <c r="N484" i="1" s="1"/>
  <c r="O484" i="1" s="1"/>
  <c r="L485" i="1"/>
  <c r="N485" i="1" s="1"/>
  <c r="O485" i="1" s="1"/>
  <c r="L486" i="1"/>
  <c r="N486" i="1" s="1"/>
  <c r="O486" i="1" s="1"/>
  <c r="L487" i="1"/>
  <c r="N487" i="1" s="1"/>
  <c r="O487" i="1" s="1"/>
  <c r="L488" i="1"/>
  <c r="N488" i="1" s="1"/>
  <c r="O488" i="1" s="1"/>
  <c r="L489" i="1"/>
  <c r="N489" i="1" s="1"/>
  <c r="O489" i="1" s="1"/>
  <c r="L490" i="1"/>
  <c r="N490" i="1" s="1"/>
  <c r="O490" i="1" s="1"/>
  <c r="L491" i="1"/>
  <c r="N491" i="1" s="1"/>
  <c r="O491" i="1" s="1"/>
  <c r="L492" i="1"/>
  <c r="N492" i="1" s="1"/>
  <c r="O492" i="1" s="1"/>
  <c r="L493" i="1"/>
  <c r="N493" i="1" s="1"/>
  <c r="O493" i="1" s="1"/>
  <c r="L494" i="1"/>
  <c r="L495" i="1"/>
  <c r="L496" i="1"/>
  <c r="N496" i="1" s="1"/>
  <c r="O496" i="1" s="1"/>
  <c r="L497" i="1"/>
  <c r="N497" i="1" s="1"/>
  <c r="O497" i="1" s="1"/>
  <c r="L498" i="1"/>
  <c r="N498" i="1" s="1"/>
  <c r="O498" i="1" s="1"/>
  <c r="L499" i="1"/>
  <c r="N499" i="1" s="1"/>
  <c r="O499" i="1" s="1"/>
  <c r="L500" i="1"/>
  <c r="N500" i="1" s="1"/>
  <c r="O500" i="1" s="1"/>
  <c r="L501" i="1"/>
  <c r="N501" i="1" s="1"/>
  <c r="O501" i="1" s="1"/>
  <c r="L502" i="1"/>
  <c r="N502" i="1" s="1"/>
  <c r="O502" i="1" s="1"/>
  <c r="L503" i="1"/>
  <c r="N503" i="1" s="1"/>
  <c r="O503" i="1" s="1"/>
  <c r="L504" i="1"/>
  <c r="N504" i="1" s="1"/>
  <c r="O504" i="1" s="1"/>
  <c r="L505" i="1"/>
  <c r="N505" i="1" s="1"/>
  <c r="O505" i="1" s="1"/>
  <c r="L506" i="1"/>
  <c r="N506" i="1" s="1"/>
  <c r="O506" i="1" s="1"/>
  <c r="L507" i="1"/>
  <c r="N507" i="1" s="1"/>
  <c r="O507" i="1" s="1"/>
  <c r="L508" i="1"/>
  <c r="N508" i="1" s="1"/>
  <c r="O508" i="1" s="1"/>
  <c r="L509" i="1"/>
  <c r="N509" i="1" s="1"/>
  <c r="O509" i="1" s="1"/>
  <c r="L510" i="1"/>
  <c r="N510" i="1" s="1"/>
  <c r="O510" i="1" s="1"/>
  <c r="L511" i="1"/>
  <c r="N511" i="1" s="1"/>
  <c r="O511" i="1" s="1"/>
  <c r="L512" i="1"/>
  <c r="N512" i="1" s="1"/>
  <c r="O512" i="1" s="1"/>
  <c r="L513" i="1"/>
  <c r="N513" i="1" s="1"/>
  <c r="O513" i="1" s="1"/>
  <c r="L514" i="1"/>
  <c r="N514" i="1" s="1"/>
  <c r="O514" i="1" s="1"/>
  <c r="L515" i="1"/>
  <c r="N515" i="1" s="1"/>
  <c r="O515" i="1" s="1"/>
  <c r="L516" i="1"/>
  <c r="N516" i="1" s="1"/>
  <c r="O516" i="1" s="1"/>
  <c r="L517" i="1"/>
  <c r="N517" i="1" s="1"/>
  <c r="O517" i="1" s="1"/>
  <c r="L518" i="1"/>
  <c r="N518" i="1" s="1"/>
  <c r="O518" i="1" s="1"/>
  <c r="L519" i="1"/>
  <c r="N519" i="1" s="1"/>
  <c r="O519" i="1" s="1"/>
  <c r="L520" i="1"/>
  <c r="N520" i="1" s="1"/>
  <c r="O520" i="1" s="1"/>
  <c r="L521" i="1"/>
  <c r="N521" i="1" s="1"/>
  <c r="O521" i="1" s="1"/>
  <c r="L522" i="1"/>
  <c r="N522" i="1" s="1"/>
  <c r="O522" i="1" s="1"/>
  <c r="L523" i="1"/>
  <c r="N523" i="1" s="1"/>
  <c r="O523" i="1" s="1"/>
  <c r="L524" i="1"/>
  <c r="N524" i="1" s="1"/>
  <c r="O524" i="1" s="1"/>
  <c r="L525" i="1"/>
  <c r="N525" i="1" s="1"/>
  <c r="O525" i="1" s="1"/>
  <c r="L526" i="1"/>
  <c r="N526" i="1" s="1"/>
  <c r="O526" i="1" s="1"/>
  <c r="L527" i="1"/>
  <c r="N527" i="1" s="1"/>
  <c r="O527" i="1" s="1"/>
  <c r="L528" i="1"/>
  <c r="N528" i="1" s="1"/>
  <c r="O528" i="1" s="1"/>
  <c r="L529" i="1"/>
  <c r="N529" i="1" s="1"/>
  <c r="O529" i="1" s="1"/>
  <c r="L530" i="1"/>
  <c r="N530" i="1" s="1"/>
  <c r="O530" i="1" s="1"/>
  <c r="L531" i="1"/>
  <c r="N531" i="1" s="1"/>
  <c r="O531" i="1" s="1"/>
  <c r="L532" i="1"/>
  <c r="N532" i="1" s="1"/>
  <c r="O532" i="1" s="1"/>
  <c r="L533" i="1"/>
  <c r="N533" i="1" s="1"/>
  <c r="O533" i="1" s="1"/>
  <c r="L534" i="1"/>
  <c r="N534" i="1" s="1"/>
  <c r="O534" i="1" s="1"/>
  <c r="L535" i="1"/>
  <c r="N535" i="1" s="1"/>
  <c r="O535" i="1" s="1"/>
  <c r="L536" i="1"/>
  <c r="N536" i="1" s="1"/>
  <c r="O536" i="1" s="1"/>
  <c r="L537" i="1"/>
  <c r="N537" i="1" s="1"/>
  <c r="O537" i="1" s="1"/>
  <c r="L538" i="1"/>
  <c r="N538" i="1" s="1"/>
  <c r="O538" i="1" s="1"/>
  <c r="L539" i="1"/>
  <c r="N539" i="1" s="1"/>
  <c r="O539" i="1" s="1"/>
  <c r="L540" i="1"/>
  <c r="N540" i="1" s="1"/>
  <c r="O540" i="1" s="1"/>
  <c r="L541" i="1"/>
  <c r="N541" i="1" s="1"/>
  <c r="O541" i="1" s="1"/>
  <c r="L542" i="1"/>
  <c r="N542" i="1" s="1"/>
  <c r="O542" i="1" s="1"/>
  <c r="L543" i="1"/>
  <c r="N543" i="1" s="1"/>
  <c r="O543" i="1" s="1"/>
  <c r="L544" i="1"/>
  <c r="N544" i="1" s="1"/>
  <c r="O544" i="1" s="1"/>
  <c r="L545" i="1"/>
  <c r="N545" i="1" s="1"/>
  <c r="O545" i="1" s="1"/>
  <c r="L546" i="1"/>
  <c r="N546" i="1" s="1"/>
  <c r="O546" i="1" s="1"/>
  <c r="L547" i="1"/>
  <c r="N547" i="1" s="1"/>
  <c r="O547" i="1" s="1"/>
  <c r="L548" i="1"/>
  <c r="N548" i="1" s="1"/>
  <c r="O548" i="1" s="1"/>
  <c r="L549" i="1"/>
  <c r="N549" i="1" s="1"/>
  <c r="O549" i="1" s="1"/>
  <c r="L550" i="1"/>
  <c r="N550" i="1" s="1"/>
  <c r="O550" i="1" s="1"/>
  <c r="L551" i="1"/>
  <c r="N551" i="1" s="1"/>
  <c r="O551" i="1" s="1"/>
  <c r="L552" i="1"/>
  <c r="N552" i="1" s="1"/>
  <c r="O552" i="1" s="1"/>
  <c r="L553" i="1"/>
  <c r="N553" i="1" s="1"/>
  <c r="O553" i="1" s="1"/>
  <c r="L554" i="1"/>
  <c r="N554" i="1" s="1"/>
  <c r="O554" i="1" s="1"/>
  <c r="L555" i="1"/>
  <c r="N555" i="1" s="1"/>
  <c r="O555" i="1" s="1"/>
  <c r="L556" i="1"/>
  <c r="N556" i="1" s="1"/>
  <c r="O556" i="1" s="1"/>
  <c r="L557" i="1"/>
  <c r="N557" i="1" s="1"/>
  <c r="O557" i="1" s="1"/>
  <c r="L559" i="1"/>
  <c r="N559" i="1" s="1"/>
  <c r="O559" i="1" s="1"/>
  <c r="L560" i="1"/>
  <c r="N560" i="1" s="1"/>
  <c r="O560" i="1" s="1"/>
  <c r="L562" i="1"/>
  <c r="N562" i="1" s="1"/>
  <c r="O562" i="1" s="1"/>
  <c r="L563" i="1"/>
  <c r="N563" i="1" s="1"/>
  <c r="O563" i="1" s="1"/>
  <c r="L564" i="1"/>
  <c r="N564" i="1" s="1"/>
  <c r="O564" i="1" s="1"/>
  <c r="L565" i="1"/>
  <c r="N565" i="1" s="1"/>
  <c r="O565" i="1" s="1"/>
  <c r="L566" i="1"/>
  <c r="N566" i="1" s="1"/>
  <c r="O566" i="1" s="1"/>
  <c r="L567" i="1"/>
  <c r="N567" i="1" s="1"/>
  <c r="O567" i="1" s="1"/>
  <c r="L568" i="1"/>
  <c r="N568" i="1" s="1"/>
  <c r="O568" i="1" s="1"/>
  <c r="L569" i="1"/>
  <c r="L570" i="1"/>
  <c r="N570" i="1" s="1"/>
  <c r="O570" i="1" s="1"/>
  <c r="L571" i="1"/>
  <c r="N571" i="1" s="1"/>
  <c r="O571" i="1" s="1"/>
  <c r="L572" i="1"/>
  <c r="N572" i="1" s="1"/>
  <c r="O572" i="1" s="1"/>
  <c r="L573" i="1"/>
  <c r="N573" i="1" s="1"/>
  <c r="O573" i="1" s="1"/>
  <c r="L574" i="1"/>
  <c r="N574" i="1" s="1"/>
  <c r="O574" i="1" s="1"/>
  <c r="L575" i="1"/>
  <c r="N575" i="1" s="1"/>
  <c r="O575" i="1" s="1"/>
  <c r="L576" i="1"/>
  <c r="N576" i="1" s="1"/>
  <c r="O576" i="1" s="1"/>
  <c r="L577" i="1"/>
  <c r="N577" i="1" s="1"/>
  <c r="O577" i="1" s="1"/>
  <c r="L578" i="1"/>
  <c r="N578" i="1" s="1"/>
  <c r="O578" i="1" s="1"/>
  <c r="L579" i="1"/>
  <c r="N579" i="1" s="1"/>
  <c r="O579" i="1" s="1"/>
  <c r="L580" i="1"/>
  <c r="N580" i="1" s="1"/>
  <c r="O580" i="1" s="1"/>
  <c r="L581" i="1"/>
  <c r="N581" i="1" s="1"/>
  <c r="O581" i="1" s="1"/>
  <c r="L582" i="1"/>
  <c r="N582" i="1" s="1"/>
  <c r="O582" i="1" s="1"/>
  <c r="L583" i="1"/>
  <c r="N583" i="1" s="1"/>
  <c r="O583" i="1" s="1"/>
  <c r="L584" i="1"/>
  <c r="N584" i="1" s="1"/>
  <c r="O584" i="1" s="1"/>
  <c r="L586" i="1"/>
  <c r="N586" i="1" s="1"/>
  <c r="O586" i="1" s="1"/>
  <c r="L587" i="1"/>
  <c r="N587" i="1" s="1"/>
  <c r="O587" i="1" s="1"/>
  <c r="L588" i="1"/>
  <c r="N588" i="1" s="1"/>
  <c r="O588" i="1" s="1"/>
  <c r="L589" i="1"/>
  <c r="N589" i="1" s="1"/>
  <c r="O589" i="1" s="1"/>
  <c r="L590" i="1"/>
  <c r="N590" i="1" s="1"/>
  <c r="O590" i="1" s="1"/>
  <c r="L591" i="1"/>
  <c r="N591" i="1" s="1"/>
  <c r="O591" i="1" s="1"/>
  <c r="L592" i="1"/>
  <c r="N592" i="1" s="1"/>
  <c r="O592" i="1" s="1"/>
  <c r="L593" i="1"/>
  <c r="N593" i="1" s="1"/>
  <c r="O593" i="1" s="1"/>
  <c r="L594" i="1"/>
  <c r="N594" i="1" s="1"/>
  <c r="O594" i="1" s="1"/>
  <c r="L595" i="1"/>
  <c r="N595" i="1" s="1"/>
  <c r="O595" i="1" s="1"/>
  <c r="L596" i="1"/>
  <c r="N596" i="1" s="1"/>
  <c r="O596" i="1" s="1"/>
  <c r="L597" i="1"/>
  <c r="N597" i="1" s="1"/>
  <c r="O597" i="1" s="1"/>
  <c r="L598" i="1"/>
  <c r="N598" i="1" s="1"/>
  <c r="O598" i="1" s="1"/>
  <c r="L599" i="1"/>
  <c r="N599" i="1" s="1"/>
  <c r="O599" i="1" s="1"/>
  <c r="L600" i="1"/>
  <c r="N600" i="1" s="1"/>
  <c r="O600" i="1" s="1"/>
  <c r="L601" i="1"/>
  <c r="N601" i="1" s="1"/>
  <c r="O601" i="1" s="1"/>
  <c r="L602" i="1"/>
  <c r="N602" i="1" s="1"/>
  <c r="O602" i="1" s="1"/>
  <c r="L603" i="1"/>
  <c r="N603" i="1" s="1"/>
  <c r="O603" i="1" s="1"/>
  <c r="L604" i="1"/>
  <c r="N604" i="1" s="1"/>
  <c r="O604" i="1" s="1"/>
  <c r="L605" i="1"/>
  <c r="N605" i="1" s="1"/>
  <c r="O605" i="1" s="1"/>
  <c r="L606" i="1"/>
  <c r="N606" i="1" s="1"/>
  <c r="O606" i="1" s="1"/>
  <c r="L607" i="1"/>
  <c r="N607" i="1" s="1"/>
  <c r="O607" i="1" s="1"/>
  <c r="L608" i="1"/>
  <c r="N608" i="1" s="1"/>
  <c r="O608" i="1" s="1"/>
  <c r="L609" i="1"/>
  <c r="N609" i="1" s="1"/>
  <c r="O609" i="1" s="1"/>
  <c r="L585" i="1"/>
  <c r="N585" i="1" s="1"/>
  <c r="O585" i="1" s="1"/>
  <c r="L611" i="1"/>
  <c r="N611" i="1" s="1"/>
  <c r="O611" i="1" s="1"/>
  <c r="L612" i="1"/>
  <c r="N612" i="1" s="1"/>
  <c r="O612" i="1" s="1"/>
  <c r="L613" i="1"/>
  <c r="N613" i="1" s="1"/>
  <c r="O613" i="1" s="1"/>
  <c r="L614" i="1"/>
  <c r="N614" i="1" s="1"/>
  <c r="O614" i="1" s="1"/>
  <c r="L615" i="1"/>
  <c r="N615" i="1" s="1"/>
  <c r="O615" i="1" s="1"/>
  <c r="L616" i="1"/>
  <c r="N616" i="1" s="1"/>
  <c r="O616" i="1" s="1"/>
  <c r="L618" i="1"/>
  <c r="N618" i="1" s="1"/>
  <c r="O618" i="1" s="1"/>
  <c r="L619" i="1"/>
  <c r="N619" i="1" s="1"/>
  <c r="O619" i="1" s="1"/>
  <c r="L620" i="1"/>
  <c r="N620" i="1" s="1"/>
  <c r="O620" i="1" s="1"/>
  <c r="L621" i="1"/>
  <c r="N621" i="1" s="1"/>
  <c r="O621" i="1" s="1"/>
  <c r="L622" i="1"/>
  <c r="N622" i="1" s="1"/>
  <c r="O622" i="1" s="1"/>
  <c r="L623" i="1"/>
  <c r="N623" i="1" s="1"/>
  <c r="O623" i="1" s="1"/>
  <c r="L624" i="1"/>
  <c r="N624" i="1" s="1"/>
  <c r="O624" i="1" s="1"/>
  <c r="L625" i="1"/>
  <c r="N625" i="1" s="1"/>
  <c r="O625" i="1" s="1"/>
  <c r="L626" i="1"/>
  <c r="N626" i="1" s="1"/>
  <c r="O626" i="1" s="1"/>
  <c r="L627" i="1"/>
  <c r="N627" i="1" s="1"/>
  <c r="O627" i="1" s="1"/>
  <c r="L628" i="1"/>
  <c r="N628" i="1" s="1"/>
  <c r="O628" i="1" s="1"/>
  <c r="L629" i="1"/>
  <c r="L630" i="1"/>
  <c r="N630" i="1" s="1"/>
  <c r="O630" i="1" s="1"/>
  <c r="L631" i="1"/>
  <c r="N631" i="1" s="1"/>
  <c r="O631" i="1" s="1"/>
  <c r="L632" i="1"/>
  <c r="N632" i="1" s="1"/>
  <c r="O632" i="1" s="1"/>
  <c r="L633" i="1"/>
  <c r="N633" i="1" s="1"/>
  <c r="O633" i="1" s="1"/>
  <c r="L634" i="1"/>
  <c r="N634" i="1" s="1"/>
  <c r="O634" i="1" s="1"/>
  <c r="L635" i="1"/>
  <c r="N635" i="1" s="1"/>
  <c r="O635" i="1" s="1"/>
  <c r="L636" i="1"/>
  <c r="N636" i="1" s="1"/>
  <c r="O636" i="1" s="1"/>
  <c r="L637" i="1"/>
  <c r="N637" i="1" s="1"/>
  <c r="O637" i="1" s="1"/>
  <c r="L638" i="1"/>
  <c r="N638" i="1" s="1"/>
  <c r="O638" i="1" s="1"/>
  <c r="L639" i="1"/>
  <c r="N639" i="1" s="1"/>
  <c r="O639" i="1" s="1"/>
  <c r="L640" i="1"/>
  <c r="N640" i="1" s="1"/>
  <c r="O640" i="1" s="1"/>
  <c r="L641" i="1"/>
  <c r="N641" i="1" s="1"/>
  <c r="O641" i="1" s="1"/>
  <c r="L642" i="1"/>
  <c r="N642" i="1" s="1"/>
  <c r="O642" i="1" s="1"/>
  <c r="L643" i="1"/>
  <c r="N643" i="1" s="1"/>
  <c r="O643" i="1" s="1"/>
  <c r="L644" i="1"/>
  <c r="N644" i="1" s="1"/>
  <c r="O644" i="1" s="1"/>
  <c r="L645" i="1"/>
  <c r="N645" i="1" s="1"/>
  <c r="O645" i="1" s="1"/>
  <c r="L646" i="1"/>
  <c r="N646" i="1" s="1"/>
  <c r="O646" i="1" s="1"/>
  <c r="L647" i="1"/>
  <c r="N647" i="1" s="1"/>
  <c r="O647" i="1" s="1"/>
  <c r="L648" i="1"/>
  <c r="N648" i="1" s="1"/>
  <c r="O648" i="1" s="1"/>
  <c r="L649" i="1"/>
  <c r="N649" i="1" s="1"/>
  <c r="O649" i="1" s="1"/>
  <c r="L650" i="1"/>
  <c r="N650" i="1" s="1"/>
  <c r="O650" i="1" s="1"/>
  <c r="L651" i="1"/>
  <c r="N651" i="1" s="1"/>
  <c r="O651" i="1" s="1"/>
  <c r="L652" i="1"/>
  <c r="N652" i="1" s="1"/>
  <c r="O652" i="1" s="1"/>
  <c r="L653" i="1"/>
  <c r="N653" i="1" s="1"/>
  <c r="O653" i="1" s="1"/>
  <c r="L654" i="1"/>
  <c r="N654" i="1" s="1"/>
  <c r="O654" i="1" s="1"/>
  <c r="L655" i="1"/>
  <c r="N655" i="1" s="1"/>
  <c r="O655" i="1" s="1"/>
  <c r="L656" i="1"/>
  <c r="N656" i="1" s="1"/>
  <c r="O656" i="1" s="1"/>
  <c r="L657" i="1"/>
  <c r="N657" i="1" s="1"/>
  <c r="O657" i="1" s="1"/>
  <c r="L658" i="1"/>
  <c r="N658" i="1" s="1"/>
  <c r="O658" i="1" s="1"/>
  <c r="L659" i="1"/>
  <c r="N659" i="1" s="1"/>
  <c r="O659" i="1" s="1"/>
  <c r="L660" i="1"/>
  <c r="N660" i="1" s="1"/>
  <c r="O660" i="1" s="1"/>
  <c r="L661" i="1"/>
  <c r="N661" i="1" s="1"/>
  <c r="O661" i="1" s="1"/>
  <c r="L662" i="1"/>
  <c r="N662" i="1" s="1"/>
  <c r="O662" i="1" s="1"/>
  <c r="L663" i="1"/>
  <c r="N663" i="1" s="1"/>
  <c r="O663" i="1" s="1"/>
  <c r="L664" i="1"/>
  <c r="N664" i="1" s="1"/>
  <c r="O664" i="1" s="1"/>
  <c r="L665" i="1"/>
  <c r="N665" i="1" s="1"/>
  <c r="O665" i="1" s="1"/>
  <c r="L666" i="1"/>
  <c r="N666" i="1" s="1"/>
  <c r="O666" i="1" s="1"/>
  <c r="L667" i="1"/>
  <c r="N667" i="1" s="1"/>
  <c r="O667" i="1" s="1"/>
  <c r="L668" i="1"/>
  <c r="N668" i="1" s="1"/>
  <c r="O668" i="1" s="1"/>
  <c r="L669" i="1"/>
  <c r="N669" i="1" s="1"/>
  <c r="O669" i="1" s="1"/>
  <c r="L670" i="1"/>
  <c r="N670" i="1" s="1"/>
  <c r="O670" i="1" s="1"/>
  <c r="L671" i="1"/>
  <c r="N671" i="1" s="1"/>
  <c r="O671" i="1" s="1"/>
  <c r="L672" i="1"/>
  <c r="N672" i="1" s="1"/>
  <c r="O672" i="1" s="1"/>
  <c r="L673" i="1"/>
  <c r="N673" i="1" s="1"/>
  <c r="O673" i="1" s="1"/>
  <c r="L674" i="1"/>
  <c r="N674" i="1" s="1"/>
  <c r="O674" i="1" s="1"/>
  <c r="L675" i="1"/>
  <c r="N675" i="1" s="1"/>
  <c r="O675" i="1" s="1"/>
  <c r="L676" i="1"/>
  <c r="N676" i="1" s="1"/>
  <c r="O676" i="1" s="1"/>
  <c r="L677" i="1"/>
  <c r="N677" i="1" s="1"/>
  <c r="O677" i="1" s="1"/>
  <c r="L678" i="1"/>
  <c r="N678" i="1" s="1"/>
  <c r="O678" i="1" s="1"/>
  <c r="L679" i="1"/>
  <c r="N679" i="1" s="1"/>
  <c r="O679" i="1" s="1"/>
  <c r="L680" i="1"/>
  <c r="N680" i="1" s="1"/>
  <c r="O680" i="1" s="1"/>
  <c r="L681" i="1"/>
  <c r="N681" i="1" s="1"/>
  <c r="O681" i="1" s="1"/>
  <c r="L682" i="1"/>
  <c r="N682" i="1" s="1"/>
  <c r="O682" i="1" s="1"/>
  <c r="L683" i="1"/>
  <c r="N683" i="1" s="1"/>
  <c r="O683" i="1" s="1"/>
  <c r="L684" i="1"/>
  <c r="N684" i="1" s="1"/>
  <c r="O684" i="1" s="1"/>
  <c r="L685" i="1"/>
  <c r="N685" i="1" s="1"/>
  <c r="O685" i="1" s="1"/>
  <c r="L686" i="1"/>
  <c r="N686" i="1" s="1"/>
  <c r="O686" i="1" s="1"/>
  <c r="L687" i="1"/>
  <c r="N687" i="1" s="1"/>
  <c r="O687" i="1" s="1"/>
  <c r="L688" i="1"/>
  <c r="N688" i="1" s="1"/>
  <c r="O688" i="1" s="1"/>
  <c r="L689" i="1"/>
  <c r="N689" i="1" s="1"/>
  <c r="O689" i="1" s="1"/>
  <c r="L690" i="1"/>
  <c r="N690" i="1" s="1"/>
  <c r="O690" i="1" s="1"/>
  <c r="L691" i="1"/>
  <c r="N691" i="1" s="1"/>
  <c r="O691" i="1" s="1"/>
  <c r="L692" i="1"/>
  <c r="N692" i="1" s="1"/>
  <c r="O692" i="1" s="1"/>
  <c r="L693" i="1"/>
  <c r="L694" i="1"/>
  <c r="N694" i="1" s="1"/>
  <c r="O694" i="1" s="1"/>
  <c r="L695" i="1"/>
  <c r="N695" i="1" s="1"/>
  <c r="O695" i="1" s="1"/>
  <c r="L696" i="1"/>
  <c r="N696" i="1" s="1"/>
  <c r="O696" i="1" s="1"/>
  <c r="L697" i="1"/>
  <c r="N697" i="1" s="1"/>
  <c r="O697" i="1" s="1"/>
  <c r="L699" i="1"/>
  <c r="N699" i="1" s="1"/>
  <c r="O699" i="1" s="1"/>
  <c r="L700" i="1"/>
  <c r="N700" i="1" s="1"/>
  <c r="O700" i="1" s="1"/>
  <c r="L701" i="1"/>
  <c r="N701" i="1" s="1"/>
  <c r="O701" i="1" s="1"/>
  <c r="L702" i="1"/>
  <c r="N702" i="1" s="1"/>
  <c r="O702" i="1" s="1"/>
  <c r="L703" i="1"/>
  <c r="N703" i="1" s="1"/>
  <c r="O703" i="1" s="1"/>
  <c r="L704" i="1"/>
  <c r="N704" i="1" s="1"/>
  <c r="O704" i="1" s="1"/>
  <c r="L705" i="1"/>
  <c r="N705" i="1" s="1"/>
  <c r="O705" i="1" s="1"/>
  <c r="L706" i="1"/>
  <c r="N706" i="1" s="1"/>
  <c r="O706" i="1" s="1"/>
  <c r="L707" i="1"/>
  <c r="N707" i="1" s="1"/>
  <c r="O707" i="1" s="1"/>
  <c r="L708" i="1"/>
  <c r="N708" i="1" s="1"/>
  <c r="O708" i="1" s="1"/>
  <c r="L709" i="1"/>
  <c r="N709" i="1" s="1"/>
  <c r="O709" i="1" s="1"/>
  <c r="L710" i="1"/>
  <c r="N710" i="1" s="1"/>
  <c r="O710" i="1" s="1"/>
  <c r="L711" i="1"/>
  <c r="N711" i="1" s="1"/>
  <c r="O711" i="1" s="1"/>
  <c r="L712" i="1"/>
  <c r="N712" i="1" s="1"/>
  <c r="O712" i="1" s="1"/>
  <c r="L713" i="1"/>
  <c r="N713" i="1" s="1"/>
  <c r="O713" i="1" s="1"/>
  <c r="L714" i="1"/>
  <c r="N714" i="1" s="1"/>
  <c r="O714" i="1" s="1"/>
  <c r="L715" i="1"/>
  <c r="N715" i="1" s="1"/>
  <c r="O715" i="1" s="1"/>
  <c r="L716" i="1"/>
  <c r="N716" i="1" s="1"/>
  <c r="O716" i="1" s="1"/>
  <c r="L717" i="1"/>
  <c r="N717" i="1" s="1"/>
  <c r="O717" i="1" s="1"/>
  <c r="L718" i="1"/>
  <c r="N718" i="1" s="1"/>
  <c r="O718" i="1" s="1"/>
  <c r="L719" i="1"/>
  <c r="N719" i="1" s="1"/>
  <c r="O719" i="1" s="1"/>
  <c r="L720" i="1"/>
  <c r="N720" i="1" s="1"/>
  <c r="O720" i="1" s="1"/>
  <c r="L721" i="1"/>
  <c r="N721" i="1" s="1"/>
  <c r="O721" i="1" s="1"/>
  <c r="L722" i="1"/>
  <c r="N722" i="1" s="1"/>
  <c r="O722" i="1" s="1"/>
  <c r="L723" i="1"/>
  <c r="N723" i="1" s="1"/>
  <c r="O723" i="1" s="1"/>
  <c r="L724" i="1"/>
  <c r="N724" i="1" s="1"/>
  <c r="O724" i="1" s="1"/>
  <c r="L725" i="1"/>
  <c r="L726" i="1"/>
  <c r="N726" i="1" s="1"/>
  <c r="O726" i="1" s="1"/>
  <c r="L727" i="1"/>
  <c r="N727" i="1" s="1"/>
  <c r="O727" i="1" s="1"/>
  <c r="L728" i="1"/>
  <c r="N728" i="1" s="1"/>
  <c r="O728" i="1" s="1"/>
  <c r="L729" i="1"/>
  <c r="L730" i="1"/>
  <c r="N730" i="1" s="1"/>
  <c r="O730" i="1" s="1"/>
  <c r="L731" i="1"/>
  <c r="N731" i="1" s="1"/>
  <c r="O731" i="1" s="1"/>
  <c r="L732" i="1"/>
  <c r="N732" i="1" s="1"/>
  <c r="O732" i="1" s="1"/>
  <c r="L733" i="1"/>
  <c r="N733" i="1" s="1"/>
  <c r="O733" i="1" s="1"/>
  <c r="L734" i="1"/>
  <c r="N734" i="1" s="1"/>
  <c r="O734" i="1" s="1"/>
  <c r="L735" i="1"/>
  <c r="N735" i="1" s="1"/>
  <c r="O735" i="1" s="1"/>
  <c r="L736" i="1"/>
  <c r="N736" i="1" s="1"/>
  <c r="O736" i="1" s="1"/>
  <c r="L738" i="1"/>
  <c r="N738" i="1" s="1"/>
  <c r="O738" i="1" s="1"/>
  <c r="L739" i="1"/>
  <c r="N739" i="1" s="1"/>
  <c r="O739" i="1" s="1"/>
  <c r="L740" i="1"/>
  <c r="N740" i="1" s="1"/>
  <c r="O740" i="1" s="1"/>
  <c r="L741" i="1"/>
  <c r="L742" i="1"/>
  <c r="L743" i="1"/>
  <c r="N743" i="1" s="1"/>
  <c r="O743" i="1" s="1"/>
  <c r="L744" i="1"/>
  <c r="N744" i="1" s="1"/>
  <c r="O744" i="1" s="1"/>
  <c r="L745" i="1"/>
  <c r="N745" i="1" s="1"/>
  <c r="O745" i="1" s="1"/>
  <c r="L746" i="1"/>
  <c r="L747" i="1"/>
  <c r="L748" i="1"/>
  <c r="N748" i="1" s="1"/>
  <c r="O748" i="1" s="1"/>
  <c r="L749" i="1"/>
  <c r="N749" i="1" s="1"/>
  <c r="O749" i="1" s="1"/>
  <c r="L750" i="1"/>
  <c r="N750" i="1" s="1"/>
  <c r="O750" i="1" s="1"/>
  <c r="L752" i="1"/>
  <c r="N752" i="1" s="1"/>
  <c r="O752" i="1" s="1"/>
  <c r="L753" i="1"/>
  <c r="N753" i="1" s="1"/>
  <c r="O753" i="1" s="1"/>
  <c r="L754" i="1"/>
  <c r="N754" i="1" s="1"/>
  <c r="O754" i="1" s="1"/>
  <c r="L755" i="1"/>
  <c r="N755" i="1" s="1"/>
  <c r="O755" i="1" s="1"/>
  <c r="L756" i="1"/>
  <c r="N756" i="1" s="1"/>
  <c r="O756" i="1" s="1"/>
  <c r="L757" i="1"/>
  <c r="N757" i="1" s="1"/>
  <c r="O757" i="1" s="1"/>
  <c r="L759" i="1"/>
  <c r="N759" i="1" s="1"/>
  <c r="O759" i="1" s="1"/>
  <c r="L760" i="1"/>
  <c r="N760" i="1" s="1"/>
  <c r="O760" i="1" s="1"/>
  <c r="L761" i="1"/>
  <c r="N761" i="1" s="1"/>
  <c r="O761" i="1" s="1"/>
  <c r="L762" i="1"/>
  <c r="N762" i="1" s="1"/>
  <c r="O762" i="1" s="1"/>
  <c r="L763" i="1"/>
  <c r="L764" i="1"/>
  <c r="N764" i="1" s="1"/>
  <c r="O764" i="1" s="1"/>
  <c r="L765" i="1"/>
  <c r="N765" i="1" s="1"/>
  <c r="O765" i="1" s="1"/>
  <c r="L766" i="1"/>
  <c r="N766" i="1" s="1"/>
  <c r="O766" i="1" s="1"/>
  <c r="L767" i="1"/>
  <c r="N767" i="1" s="1"/>
  <c r="O767" i="1" s="1"/>
  <c r="L768" i="1"/>
  <c r="N768" i="1" s="1"/>
  <c r="O768" i="1" s="1"/>
  <c r="L769" i="1"/>
  <c r="L770" i="1"/>
  <c r="N770" i="1" s="1"/>
  <c r="O770" i="1" s="1"/>
  <c r="L771" i="1"/>
  <c r="N771" i="1" s="1"/>
  <c r="O771" i="1" s="1"/>
  <c r="L772" i="1"/>
  <c r="N772" i="1" s="1"/>
  <c r="O772" i="1" s="1"/>
  <c r="L773" i="1"/>
  <c r="N773" i="1" s="1"/>
  <c r="O773" i="1" s="1"/>
  <c r="L774" i="1"/>
  <c r="N774" i="1" s="1"/>
  <c r="O774" i="1" s="1"/>
  <c r="L775" i="1"/>
  <c r="N775" i="1" s="1"/>
  <c r="O775" i="1" s="1"/>
  <c r="L776" i="1"/>
  <c r="N776" i="1" s="1"/>
  <c r="O776" i="1" s="1"/>
  <c r="L777" i="1"/>
  <c r="N777" i="1" s="1"/>
  <c r="O777" i="1" s="1"/>
  <c r="L778" i="1"/>
  <c r="N778" i="1" s="1"/>
  <c r="O778" i="1" s="1"/>
  <c r="L779" i="1"/>
  <c r="N779" i="1" s="1"/>
  <c r="O779" i="1" s="1"/>
  <c r="L780" i="1"/>
  <c r="N780" i="1" s="1"/>
  <c r="O780" i="1" s="1"/>
  <c r="L781" i="1"/>
  <c r="N781" i="1" s="1"/>
  <c r="O781" i="1" s="1"/>
  <c r="L782" i="1"/>
  <c r="N782" i="1" s="1"/>
  <c r="O782" i="1" s="1"/>
  <c r="L783" i="1"/>
  <c r="N783" i="1" s="1"/>
  <c r="O783" i="1" s="1"/>
  <c r="L784" i="1"/>
  <c r="N784" i="1" s="1"/>
  <c r="O784" i="1" s="1"/>
  <c r="L785" i="1"/>
  <c r="N785" i="1" s="1"/>
  <c r="O785" i="1" s="1"/>
  <c r="L786" i="1"/>
  <c r="N786" i="1" s="1"/>
  <c r="O786" i="1" s="1"/>
  <c r="L787" i="1"/>
  <c r="N787" i="1" s="1"/>
  <c r="O787" i="1" s="1"/>
  <c r="L788" i="1"/>
  <c r="N788" i="1" s="1"/>
  <c r="O788" i="1" s="1"/>
  <c r="L789" i="1"/>
  <c r="N789" i="1" s="1"/>
  <c r="O789" i="1" s="1"/>
  <c r="L790" i="1"/>
  <c r="N790" i="1" s="1"/>
  <c r="O790" i="1" s="1"/>
  <c r="L791" i="1"/>
  <c r="N791" i="1" s="1"/>
  <c r="O791" i="1" s="1"/>
  <c r="L792" i="1"/>
  <c r="N792" i="1" s="1"/>
  <c r="O792" i="1" s="1"/>
  <c r="L793" i="1"/>
  <c r="N793" i="1" s="1"/>
  <c r="O793" i="1" s="1"/>
  <c r="L794" i="1"/>
  <c r="N794" i="1" s="1"/>
  <c r="O794" i="1" s="1"/>
  <c r="L802" i="1"/>
  <c r="N802" i="1" s="1"/>
  <c r="O802" i="1" s="1"/>
  <c r="J26" i="1"/>
  <c r="J10" i="1"/>
  <c r="J11" i="1"/>
  <c r="J13" i="1"/>
  <c r="J14" i="1"/>
  <c r="J16" i="1"/>
  <c r="N16" i="1" s="1"/>
  <c r="O16" i="1" s="1"/>
  <c r="J18" i="1"/>
  <c r="J19" i="1"/>
  <c r="J25" i="1"/>
  <c r="J34" i="1"/>
  <c r="J35" i="1"/>
  <c r="J104" i="1"/>
  <c r="J242" i="1"/>
  <c r="J177" i="1"/>
  <c r="J179" i="1"/>
  <c r="J180" i="1"/>
  <c r="J188" i="1"/>
  <c r="J199" i="1"/>
  <c r="J200" i="1"/>
  <c r="J201" i="1"/>
  <c r="J202" i="1"/>
  <c r="J204" i="1"/>
  <c r="J350" i="1"/>
  <c r="J494" i="1"/>
  <c r="J495" i="1"/>
  <c r="J569" i="1"/>
  <c r="J629" i="1"/>
  <c r="J693" i="1"/>
  <c r="J725" i="1"/>
  <c r="N725" i="1" s="1"/>
  <c r="O725" i="1" s="1"/>
  <c r="J729" i="1"/>
  <c r="J741" i="1"/>
  <c r="J742" i="1"/>
  <c r="J746" i="1"/>
  <c r="N746" i="1" s="1"/>
  <c r="O746" i="1" s="1"/>
  <c r="J747" i="1"/>
  <c r="N747" i="1" s="1"/>
  <c r="O747" i="1" s="1"/>
  <c r="J763" i="1"/>
  <c r="J769" i="1"/>
  <c r="N34" i="1" l="1"/>
  <c r="O34" i="1" s="1"/>
  <c r="N199" i="1"/>
  <c r="O199" i="1" s="1"/>
  <c r="N202" i="1"/>
  <c r="O202" i="1" s="1"/>
  <c r="N242" i="1"/>
  <c r="O242" i="1" s="1"/>
  <c r="N693" i="1"/>
  <c r="O693" i="1" s="1"/>
  <c r="N180" i="1"/>
  <c r="O180" i="1" s="1"/>
  <c r="N179" i="1"/>
  <c r="O179" i="1" s="1"/>
  <c r="N629" i="1"/>
  <c r="O629" i="1" s="1"/>
  <c r="N495" i="1"/>
  <c r="O495" i="1" s="1"/>
  <c r="N25" i="1"/>
  <c r="O25" i="1" s="1"/>
  <c r="N26" i="1"/>
  <c r="O26" i="1" s="1"/>
  <c r="N729" i="1"/>
  <c r="O729" i="1" s="1"/>
  <c r="N569" i="1"/>
  <c r="O569" i="1" s="1"/>
  <c r="N204" i="1"/>
  <c r="O204" i="1" s="1"/>
  <c r="N177" i="1"/>
  <c r="O177" i="1" s="1"/>
  <c r="N188" i="1"/>
  <c r="O188" i="1" s="1"/>
  <c r="N14" i="1"/>
  <c r="O14" i="1" s="1"/>
  <c r="N769" i="1"/>
  <c r="O769" i="1" s="1"/>
  <c r="N13" i="1"/>
  <c r="O13" i="1" s="1"/>
  <c r="N742" i="1"/>
  <c r="O742" i="1" s="1"/>
  <c r="N494" i="1"/>
  <c r="O494" i="1" s="1"/>
  <c r="N201" i="1"/>
  <c r="O201" i="1" s="1"/>
  <c r="N104" i="1"/>
  <c r="O104" i="1" s="1"/>
  <c r="N19" i="1"/>
  <c r="O19" i="1" s="1"/>
  <c r="N763" i="1"/>
  <c r="O763" i="1" s="1"/>
  <c r="N741" i="1"/>
  <c r="O741" i="1" s="1"/>
  <c r="N350" i="1"/>
  <c r="O350" i="1" s="1"/>
  <c r="N200" i="1"/>
  <c r="O200" i="1" s="1"/>
  <c r="N35" i="1"/>
  <c r="O35" i="1" s="1"/>
  <c r="N18" i="1"/>
  <c r="O18" i="1" s="1"/>
  <c r="N11" i="1"/>
  <c r="O11" i="1" s="1"/>
  <c r="G77" i="8" l="1"/>
  <c r="I8" i="8"/>
  <c r="J8" i="8" l="1"/>
  <c r="L8" i="8"/>
  <c r="N8" i="8" l="1"/>
  <c r="O8" i="8" s="1"/>
  <c r="M9" i="7" l="1"/>
  <c r="N11" i="3" l="1"/>
  <c r="O11" i="3" s="1"/>
  <c r="P32" i="13" l="1"/>
  <c r="M38" i="9" l="1"/>
  <c r="M59" i="9"/>
  <c r="M23" i="7" l="1"/>
  <c r="M49" i="7"/>
  <c r="M14" i="3"/>
  <c r="K14" i="3"/>
  <c r="G14" i="3"/>
  <c r="I8" i="3"/>
  <c r="J8" i="3" l="1"/>
  <c r="L8" i="3"/>
  <c r="N8" i="3" l="1"/>
  <c r="O8" i="3" l="1"/>
  <c r="M47" i="8" l="1"/>
  <c r="I18" i="7" l="1"/>
  <c r="I17" i="7"/>
  <c r="J17" i="7" s="1"/>
  <c r="J18" i="7" l="1"/>
  <c r="L18" i="7"/>
  <c r="L17" i="7"/>
  <c r="N17" i="7" s="1"/>
  <c r="O17" i="7" s="1"/>
  <c r="N18" i="7" l="1"/>
  <c r="O18" i="7" s="1"/>
  <c r="I9" i="8"/>
  <c r="I59" i="8"/>
  <c r="I58" i="8"/>
  <c r="I41" i="8"/>
  <c r="I74" i="8"/>
  <c r="L74" i="8" s="1"/>
  <c r="I19" i="8"/>
  <c r="I18" i="8"/>
  <c r="J9" i="8" l="1"/>
  <c r="L9" i="8"/>
  <c r="J59" i="8"/>
  <c r="L59" i="8"/>
  <c r="J58" i="8"/>
  <c r="L58" i="8"/>
  <c r="J41" i="8"/>
  <c r="L41" i="8"/>
  <c r="J74" i="8"/>
  <c r="N74" i="8" s="1"/>
  <c r="O74" i="8" s="1"/>
  <c r="J19" i="8"/>
  <c r="L19" i="8"/>
  <c r="J18" i="8"/>
  <c r="L18" i="8"/>
  <c r="N9" i="8" l="1"/>
  <c r="O9" i="8" s="1"/>
  <c r="N59" i="8"/>
  <c r="O59" i="8" s="1"/>
  <c r="N58" i="8"/>
  <c r="O58" i="8" s="1"/>
  <c r="N41" i="8"/>
  <c r="O41" i="8" s="1"/>
  <c r="N18" i="8"/>
  <c r="O18" i="8" s="1"/>
  <c r="N19" i="8"/>
  <c r="O19" i="8" s="1"/>
  <c r="L16" i="14"/>
  <c r="J16" i="14"/>
  <c r="N16" i="14" s="1"/>
  <c r="O16" i="14" s="1"/>
  <c r="I24" i="7" l="1"/>
  <c r="J24" i="7" l="1"/>
  <c r="L24" i="7"/>
  <c r="I53" i="7"/>
  <c r="I52" i="7"/>
  <c r="I51" i="7"/>
  <c r="I50" i="7"/>
  <c r="N24" i="7" l="1"/>
  <c r="O24" i="7" s="1"/>
  <c r="L53" i="7"/>
  <c r="L52" i="7"/>
  <c r="L50" i="7"/>
  <c r="L51" i="7"/>
  <c r="N53" i="7" l="1"/>
  <c r="O53" i="7" s="1"/>
  <c r="N52" i="7"/>
  <c r="O52" i="7" s="1"/>
  <c r="N50" i="7"/>
  <c r="O50" i="7" s="1"/>
  <c r="N51" i="7"/>
  <c r="O51" i="7" s="1"/>
  <c r="M29" i="14" l="1"/>
  <c r="G29" i="14"/>
  <c r="K29" i="14"/>
  <c r="H29" i="14"/>
  <c r="L15" i="14"/>
  <c r="J15" i="14"/>
  <c r="L14" i="14"/>
  <c r="J14" i="14"/>
  <c r="L13" i="14"/>
  <c r="J13" i="14"/>
  <c r="L12" i="14"/>
  <c r="J12" i="14"/>
  <c r="L11" i="14"/>
  <c r="J11" i="14"/>
  <c r="L10" i="14"/>
  <c r="J10" i="14"/>
  <c r="L9" i="14"/>
  <c r="J9" i="14"/>
  <c r="L8" i="14"/>
  <c r="J8" i="14"/>
  <c r="N8" i="14" s="1"/>
  <c r="O8" i="14" s="1"/>
  <c r="N11" i="14" l="1"/>
  <c r="O11" i="14" s="1"/>
  <c r="N9" i="14"/>
  <c r="O9" i="14" s="1"/>
  <c r="I29" i="14"/>
  <c r="N15" i="14"/>
  <c r="O15" i="14" s="1"/>
  <c r="N12" i="14"/>
  <c r="O12" i="14" s="1"/>
  <c r="N13" i="14"/>
  <c r="O13" i="14" s="1"/>
  <c r="L29" i="14"/>
  <c r="N10" i="14"/>
  <c r="O10" i="14" s="1"/>
  <c r="N14" i="14"/>
  <c r="O14" i="14" s="1"/>
  <c r="J29" i="14"/>
  <c r="O29" i="14" l="1"/>
  <c r="N29" i="14"/>
  <c r="I28" i="8"/>
  <c r="L28" i="8" s="1"/>
  <c r="J28" i="8" l="1"/>
  <c r="N28" i="8" s="1"/>
  <c r="O28" i="8" s="1"/>
  <c r="L17" i="6" l="1"/>
  <c r="N17" i="6" s="1"/>
  <c r="O17" i="6" s="1"/>
  <c r="L19" i="6"/>
  <c r="N19" i="6" s="1"/>
  <c r="O19" i="6" s="1"/>
  <c r="L26" i="6"/>
  <c r="N26" i="6" s="1"/>
  <c r="O26" i="6" s="1"/>
  <c r="L27" i="6"/>
  <c r="L28" i="6"/>
  <c r="N28" i="6" s="1"/>
  <c r="O28" i="6" s="1"/>
  <c r="L29" i="6"/>
  <c r="N29" i="6" s="1"/>
  <c r="O29" i="6" s="1"/>
  <c r="G64" i="13" l="1"/>
  <c r="J31" i="13"/>
  <c r="P31" i="13" s="1"/>
  <c r="N64" i="13"/>
  <c r="M64" i="13"/>
  <c r="L64" i="13"/>
  <c r="K64" i="13"/>
  <c r="H64" i="13"/>
  <c r="J30" i="13"/>
  <c r="P30" i="13" s="1"/>
  <c r="J29" i="13"/>
  <c r="P29" i="13" s="1"/>
  <c r="J28" i="13"/>
  <c r="P28" i="13" s="1"/>
  <c r="J27" i="13"/>
  <c r="P27" i="13" s="1"/>
  <c r="J26" i="13"/>
  <c r="P26" i="13" s="1"/>
  <c r="J25" i="13"/>
  <c r="P25" i="13" s="1"/>
  <c r="J24" i="13"/>
  <c r="P24" i="13" s="1"/>
  <c r="J23" i="13"/>
  <c r="P23" i="13" s="1"/>
  <c r="J22" i="13"/>
  <c r="P22" i="13" s="1"/>
  <c r="J21" i="13"/>
  <c r="P21" i="13" s="1"/>
  <c r="J20" i="13"/>
  <c r="P20" i="13" s="1"/>
  <c r="J19" i="13"/>
  <c r="P19" i="13" s="1"/>
  <c r="J18" i="13"/>
  <c r="P18" i="13" s="1"/>
  <c r="J17" i="13"/>
  <c r="P17" i="13" s="1"/>
  <c r="O16" i="13"/>
  <c r="J16" i="13"/>
  <c r="O15" i="13"/>
  <c r="J15" i="13"/>
  <c r="J14" i="13"/>
  <c r="P14" i="13" s="1"/>
  <c r="J13" i="13"/>
  <c r="P13" i="13" s="1"/>
  <c r="O12" i="13"/>
  <c r="J12" i="13"/>
  <c r="O11" i="13"/>
  <c r="J11" i="13"/>
  <c r="O10" i="13"/>
  <c r="J10" i="13"/>
  <c r="O9" i="13"/>
  <c r="J9" i="13"/>
  <c r="O8" i="13"/>
  <c r="J8" i="13"/>
  <c r="J64" i="13" l="1"/>
  <c r="O64" i="13"/>
  <c r="P8" i="13"/>
  <c r="P11" i="13"/>
  <c r="P15" i="13"/>
  <c r="P10" i="13"/>
  <c r="P12" i="13"/>
  <c r="P16" i="13"/>
  <c r="P9" i="13"/>
  <c r="P64" i="13" l="1"/>
  <c r="I24" i="6"/>
  <c r="I25" i="6"/>
  <c r="I60" i="7"/>
  <c r="I61" i="7"/>
  <c r="I62" i="7"/>
  <c r="I63" i="7"/>
  <c r="I64" i="7"/>
  <c r="I65" i="7"/>
  <c r="I66" i="7"/>
  <c r="I47" i="7"/>
  <c r="I48" i="7"/>
  <c r="I49" i="7"/>
  <c r="L49" i="7" s="1"/>
  <c r="L25" i="6" l="1"/>
  <c r="J24" i="6"/>
  <c r="L24" i="6"/>
  <c r="L64" i="7"/>
  <c r="L61" i="7"/>
  <c r="L63" i="7"/>
  <c r="L60" i="7"/>
  <c r="L66" i="7"/>
  <c r="L62" i="7"/>
  <c r="L65" i="7"/>
  <c r="N49" i="7"/>
  <c r="O49" i="7" s="1"/>
  <c r="L48" i="7"/>
  <c r="L47" i="7"/>
  <c r="N47" i="7" s="1"/>
  <c r="O47" i="7" s="1"/>
  <c r="N24" i="6" l="1"/>
  <c r="O24" i="6" s="1"/>
  <c r="N62" i="7"/>
  <c r="O62" i="7" s="1"/>
  <c r="N60" i="7"/>
  <c r="O60" i="7" s="1"/>
  <c r="N61" i="7"/>
  <c r="O61" i="7" s="1"/>
  <c r="N65" i="7"/>
  <c r="O65" i="7" s="1"/>
  <c r="N66" i="7"/>
  <c r="O66" i="7" s="1"/>
  <c r="N63" i="7"/>
  <c r="O63" i="7" s="1"/>
  <c r="N64" i="7"/>
  <c r="O64" i="7" s="1"/>
  <c r="N48" i="7"/>
  <c r="O48" i="7" s="1"/>
  <c r="I56" i="7"/>
  <c r="L56" i="7" s="1"/>
  <c r="I57" i="7"/>
  <c r="L57" i="7" s="1"/>
  <c r="J58" i="7"/>
  <c r="I59" i="7"/>
  <c r="I9" i="7"/>
  <c r="I10" i="7"/>
  <c r="I11" i="7"/>
  <c r="I12" i="7"/>
  <c r="I13" i="7"/>
  <c r="I19" i="7"/>
  <c r="I20" i="7"/>
  <c r="I21" i="7"/>
  <c r="I14" i="7"/>
  <c r="I15" i="7"/>
  <c r="I16" i="7"/>
  <c r="I22" i="7"/>
  <c r="I23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3" i="7"/>
  <c r="I44" i="7"/>
  <c r="I45" i="7"/>
  <c r="I46" i="7"/>
  <c r="I54" i="7"/>
  <c r="I55" i="7"/>
  <c r="L59" i="7" l="1"/>
  <c r="J59" i="7"/>
  <c r="J56" i="7"/>
  <c r="N56" i="7" s="1"/>
  <c r="N59" i="7"/>
  <c r="O59" i="7" s="1"/>
  <c r="J57" i="7"/>
  <c r="N57" i="7" s="1"/>
  <c r="O57" i="7" s="1"/>
  <c r="L58" i="7"/>
  <c r="N58" i="7" s="1"/>
  <c r="O58" i="7" s="1"/>
  <c r="O56" i="7"/>
  <c r="I58" i="9"/>
  <c r="I13" i="9"/>
  <c r="L14" i="9"/>
  <c r="I51" i="9"/>
  <c r="I54" i="9"/>
  <c r="I55" i="9"/>
  <c r="I56" i="9"/>
  <c r="I57" i="9"/>
  <c r="N25" i="9"/>
  <c r="O25" i="9" s="1"/>
  <c r="L56" i="9" l="1"/>
  <c r="L58" i="9"/>
  <c r="L55" i="9"/>
  <c r="L54" i="9"/>
  <c r="L57" i="9"/>
  <c r="L51" i="9"/>
  <c r="L13" i="9"/>
  <c r="J57" i="9"/>
  <c r="N57" i="9" s="1"/>
  <c r="O57" i="9" s="1"/>
  <c r="J58" i="9"/>
  <c r="J59" i="9"/>
  <c r="J51" i="9"/>
  <c r="J24" i="9"/>
  <c r="N24" i="9" s="1"/>
  <c r="O24" i="9" s="1"/>
  <c r="J14" i="9"/>
  <c r="N14" i="9" s="1"/>
  <c r="O14" i="9" s="1"/>
  <c r="J13" i="9"/>
  <c r="K62" i="9"/>
  <c r="G62" i="9"/>
  <c r="N13" i="9" l="1"/>
  <c r="O13" i="9" s="1"/>
  <c r="N58" i="9"/>
  <c r="O58" i="9" s="1"/>
  <c r="N51" i="9"/>
  <c r="O51" i="9" s="1"/>
  <c r="N59" i="9"/>
  <c r="O59" i="9" s="1"/>
  <c r="J40" i="8"/>
  <c r="J56" i="9" l="1"/>
  <c r="H62" i="9"/>
  <c r="N56" i="9" l="1"/>
  <c r="O56" i="9" s="1"/>
  <c r="I23" i="8"/>
  <c r="J23" i="8" l="1"/>
  <c r="L23" i="8"/>
  <c r="J46" i="7"/>
  <c r="L46" i="7"/>
  <c r="N23" i="8" l="1"/>
  <c r="O23" i="8" s="1"/>
  <c r="N46" i="7"/>
  <c r="O46" i="7" s="1"/>
  <c r="I53" i="9"/>
  <c r="M52" i="9"/>
  <c r="I52" i="9"/>
  <c r="I50" i="9"/>
  <c r="I49" i="9"/>
  <c r="M48" i="9"/>
  <c r="I48" i="9"/>
  <c r="M47" i="9"/>
  <c r="I47" i="9"/>
  <c r="I46" i="9"/>
  <c r="L46" i="9" s="1"/>
  <c r="I45" i="9"/>
  <c r="M44" i="9"/>
  <c r="I44" i="9"/>
  <c r="M43" i="9"/>
  <c r="I43" i="9"/>
  <c r="M42" i="9"/>
  <c r="I42" i="9"/>
  <c r="I41" i="9"/>
  <c r="M40" i="9"/>
  <c r="I40" i="9"/>
  <c r="I39" i="9"/>
  <c r="I38" i="9"/>
  <c r="I37" i="9"/>
  <c r="I36" i="9"/>
  <c r="M35" i="9"/>
  <c r="I35" i="9"/>
  <c r="I34" i="9"/>
  <c r="L34" i="9" s="1"/>
  <c r="I33" i="9"/>
  <c r="L33" i="9" s="1"/>
  <c r="I32" i="9"/>
  <c r="M31" i="9"/>
  <c r="I31" i="9"/>
  <c r="I30" i="9"/>
  <c r="I29" i="9"/>
  <c r="L29" i="9" s="1"/>
  <c r="M28" i="9"/>
  <c r="I28" i="9"/>
  <c r="J28" i="9" s="1"/>
  <c r="I27" i="9"/>
  <c r="M26" i="9"/>
  <c r="I26" i="9"/>
  <c r="M23" i="9"/>
  <c r="I23" i="9"/>
  <c r="I22" i="9"/>
  <c r="I21" i="9"/>
  <c r="M20" i="9"/>
  <c r="I20" i="9"/>
  <c r="M19" i="9"/>
  <c r="I19" i="9"/>
  <c r="J19" i="9" s="1"/>
  <c r="I18" i="9"/>
  <c r="I17" i="9"/>
  <c r="M16" i="9"/>
  <c r="I16" i="9"/>
  <c r="I15" i="9"/>
  <c r="L15" i="9" s="1"/>
  <c r="I12" i="9"/>
  <c r="L12" i="9" s="1"/>
  <c r="I11" i="9"/>
  <c r="L11" i="9" s="1"/>
  <c r="I10" i="9"/>
  <c r="I9" i="9"/>
  <c r="I8" i="9"/>
  <c r="H77" i="8"/>
  <c r="I77" i="8" s="1"/>
  <c r="I73" i="8"/>
  <c r="J73" i="8" s="1"/>
  <c r="I72" i="8"/>
  <c r="I71" i="8"/>
  <c r="I70" i="8"/>
  <c r="I69" i="8"/>
  <c r="L69" i="8" s="1"/>
  <c r="I68" i="8"/>
  <c r="L68" i="8" s="1"/>
  <c r="I67" i="8"/>
  <c r="L67" i="8" s="1"/>
  <c r="I66" i="8"/>
  <c r="J66" i="8" s="1"/>
  <c r="I65" i="8"/>
  <c r="I64" i="8"/>
  <c r="I63" i="8"/>
  <c r="L63" i="8" s="1"/>
  <c r="I62" i="8"/>
  <c r="L62" i="8" s="1"/>
  <c r="I61" i="8"/>
  <c r="L61" i="8" s="1"/>
  <c r="I60" i="8"/>
  <c r="L60" i="8" s="1"/>
  <c r="I57" i="8"/>
  <c r="L57" i="8" s="1"/>
  <c r="M56" i="8"/>
  <c r="M77" i="8" s="1"/>
  <c r="I56" i="8"/>
  <c r="L56" i="8" s="1"/>
  <c r="I55" i="8"/>
  <c r="L55" i="8" s="1"/>
  <c r="I54" i="8"/>
  <c r="L54" i="8" s="1"/>
  <c r="I53" i="8"/>
  <c r="L53" i="8" s="1"/>
  <c r="I52" i="8"/>
  <c r="J52" i="8" s="1"/>
  <c r="I51" i="8"/>
  <c r="L51" i="8" s="1"/>
  <c r="I50" i="8"/>
  <c r="L50" i="8" s="1"/>
  <c r="I49" i="8"/>
  <c r="J49" i="8" s="1"/>
  <c r="I48" i="8"/>
  <c r="J48" i="8" s="1"/>
  <c r="I47" i="8"/>
  <c r="I46" i="8"/>
  <c r="I45" i="8"/>
  <c r="L45" i="8" s="1"/>
  <c r="I44" i="8"/>
  <c r="L44" i="8" s="1"/>
  <c r="I43" i="8"/>
  <c r="L43" i="8" s="1"/>
  <c r="I42" i="8"/>
  <c r="J42" i="8" s="1"/>
  <c r="L40" i="8"/>
  <c r="I39" i="8"/>
  <c r="L39" i="8" s="1"/>
  <c r="I38" i="8"/>
  <c r="I37" i="8"/>
  <c r="I36" i="8"/>
  <c r="I35" i="8"/>
  <c r="L35" i="8" s="1"/>
  <c r="I34" i="8"/>
  <c r="L34" i="8" s="1"/>
  <c r="I33" i="8"/>
  <c r="I32" i="8"/>
  <c r="L32" i="8" s="1"/>
  <c r="I31" i="8"/>
  <c r="L31" i="8" s="1"/>
  <c r="I30" i="8"/>
  <c r="L30" i="8" s="1"/>
  <c r="I29" i="8"/>
  <c r="J29" i="8" s="1"/>
  <c r="I27" i="8"/>
  <c r="I26" i="8"/>
  <c r="L26" i="8" s="1"/>
  <c r="I25" i="8"/>
  <c r="L25" i="8" s="1"/>
  <c r="I24" i="8"/>
  <c r="L24" i="8" s="1"/>
  <c r="I22" i="8"/>
  <c r="L22" i="8" s="1"/>
  <c r="I21" i="8"/>
  <c r="J21" i="8" s="1"/>
  <c r="I20" i="8"/>
  <c r="J20" i="8" s="1"/>
  <c r="I17" i="8"/>
  <c r="L16" i="8"/>
  <c r="J16" i="8"/>
  <c r="I15" i="8"/>
  <c r="L15" i="8" s="1"/>
  <c r="I14" i="8"/>
  <c r="L14" i="8" s="1"/>
  <c r="I13" i="8"/>
  <c r="L13" i="8" s="1"/>
  <c r="I12" i="8"/>
  <c r="L12" i="8" s="1"/>
  <c r="I11" i="8"/>
  <c r="L11" i="8" s="1"/>
  <c r="I10" i="8"/>
  <c r="L96" i="7"/>
  <c r="K96" i="7"/>
  <c r="J96" i="7"/>
  <c r="I96" i="7"/>
  <c r="H96" i="7"/>
  <c r="G96" i="7"/>
  <c r="F96" i="7"/>
  <c r="N93" i="7"/>
  <c r="O93" i="7" s="1"/>
  <c r="N92" i="7"/>
  <c r="O92" i="7" s="1"/>
  <c r="N91" i="7"/>
  <c r="O91" i="7" s="1"/>
  <c r="N90" i="7"/>
  <c r="O90" i="7" s="1"/>
  <c r="N89" i="7"/>
  <c r="O89" i="7" s="1"/>
  <c r="K70" i="7"/>
  <c r="H70" i="7"/>
  <c r="L55" i="7"/>
  <c r="L54" i="7"/>
  <c r="L45" i="7"/>
  <c r="J45" i="7"/>
  <c r="L44" i="7"/>
  <c r="J44" i="7"/>
  <c r="L43" i="7"/>
  <c r="J43" i="7"/>
  <c r="L41" i="7"/>
  <c r="J41" i="7"/>
  <c r="L40" i="7"/>
  <c r="L39" i="7"/>
  <c r="L38" i="7"/>
  <c r="L36" i="7"/>
  <c r="L35" i="7"/>
  <c r="J32" i="7"/>
  <c r="L31" i="7"/>
  <c r="J30" i="7"/>
  <c r="L29" i="7"/>
  <c r="L27" i="7"/>
  <c r="L26" i="7"/>
  <c r="L25" i="7"/>
  <c r="L23" i="7"/>
  <c r="L16" i="7"/>
  <c r="J16" i="7"/>
  <c r="M15" i="7"/>
  <c r="L15" i="7"/>
  <c r="J15" i="7"/>
  <c r="L14" i="7"/>
  <c r="J14" i="7"/>
  <c r="J21" i="7"/>
  <c r="L19" i="7"/>
  <c r="L13" i="7"/>
  <c r="J12" i="7"/>
  <c r="J11" i="7"/>
  <c r="L10" i="7"/>
  <c r="L9" i="7"/>
  <c r="M8" i="7"/>
  <c r="M70" i="7" s="1"/>
  <c r="I8" i="7"/>
  <c r="L8" i="7" s="1"/>
  <c r="M32" i="6"/>
  <c r="K32" i="6"/>
  <c r="H32" i="6"/>
  <c r="G32" i="6"/>
  <c r="J27" i="6"/>
  <c r="N27" i="6" s="1"/>
  <c r="O27" i="6" s="1"/>
  <c r="J25" i="6"/>
  <c r="N25" i="6" s="1"/>
  <c r="O25" i="6" s="1"/>
  <c r="I23" i="6"/>
  <c r="I22" i="6"/>
  <c r="I20" i="6"/>
  <c r="I16" i="6"/>
  <c r="L13" i="6"/>
  <c r="N13" i="6" s="1"/>
  <c r="O13" i="6" s="1"/>
  <c r="I10" i="6"/>
  <c r="I9" i="6"/>
  <c r="I8" i="6"/>
  <c r="L8" i="6" s="1"/>
  <c r="M22" i="5"/>
  <c r="H22" i="5"/>
  <c r="G22" i="5"/>
  <c r="I11" i="5"/>
  <c r="I9" i="5"/>
  <c r="I8" i="5"/>
  <c r="L41" i="9" l="1"/>
  <c r="M62" i="9"/>
  <c r="J39" i="9"/>
  <c r="L39" i="9"/>
  <c r="L53" i="9"/>
  <c r="L17" i="9"/>
  <c r="L27" i="9"/>
  <c r="L30" i="9"/>
  <c r="J36" i="9"/>
  <c r="L36" i="9"/>
  <c r="N36" i="9" s="1"/>
  <c r="O36" i="9" s="1"/>
  <c r="J9" i="9"/>
  <c r="L9" i="9"/>
  <c r="N9" i="9" s="1"/>
  <c r="O9" i="9" s="1"/>
  <c r="J18" i="9"/>
  <c r="L18" i="9"/>
  <c r="L31" i="9"/>
  <c r="J45" i="9"/>
  <c r="L45" i="9"/>
  <c r="L48" i="9"/>
  <c r="J22" i="9"/>
  <c r="L22" i="9"/>
  <c r="N22" i="9" s="1"/>
  <c r="O22" i="9" s="1"/>
  <c r="L16" i="9"/>
  <c r="L10" i="9"/>
  <c r="N10" i="9" s="1"/>
  <c r="O10" i="9" s="1"/>
  <c r="J52" i="9"/>
  <c r="L52" i="9"/>
  <c r="L23" i="9"/>
  <c r="L35" i="9"/>
  <c r="L37" i="9"/>
  <c r="J32" i="9"/>
  <c r="L32" i="9"/>
  <c r="L47" i="9"/>
  <c r="J40" i="9"/>
  <c r="L40" i="9"/>
  <c r="N40" i="9" s="1"/>
  <c r="O40" i="9" s="1"/>
  <c r="L43" i="9"/>
  <c r="J38" i="9"/>
  <c r="L38" i="9"/>
  <c r="L26" i="9"/>
  <c r="N26" i="9" s="1"/>
  <c r="O26" i="9" s="1"/>
  <c r="L49" i="9"/>
  <c r="L44" i="9"/>
  <c r="J42" i="9"/>
  <c r="L42" i="9"/>
  <c r="L28" i="9"/>
  <c r="L50" i="9"/>
  <c r="J20" i="9"/>
  <c r="L20" i="9"/>
  <c r="N20" i="9" s="1"/>
  <c r="O20" i="9" s="1"/>
  <c r="L19" i="9"/>
  <c r="L21" i="9"/>
  <c r="L23" i="6"/>
  <c r="L16" i="6"/>
  <c r="L20" i="6"/>
  <c r="L9" i="5"/>
  <c r="J11" i="5"/>
  <c r="J35" i="9"/>
  <c r="J22" i="6"/>
  <c r="L22" i="6"/>
  <c r="I22" i="5"/>
  <c r="N45" i="7"/>
  <c r="O45" i="7" s="1"/>
  <c r="J12" i="9"/>
  <c r="I62" i="9"/>
  <c r="I32" i="6"/>
  <c r="J22" i="8"/>
  <c r="N22" i="8" s="1"/>
  <c r="O22" i="8" s="1"/>
  <c r="N16" i="8"/>
  <c r="O16" i="8" s="1"/>
  <c r="J14" i="8"/>
  <c r="N14" i="8" s="1"/>
  <c r="O14" i="8" s="1"/>
  <c r="N40" i="8"/>
  <c r="O40" i="8" s="1"/>
  <c r="K99" i="7"/>
  <c r="H99" i="7"/>
  <c r="G99" i="7"/>
  <c r="J13" i="7"/>
  <c r="N13" i="7" s="1"/>
  <c r="O13" i="7" s="1"/>
  <c r="N19" i="7"/>
  <c r="O19" i="7" s="1"/>
  <c r="L33" i="7"/>
  <c r="N33" i="7" s="1"/>
  <c r="O33" i="7" s="1"/>
  <c r="L32" i="7"/>
  <c r="N32" i="7" s="1"/>
  <c r="O32" i="7" s="1"/>
  <c r="N44" i="7"/>
  <c r="O44" i="7" s="1"/>
  <c r="J55" i="7"/>
  <c r="N55" i="7" s="1"/>
  <c r="O55" i="7" s="1"/>
  <c r="N16" i="7"/>
  <c r="O16" i="7" s="1"/>
  <c r="J25" i="7"/>
  <c r="N25" i="7" s="1"/>
  <c r="O25" i="7" s="1"/>
  <c r="J27" i="7"/>
  <c r="N27" i="7" s="1"/>
  <c r="O27" i="7" s="1"/>
  <c r="N31" i="7"/>
  <c r="O31" i="7" s="1"/>
  <c r="M96" i="7"/>
  <c r="L21" i="7"/>
  <c r="N21" i="7" s="1"/>
  <c r="O21" i="7" s="1"/>
  <c r="J35" i="7"/>
  <c r="N35" i="7" s="1"/>
  <c r="O35" i="7" s="1"/>
  <c r="J38" i="7"/>
  <c r="N38" i="7" s="1"/>
  <c r="O38" i="7" s="1"/>
  <c r="N40" i="7"/>
  <c r="O40" i="7" s="1"/>
  <c r="J9" i="6"/>
  <c r="J20" i="6"/>
  <c r="J9" i="7"/>
  <c r="N9" i="7" s="1"/>
  <c r="O9" i="7" s="1"/>
  <c r="L11" i="7"/>
  <c r="N11" i="7" s="1"/>
  <c r="O11" i="7" s="1"/>
  <c r="N15" i="7"/>
  <c r="O15" i="7" s="1"/>
  <c r="N41" i="7"/>
  <c r="O41" i="7" s="1"/>
  <c r="J54" i="7"/>
  <c r="N54" i="7" s="1"/>
  <c r="O54" i="7" s="1"/>
  <c r="L38" i="8"/>
  <c r="N38" i="8" s="1"/>
  <c r="L73" i="8"/>
  <c r="N73" i="8" s="1"/>
  <c r="O73" i="8" s="1"/>
  <c r="L9" i="6"/>
  <c r="L11" i="5"/>
  <c r="J16" i="6"/>
  <c r="N14" i="7"/>
  <c r="O14" i="7" s="1"/>
  <c r="N36" i="7"/>
  <c r="O36" i="7" s="1"/>
  <c r="N43" i="7"/>
  <c r="O43" i="7" s="1"/>
  <c r="J34" i="9"/>
  <c r="N34" i="9" s="1"/>
  <c r="O34" i="9" s="1"/>
  <c r="J11" i="9"/>
  <c r="N11" i="9" s="1"/>
  <c r="O11" i="9" s="1"/>
  <c r="N18" i="9"/>
  <c r="O18" i="9" s="1"/>
  <c r="J33" i="9"/>
  <c r="N33" i="9" s="1"/>
  <c r="O33" i="9" s="1"/>
  <c r="J31" i="9"/>
  <c r="N31" i="9" s="1"/>
  <c r="O31" i="9" s="1"/>
  <c r="N38" i="9"/>
  <c r="O38" i="9" s="1"/>
  <c r="J17" i="9"/>
  <c r="N17" i="9" s="1"/>
  <c r="O17" i="9" s="1"/>
  <c r="N45" i="9"/>
  <c r="O45" i="9" s="1"/>
  <c r="J8" i="9"/>
  <c r="J16" i="9"/>
  <c r="J55" i="9"/>
  <c r="L8" i="9"/>
  <c r="J15" i="9"/>
  <c r="N15" i="9" s="1"/>
  <c r="O15" i="9" s="1"/>
  <c r="J46" i="9"/>
  <c r="N46" i="9" s="1"/>
  <c r="O46" i="9" s="1"/>
  <c r="J47" i="9"/>
  <c r="N47" i="9" s="1"/>
  <c r="O47" i="9" s="1"/>
  <c r="J49" i="9"/>
  <c r="N49" i="9" s="1"/>
  <c r="O49" i="9" s="1"/>
  <c r="J23" i="9"/>
  <c r="J41" i="9"/>
  <c r="N41" i="9" s="1"/>
  <c r="O41" i="9" s="1"/>
  <c r="J43" i="9"/>
  <c r="N43" i="9" s="1"/>
  <c r="O43" i="9" s="1"/>
  <c r="J44" i="9"/>
  <c r="N44" i="9" s="1"/>
  <c r="O44" i="9" s="1"/>
  <c r="J53" i="9"/>
  <c r="N53" i="9" s="1"/>
  <c r="O53" i="9" s="1"/>
  <c r="J21" i="9"/>
  <c r="J29" i="9"/>
  <c r="N29" i="9" s="1"/>
  <c r="O29" i="9" s="1"/>
  <c r="J30" i="9"/>
  <c r="N30" i="9" s="1"/>
  <c r="O30" i="9" s="1"/>
  <c r="N37" i="9"/>
  <c r="O37" i="9" s="1"/>
  <c r="J50" i="9"/>
  <c r="J27" i="9"/>
  <c r="J48" i="9"/>
  <c r="N48" i="9" s="1"/>
  <c r="O48" i="9" s="1"/>
  <c r="J54" i="9"/>
  <c r="N54" i="9" s="1"/>
  <c r="O54" i="9" s="1"/>
  <c r="J50" i="8"/>
  <c r="N50" i="8" s="1"/>
  <c r="O50" i="8" s="1"/>
  <c r="L10" i="8"/>
  <c r="L42" i="8"/>
  <c r="N42" i="8" s="1"/>
  <c r="O42" i="8" s="1"/>
  <c r="J67" i="8"/>
  <c r="N67" i="8" s="1"/>
  <c r="O67" i="8" s="1"/>
  <c r="J35" i="8"/>
  <c r="N35" i="8" s="1"/>
  <c r="O35" i="8" s="1"/>
  <c r="L21" i="8"/>
  <c r="N21" i="8" s="1"/>
  <c r="O21" i="8" s="1"/>
  <c r="J61" i="8"/>
  <c r="N61" i="8" s="1"/>
  <c r="O61" i="8" s="1"/>
  <c r="L52" i="8"/>
  <c r="N52" i="8" s="1"/>
  <c r="O52" i="8" s="1"/>
  <c r="J32" i="8"/>
  <c r="N32" i="8" s="1"/>
  <c r="O32" i="8" s="1"/>
  <c r="L48" i="8"/>
  <c r="N48" i="8" s="1"/>
  <c r="O48" i="8" s="1"/>
  <c r="L20" i="8"/>
  <c r="N20" i="8" s="1"/>
  <c r="O20" i="8" s="1"/>
  <c r="J26" i="8"/>
  <c r="N26" i="8" s="1"/>
  <c r="O26" i="8" s="1"/>
  <c r="J45" i="8"/>
  <c r="N45" i="8" s="1"/>
  <c r="O45" i="8" s="1"/>
  <c r="J55" i="8"/>
  <c r="N55" i="8" s="1"/>
  <c r="O55" i="8" s="1"/>
  <c r="J51" i="8"/>
  <c r="N51" i="8" s="1"/>
  <c r="O51" i="8" s="1"/>
  <c r="J63" i="8"/>
  <c r="N63" i="8" s="1"/>
  <c r="O63" i="8" s="1"/>
  <c r="J70" i="8"/>
  <c r="L70" i="8"/>
  <c r="J15" i="8"/>
  <c r="N15" i="8" s="1"/>
  <c r="O15" i="8" s="1"/>
  <c r="L29" i="8"/>
  <c r="N29" i="8" s="1"/>
  <c r="O29" i="8" s="1"/>
  <c r="J57" i="8"/>
  <c r="N57" i="8" s="1"/>
  <c r="O57" i="8" s="1"/>
  <c r="J43" i="8"/>
  <c r="N43" i="8" s="1"/>
  <c r="O43" i="8" s="1"/>
  <c r="L49" i="8"/>
  <c r="N49" i="8" s="1"/>
  <c r="O49" i="8" s="1"/>
  <c r="J60" i="8"/>
  <c r="N60" i="8" s="1"/>
  <c r="O60" i="8" s="1"/>
  <c r="L66" i="8"/>
  <c r="N66" i="8" s="1"/>
  <c r="O66" i="8" s="1"/>
  <c r="J11" i="8"/>
  <c r="N11" i="8" s="1"/>
  <c r="O11" i="8" s="1"/>
  <c r="J17" i="8"/>
  <c r="J37" i="8"/>
  <c r="J47" i="8"/>
  <c r="J65" i="8"/>
  <c r="J72" i="8"/>
  <c r="J13" i="8"/>
  <c r="N13" i="8" s="1"/>
  <c r="O13" i="8" s="1"/>
  <c r="L17" i="8"/>
  <c r="J25" i="8"/>
  <c r="N25" i="8" s="1"/>
  <c r="O25" i="8" s="1"/>
  <c r="J31" i="8"/>
  <c r="N31" i="8" s="1"/>
  <c r="O31" i="8" s="1"/>
  <c r="L37" i="8"/>
  <c r="L47" i="8"/>
  <c r="L65" i="8"/>
  <c r="L72" i="8"/>
  <c r="J27" i="8"/>
  <c r="J33" i="8"/>
  <c r="J44" i="8"/>
  <c r="N44" i="8" s="1"/>
  <c r="O44" i="8" s="1"/>
  <c r="N53" i="8"/>
  <c r="O53" i="8" s="1"/>
  <c r="J68" i="8"/>
  <c r="N68" i="8" s="1"/>
  <c r="O68" i="8" s="1"/>
  <c r="L27" i="8"/>
  <c r="L33" i="8"/>
  <c r="J30" i="8"/>
  <c r="N30" i="8" s="1"/>
  <c r="J36" i="8"/>
  <c r="J46" i="8"/>
  <c r="J56" i="8"/>
  <c r="N56" i="8" s="1"/>
  <c r="O56" i="8" s="1"/>
  <c r="J64" i="8"/>
  <c r="J71" i="8"/>
  <c r="N12" i="8"/>
  <c r="O12" i="8" s="1"/>
  <c r="J24" i="8"/>
  <c r="N24" i="8" s="1"/>
  <c r="O24" i="8" s="1"/>
  <c r="L36" i="8"/>
  <c r="L46" i="8"/>
  <c r="L64" i="8"/>
  <c r="L71" i="8"/>
  <c r="J34" i="8"/>
  <c r="N34" i="8" s="1"/>
  <c r="O34" i="8" s="1"/>
  <c r="J39" i="8"/>
  <c r="N39" i="8" s="1"/>
  <c r="O39" i="8" s="1"/>
  <c r="J54" i="8"/>
  <c r="N54" i="8" s="1"/>
  <c r="O54" i="8" s="1"/>
  <c r="J62" i="8"/>
  <c r="N62" i="8" s="1"/>
  <c r="O62" i="8" s="1"/>
  <c r="J69" i="8"/>
  <c r="N69" i="8" s="1"/>
  <c r="O69" i="8" s="1"/>
  <c r="O96" i="7"/>
  <c r="J20" i="7"/>
  <c r="J22" i="7"/>
  <c r="J28" i="7"/>
  <c r="N96" i="7"/>
  <c r="L20" i="7"/>
  <c r="L22" i="7"/>
  <c r="L28" i="7"/>
  <c r="L34" i="7"/>
  <c r="J26" i="7"/>
  <c r="N26" i="7" s="1"/>
  <c r="O26" i="7" s="1"/>
  <c r="N39" i="7"/>
  <c r="O39" i="7" s="1"/>
  <c r="L12" i="7"/>
  <c r="N12" i="7" s="1"/>
  <c r="O12" i="7" s="1"/>
  <c r="L30" i="7"/>
  <c r="N30" i="7" s="1"/>
  <c r="O30" i="7" s="1"/>
  <c r="J37" i="7"/>
  <c r="J8" i="7"/>
  <c r="J10" i="7"/>
  <c r="N10" i="7" s="1"/>
  <c r="O10" i="7" s="1"/>
  <c r="J23" i="7"/>
  <c r="N23" i="7" s="1"/>
  <c r="O23" i="7" s="1"/>
  <c r="N29" i="7"/>
  <c r="O29" i="7" s="1"/>
  <c r="L37" i="7"/>
  <c r="I70" i="7"/>
  <c r="I99" i="7" s="1"/>
  <c r="J8" i="6"/>
  <c r="J10" i="6"/>
  <c r="L10" i="6"/>
  <c r="J23" i="6"/>
  <c r="J8" i="5"/>
  <c r="L8" i="5"/>
  <c r="J9" i="5"/>
  <c r="H14" i="3"/>
  <c r="I10" i="3"/>
  <c r="M156" i="2"/>
  <c r="K156" i="2"/>
  <c r="J156" i="2"/>
  <c r="I156" i="2"/>
  <c r="P155" i="2"/>
  <c r="L156" i="2"/>
  <c r="K805" i="1"/>
  <c r="H805" i="1"/>
  <c r="I617" i="1"/>
  <c r="L10" i="1"/>
  <c r="N10" i="1" s="1"/>
  <c r="O10" i="1" s="1"/>
  <c r="J9" i="1"/>
  <c r="N9" i="1" s="1"/>
  <c r="N42" i="9" l="1"/>
  <c r="O42" i="9" s="1"/>
  <c r="N39" i="9"/>
  <c r="O39" i="9" s="1"/>
  <c r="N32" i="9"/>
  <c r="O32" i="9" s="1"/>
  <c r="N27" i="9"/>
  <c r="O27" i="9" s="1"/>
  <c r="N52" i="9"/>
  <c r="O52" i="9" s="1"/>
  <c r="N50" i="9"/>
  <c r="O50" i="9" s="1"/>
  <c r="N21" i="9"/>
  <c r="O21" i="9" s="1"/>
  <c r="N23" i="9"/>
  <c r="O23" i="9" s="1"/>
  <c r="N19" i="9"/>
  <c r="O19" i="9" s="1"/>
  <c r="N20" i="6"/>
  <c r="O20" i="6" s="1"/>
  <c r="N16" i="6"/>
  <c r="O16" i="6" s="1"/>
  <c r="N23" i="6"/>
  <c r="O23" i="6" s="1"/>
  <c r="N22" i="6"/>
  <c r="O22" i="6" s="1"/>
  <c r="N9" i="6"/>
  <c r="O9" i="6" s="1"/>
  <c r="N9" i="5"/>
  <c r="O9" i="5" s="1"/>
  <c r="N11" i="5"/>
  <c r="O11" i="5" s="1"/>
  <c r="N10" i="6"/>
  <c r="O10" i="6" s="1"/>
  <c r="J77" i="8"/>
  <c r="L77" i="8"/>
  <c r="L617" i="1"/>
  <c r="N617" i="1" s="1"/>
  <c r="O617" i="1" s="1"/>
  <c r="O30" i="8"/>
  <c r="I14" i="3"/>
  <c r="N12" i="9"/>
  <c r="O12" i="9" s="1"/>
  <c r="N10" i="8"/>
  <c r="O10" i="8" s="1"/>
  <c r="N35" i="9"/>
  <c r="O35" i="9" s="1"/>
  <c r="L32" i="6"/>
  <c r="M99" i="7"/>
  <c r="L22" i="5"/>
  <c r="L62" i="9"/>
  <c r="J62" i="9"/>
  <c r="N156" i="2"/>
  <c r="N22" i="7"/>
  <c r="O22" i="7" s="1"/>
  <c r="J10" i="3"/>
  <c r="L10" i="3"/>
  <c r="N20" i="7"/>
  <c r="O20" i="7" s="1"/>
  <c r="L70" i="7"/>
  <c r="L99" i="7" s="1"/>
  <c r="N8" i="9"/>
  <c r="N55" i="9"/>
  <c r="O55" i="9" s="1"/>
  <c r="N16" i="9"/>
  <c r="O16" i="9" s="1"/>
  <c r="N28" i="9"/>
  <c r="O28" i="9" s="1"/>
  <c r="N70" i="8"/>
  <c r="O70" i="8" s="1"/>
  <c r="N27" i="8"/>
  <c r="O27" i="8" s="1"/>
  <c r="N36" i="8"/>
  <c r="O36" i="8" s="1"/>
  <c r="N47" i="8"/>
  <c r="O47" i="8" s="1"/>
  <c r="N37" i="8"/>
  <c r="O37" i="8" s="1"/>
  <c r="N71" i="8"/>
  <c r="N33" i="8"/>
  <c r="O33" i="8" s="1"/>
  <c r="N17" i="8"/>
  <c r="O17" i="8" s="1"/>
  <c r="N64" i="8"/>
  <c r="O64" i="8" s="1"/>
  <c r="N72" i="8"/>
  <c r="O72" i="8" s="1"/>
  <c r="N46" i="8"/>
  <c r="O46" i="8" s="1"/>
  <c r="N65" i="8"/>
  <c r="O65" i="8" s="1"/>
  <c r="J70" i="7"/>
  <c r="J99" i="7" s="1"/>
  <c r="N8" i="7"/>
  <c r="N37" i="7"/>
  <c r="O37" i="7" s="1"/>
  <c r="N28" i="7"/>
  <c r="O28" i="7" s="1"/>
  <c r="N34" i="7"/>
  <c r="O34" i="7" s="1"/>
  <c r="J32" i="6"/>
  <c r="N8" i="6"/>
  <c r="J22" i="5"/>
  <c r="N8" i="5"/>
  <c r="J805" i="1"/>
  <c r="I805" i="1"/>
  <c r="O9" i="1"/>
  <c r="N22" i="5" l="1"/>
  <c r="N10" i="3"/>
  <c r="O10" i="3" s="1"/>
  <c r="L805" i="1"/>
  <c r="N77" i="8"/>
  <c r="L14" i="3"/>
  <c r="J14" i="3"/>
  <c r="P156" i="2"/>
  <c r="N32" i="6"/>
  <c r="O71" i="8"/>
  <c r="O77" i="8" s="1"/>
  <c r="O8" i="9"/>
  <c r="O62" i="9" s="1"/>
  <c r="N62" i="9"/>
  <c r="O805" i="1"/>
  <c r="O8" i="7"/>
  <c r="O70" i="7" s="1"/>
  <c r="O99" i="7" s="1"/>
  <c r="N70" i="7"/>
  <c r="N99" i="7" s="1"/>
  <c r="O8" i="6"/>
  <c r="O32" i="6" s="1"/>
  <c r="O8" i="5"/>
  <c r="O22" i="5" s="1"/>
  <c r="Q156" i="2"/>
  <c r="N805" i="1"/>
  <c r="O14" i="3" l="1"/>
  <c r="N14" i="3"/>
</calcChain>
</file>

<file path=xl/sharedStrings.xml><?xml version="1.0" encoding="utf-8"?>
<sst xmlns="http://schemas.openxmlformats.org/spreadsheetml/2006/main" count="6725" uniqueCount="1597">
  <si>
    <t xml:space="preserve"> </t>
  </si>
  <si>
    <t xml:space="preserve"> República Dominicana</t>
  </si>
  <si>
    <t>MINISTERIO DE AGRICULTURA</t>
  </si>
  <si>
    <t xml:space="preserve"> Dirección General de Ganadería</t>
  </si>
  <si>
    <t>Capítulo: 0210</t>
  </si>
  <si>
    <t xml:space="preserve"> Subprograma: 01</t>
  </si>
  <si>
    <t xml:space="preserve">  Proyecto: 0 </t>
  </si>
  <si>
    <t xml:space="preserve">  Actividad: 0001 </t>
  </si>
  <si>
    <t xml:space="preserve"> Cuenta: 2.1.1.1.01 </t>
  </si>
  <si>
    <t xml:space="preserve">  Fondo: 0100 </t>
  </si>
  <si>
    <t>NO.</t>
  </si>
  <si>
    <t>NOMBRE</t>
  </si>
  <si>
    <t>DIRECCION</t>
  </si>
  <si>
    <t>FUNCION</t>
  </si>
  <si>
    <t>STATUS</t>
  </si>
  <si>
    <t>SEXO</t>
  </si>
  <si>
    <t>SUELDO BRUTO (RD)</t>
  </si>
  <si>
    <t>OTROS INGRESOS</t>
  </si>
  <si>
    <t>TOTAL INGRESOS</t>
  </si>
  <si>
    <t xml:space="preserve"> AFP </t>
  </si>
  <si>
    <t xml:space="preserve"> ISR </t>
  </si>
  <si>
    <t xml:space="preserve"> SFS </t>
  </si>
  <si>
    <t xml:space="preserve"> Otros Desc. </t>
  </si>
  <si>
    <t xml:space="preserve"> Total Desc. </t>
  </si>
  <si>
    <t xml:space="preserve"> Neto </t>
  </si>
  <si>
    <t>ABEL MADERA ESPINAL</t>
  </si>
  <si>
    <t>DIRECCION GENERAL</t>
  </si>
  <si>
    <t>DIRECTOR GENERAL</t>
  </si>
  <si>
    <t>DESIGNADO</t>
  </si>
  <si>
    <t>MASCULINO</t>
  </si>
  <si>
    <t>RAFAEL TOMAS NAZARIO BAEZ</t>
  </si>
  <si>
    <t>ASESOR</t>
  </si>
  <si>
    <t>JUNIOR DAONIL DE LA CRUZ CASTILLO</t>
  </si>
  <si>
    <t>ASISTENTE DEL DIRECTOR</t>
  </si>
  <si>
    <t>SILBESTRINA ABAD GONZALEZ</t>
  </si>
  <si>
    <t>SECRETARIO (A)</t>
  </si>
  <si>
    <t>ESTATUTO SIMPLIFICADO</t>
  </si>
  <si>
    <t>FEMENINO</t>
  </si>
  <si>
    <t>LICET MARINA FABIAN LAUREANO</t>
  </si>
  <si>
    <t>JOSE ANTONIO PEÑA RAMIREZ</t>
  </si>
  <si>
    <t>AUXILIAR ADMINISTRATIVO</t>
  </si>
  <si>
    <t>CARLOS ALBERTO PEREZ ECHAVARRIA</t>
  </si>
  <si>
    <t>URPIRIO ONNELIBER MORENO CARVAJAL</t>
  </si>
  <si>
    <t xml:space="preserve">COORDINADOR DE PROYECTOS </t>
  </si>
  <si>
    <t>RAFAEL TOBIAS ARTILES POLANCO</t>
  </si>
  <si>
    <t>NELSON PEREZ COLON</t>
  </si>
  <si>
    <t>AYUDANTE</t>
  </si>
  <si>
    <t>NELSON REYES MORETA</t>
  </si>
  <si>
    <t xml:space="preserve">DIRECCION GENERAL </t>
  </si>
  <si>
    <t>JUAN GILBERTO LUCIANO MADERA</t>
  </si>
  <si>
    <t>MILDRED DE JESUS MARTINEZ TORRES</t>
  </si>
  <si>
    <t xml:space="preserve">SECRETARIA </t>
  </si>
  <si>
    <t>FARAILDA DEL C. TRONCOSO HEYER</t>
  </si>
  <si>
    <t xml:space="preserve">COORDINADORA DE PROYECTOS </t>
  </si>
  <si>
    <t>CARRERA ADMINISTRATIVA</t>
  </si>
  <si>
    <t>MILTON NATALIO NUÑEZ REDONDO</t>
  </si>
  <si>
    <t>SUBDIRECCION GENERAL</t>
  </si>
  <si>
    <t>SUBDIRECTOR (A) GENERAL</t>
  </si>
  <si>
    <t>LUIS MARIA SANCHEZ FALETTE</t>
  </si>
  <si>
    <t>JULIO CESAR RAFAEL ECHAVARRIA DE SO</t>
  </si>
  <si>
    <t>YORALMA GRISELDA ACOSTA GARCIA</t>
  </si>
  <si>
    <t>SECRETARIA I</t>
  </si>
  <si>
    <t>JUAN FRANCISCO TAVAREZ CAMPECHANO</t>
  </si>
  <si>
    <t>ELIZABETH MELO SABINO</t>
  </si>
  <si>
    <t>OFICINA DE LIBRE ACCESO A LA INFORMACION</t>
  </si>
  <si>
    <t>SECRETARIA</t>
  </si>
  <si>
    <t>MARIS ENCARNACION Z.</t>
  </si>
  <si>
    <t>DIVISION DE TECNOLOGIA DE LA INFORMACION Y LA COMUNICACIÓN</t>
  </si>
  <si>
    <t>ENCARGADA DIVISION</t>
  </si>
  <si>
    <t>HERMYS GABRIELA BURGOS DE LA ROSA</t>
  </si>
  <si>
    <t>TECNICO DE RECURSOS HUMANOS</t>
  </si>
  <si>
    <t>PAMELA MICHELLE DE LA CRUZ</t>
  </si>
  <si>
    <t>TECNICO CONTABILIDAD</t>
  </si>
  <si>
    <t>CARMEN MARIA GUERRERO MATOS</t>
  </si>
  <si>
    <t>ENCARGADO (A)</t>
  </si>
  <si>
    <t>CELESTE ANGELICA FLORES NIN</t>
  </si>
  <si>
    <t>ESMERLYN LOEIDY RODRIGUEZ FERRERAS</t>
  </si>
  <si>
    <t>JINNETTE STEFANY FELIZ DE LEON</t>
  </si>
  <si>
    <t>DEPARTAMENTO DE PLANIFICACION Y DESARROLLO</t>
  </si>
  <si>
    <t>DIGITADORA</t>
  </si>
  <si>
    <t>VICTOR ANGEL VANDERLINDER HENRIQUEZ</t>
  </si>
  <si>
    <t>ENCARGADO (A) DIVISION ESTADISTICA</t>
  </si>
  <si>
    <t>HELSON TERRERO AQUINO</t>
  </si>
  <si>
    <t>DIGITADOR</t>
  </si>
  <si>
    <t>KATHERINE DAIANNA QUEZADA DEL JESUS</t>
  </si>
  <si>
    <t>TERESA SAMPSON YRISH</t>
  </si>
  <si>
    <t>SANTA EPIFANIA ORTIZ DICEN</t>
  </si>
  <si>
    <t>JOSE ALFREDO CASTRO GIL</t>
  </si>
  <si>
    <t>DIRECCION ADMINISTRATIVA Y FINANCIERA</t>
  </si>
  <si>
    <t>ENCARGADO (A) FINANCIERO (A)</t>
  </si>
  <si>
    <t>FRANCISCA ABAD SEVERINO</t>
  </si>
  <si>
    <t>TECNICO DE CONTABILIDAD</t>
  </si>
  <si>
    <t>JOSE ALBERTO ROJAS GUERRERO</t>
  </si>
  <si>
    <t>MENSAJERO EXTERNO</t>
  </si>
  <si>
    <t>JOCELYN MERCEDES RODRIGUEZ CAMPOS D</t>
  </si>
  <si>
    <t>COORDINADOR</t>
  </si>
  <si>
    <t>FELIPE ANTONIO TRONCOSO DUME</t>
  </si>
  <si>
    <t>ANALISTA</t>
  </si>
  <si>
    <t>MIGUEL ENRIQUE RINCON VARGAS</t>
  </si>
  <si>
    <t>AUXILIAR VETERINARIO</t>
  </si>
  <si>
    <t>JUDITH DAYANARA DOMINGUEZ VICTORIA</t>
  </si>
  <si>
    <t>DEPARTAMENTO ADMINISTRATIVO</t>
  </si>
  <si>
    <t>PEDRO LEONARDO EVANGELISTA HENRIQUE</t>
  </si>
  <si>
    <t>DIVISION DE SERVICIOS GENERALES</t>
  </si>
  <si>
    <t>TECNICO EN REFRIGERACION</t>
  </si>
  <si>
    <t>HIPOLITO FRANCISCO ALMANZAR</t>
  </si>
  <si>
    <t>SECCION DE ALMACEN Y SUMINISTROS</t>
  </si>
  <si>
    <t>LUIS MICHEL BONILLA NUÑEZ</t>
  </si>
  <si>
    <t>SUPERVISOR ALMACEN</t>
  </si>
  <si>
    <t>JOSE ANTONIO VALDEZ MESA</t>
  </si>
  <si>
    <t>AUXILIAR DE ALMACEN DIR. ADM.</t>
  </si>
  <si>
    <t>DE LA ROSA JANSER</t>
  </si>
  <si>
    <t>SECCION DE MAYORDOMIA</t>
  </si>
  <si>
    <t>CONSERJE</t>
  </si>
  <si>
    <t>MATILDE PEÑA</t>
  </si>
  <si>
    <t>MABEL CANELA VALDEZ</t>
  </si>
  <si>
    <t>ANGELITA COLUMBU RODRIGUEZ LAGARES</t>
  </si>
  <si>
    <t>ERICA DE LA CRUZ GARCIA</t>
  </si>
  <si>
    <t>RAFAEL RAMIREZ</t>
  </si>
  <si>
    <t>MAXIMO FIGUEROA HEREDIA</t>
  </si>
  <si>
    <t>OBRERO (A)</t>
  </si>
  <si>
    <t>ROSA FELIZ MONTERO</t>
  </si>
  <si>
    <t>ISABEL SEVERINO</t>
  </si>
  <si>
    <t>GELTRUDIZ ESPINAL</t>
  </si>
  <si>
    <t>CLARA LUZ MAGALLANES ROMERO</t>
  </si>
  <si>
    <t>ELIZABETH MARTINEZ CRUZ</t>
  </si>
  <si>
    <t>SECCION DE TRANSPORTACION</t>
  </si>
  <si>
    <t>CHOFER</t>
  </si>
  <si>
    <t>PEDRO JOSE FERMIN</t>
  </si>
  <si>
    <t>FAVIO CRISTINO VILLILO GOMEZ</t>
  </si>
  <si>
    <t>AUXILIAR ALMACEN</t>
  </si>
  <si>
    <t>JUAN PABLO LORENZO MATEO</t>
  </si>
  <si>
    <t>EDUARD APONTE MORLA</t>
  </si>
  <si>
    <t>MECANICO</t>
  </si>
  <si>
    <t>PAOLA MICHEL ROJAS</t>
  </si>
  <si>
    <t>VICTOR ALFONSO CASTILLO DURAN</t>
  </si>
  <si>
    <t xml:space="preserve">AUXILIAR </t>
  </si>
  <si>
    <t>OSCAR JOSE ROA PINEDA</t>
  </si>
  <si>
    <t>AYUDANTE MECANICA</t>
  </si>
  <si>
    <t>ERICKSON DANIEL RODRIGUEZ ECHAVARRIA</t>
  </si>
  <si>
    <t>JUAN MANUEL MOLINA MOLINA</t>
  </si>
  <si>
    <t>DIVISION DE ARCHIVO Y CORRESPONDENCIA</t>
  </si>
  <si>
    <t>TECNICO DE ARCHIVISTICA</t>
  </si>
  <si>
    <t>LUIS AMAURIS RAMIREZ</t>
  </si>
  <si>
    <t>JACINTA DE PAULA FIGUEROA</t>
  </si>
  <si>
    <t>SECRETARIA III</t>
  </si>
  <si>
    <t>YINA MARY RODRIGUEZ</t>
  </si>
  <si>
    <t>LUIS MARIA MIRANDA MERCEDES</t>
  </si>
  <si>
    <t>DIVISION DE COMPRAS Y CONTRATACIONES</t>
  </si>
  <si>
    <t>AUXILIAR DE COMPRAS</t>
  </si>
  <si>
    <t>LUIS KELVIN MARTINEZ MORENO</t>
  </si>
  <si>
    <t>DIVISION DE COMUNIACIONES</t>
  </si>
  <si>
    <t>KELVIA ALTAGRACIA REYES BURGOS</t>
  </si>
  <si>
    <t>DIVISION DE CONTABILIDAD</t>
  </si>
  <si>
    <t>XIOMARA M. COLON POLANCO</t>
  </si>
  <si>
    <t>CONTADORA</t>
  </si>
  <si>
    <t>ANGEL ALEJANDRO DUARTE BELTRE</t>
  </si>
  <si>
    <t>AUXILIAR OFICINA</t>
  </si>
  <si>
    <t>SANTA JOSEFINA ARIAS CARMONA</t>
  </si>
  <si>
    <t>YINELLY SABRINA BAUTISTA LEBRON</t>
  </si>
  <si>
    <t>DIVISION DE PRESUPUESTO</t>
  </si>
  <si>
    <t>PEDRO JOSE BERROA</t>
  </si>
  <si>
    <t>ANALISTA PRESUPUESTO</t>
  </si>
  <si>
    <t>ELIZABETH ALCANTARA</t>
  </si>
  <si>
    <t>DIVISION DE TESORERIA</t>
  </si>
  <si>
    <t>ENC. DIVISION TESORERIA</t>
  </si>
  <si>
    <t>CELESTE XIOMARA PERSIA RODRIGUEZ</t>
  </si>
  <si>
    <t>CAJERO (A)</t>
  </si>
  <si>
    <t>GABRIELA LICELOT CALDERON FERRERAS</t>
  </si>
  <si>
    <t>SOPORTE TECNICO</t>
  </si>
  <si>
    <t>ELBA MARINA MEJIA ESCOTTO</t>
  </si>
  <si>
    <t>AUXILIAR</t>
  </si>
  <si>
    <t>MARLIN INMACULADA ESPINOSA MERCEDES</t>
  </si>
  <si>
    <t>STEFFANY HIDALGO ORTEGA</t>
  </si>
  <si>
    <t>DIRECCION DE SANIDAD ANIMAL</t>
  </si>
  <si>
    <t>RAFAEL BIENVENIDO NUÑEZ MIESES</t>
  </si>
  <si>
    <t>MÉDICO VETERINARIO</t>
  </si>
  <si>
    <t>DOMINICA SANCHEZ TERRERO</t>
  </si>
  <si>
    <t>ROBERTO ANTONIO DE LOS SANTOS OGAND</t>
  </si>
  <si>
    <t>ANGELA C. MORILLO P.</t>
  </si>
  <si>
    <t>TECNICO</t>
  </si>
  <si>
    <t>CARMEN ANABEL PERALTA SANTANA</t>
  </si>
  <si>
    <t>MAIRENY DE JESUS DIAZ</t>
  </si>
  <si>
    <t>NURYS EMPERATRIZ LORA SANTIAGO</t>
  </si>
  <si>
    <t>YOLANDA MATILDE DE LA A PEREZ ENCAR</t>
  </si>
  <si>
    <t>ENCARGADA UNIDAD</t>
  </si>
  <si>
    <t>MARIA VIRGEN TERRERO SANCHEZ</t>
  </si>
  <si>
    <t>JOSE AGUSTIN CANELA ROMERO</t>
  </si>
  <si>
    <t>ROSA ELENA DE LEON FIGUEROA</t>
  </si>
  <si>
    <t>ANA ELCIRA MARTINEZ RAMIREZ</t>
  </si>
  <si>
    <t>ANTONIO TERRERO ENCARNACION</t>
  </si>
  <si>
    <t>JUANA PELAGIA OZUNA GIRON</t>
  </si>
  <si>
    <t>LEIDY ALEXANDRA UREÑA VASQUEZ</t>
  </si>
  <si>
    <t>MEDICO VETERINARIO</t>
  </si>
  <si>
    <t>ANTONIO HUNGRIA BILLILO</t>
  </si>
  <si>
    <t>CLAUDINA MARISOL BAEZ VALERIO</t>
  </si>
  <si>
    <t>SANIDAD ANIMAL (INSPEC. DE MATADERO)</t>
  </si>
  <si>
    <t>LUDOVICA ANTONIA VASQUEZ VASQUEZ</t>
  </si>
  <si>
    <t>ANGELA FILOMENA FERRERAS RUIZ</t>
  </si>
  <si>
    <t>JUAN PABLO ENCARNACION LEREBOURS</t>
  </si>
  <si>
    <t>ANDRES AVELINO SELMO MORENO</t>
  </si>
  <si>
    <t>FELIX DIONISIO SANCHEZ GUERRERO</t>
  </si>
  <si>
    <t>PERLA MARIA OLIVIARES GARCIA</t>
  </si>
  <si>
    <t>PENELOPE COLUMNA GUERRERO</t>
  </si>
  <si>
    <t>JOHAN DE LA CRUZ DE LA CRUZ</t>
  </si>
  <si>
    <t>SANIDAD ANIMAL (PROYECTO DE TRAZABILIDAD BOVINA)</t>
  </si>
  <si>
    <t>MANOLA GARCIA</t>
  </si>
  <si>
    <t>ENCARGADO(A) DIVISION DE DESA</t>
  </si>
  <si>
    <t>RAMON DIONICIO UREÑA PERALTA</t>
  </si>
  <si>
    <t>DIVISION DE ENFERMEDADES PORCINAS</t>
  </si>
  <si>
    <t>IRIS YELIANA DEL ORBE GENAO</t>
  </si>
  <si>
    <t>DIVISION VIGILANCIA EPIDEMIOLOGIA</t>
  </si>
  <si>
    <t>FATIMA MARIA DE LOS SANTOS CELADO</t>
  </si>
  <si>
    <t>AEROPUERTOS, PUERTOS MARITIMOS Y FRONTERIZOS</t>
  </si>
  <si>
    <t>GILBERTO RAFAEL MEDINA CRUZ</t>
  </si>
  <si>
    <t>LEONIDAS M. OLIVERO PEREZ</t>
  </si>
  <si>
    <t>CLARA ROBLES</t>
  </si>
  <si>
    <t>CESARINA MOREL SANTOS</t>
  </si>
  <si>
    <t>ELENA HERRERA DIAZ</t>
  </si>
  <si>
    <t>TECNICO I</t>
  </si>
  <si>
    <t>ARIANNY LORENA MEDRANO LOPEZ</t>
  </si>
  <si>
    <t>BRENDA ELISA DE LA CRUZ MUÑOZ</t>
  </si>
  <si>
    <t>TEODORO MORENO GONZALEZ</t>
  </si>
  <si>
    <t>VICTOR MONCION TAVAREZ</t>
  </si>
  <si>
    <t>VIRTUDES Y. BIDO RODRIGUEZ</t>
  </si>
  <si>
    <t>RAFAEL ALFONSO POLANCO PEREZ</t>
  </si>
  <si>
    <t>FERNANDO ARTURO JIMENEZ COLON</t>
  </si>
  <si>
    <t>PATRICIA MODESTA MOREL PEÑA</t>
  </si>
  <si>
    <t>ELIZABETH M. MONTAN ALMONTE</t>
  </si>
  <si>
    <t>MAXIMA BRITO DIAZ</t>
  </si>
  <si>
    <t>ALFREDO MERCEDES</t>
  </si>
  <si>
    <t>LUIS W. DAVID ESPAILLAT ACEVEDO</t>
  </si>
  <si>
    <t>CARLOS LUIS SANCHEZ SEGURA</t>
  </si>
  <si>
    <t>ANGELA MARTINEZ FLORENTINO</t>
  </si>
  <si>
    <t>MARGARITA DE LA ROSA</t>
  </si>
  <si>
    <t>ALTAGRACIA YBONNE FERRERAS</t>
  </si>
  <si>
    <t>LINDA ALTAGRACIA REYES CABRERA</t>
  </si>
  <si>
    <t>KARINA PACHECO HEREDIA</t>
  </si>
  <si>
    <t>ROBERTO ANTONIO HERNANDEZ ABREU</t>
  </si>
  <si>
    <t>ANA IRIS POLANCO CLEMENTE</t>
  </si>
  <si>
    <t>YRENE HERRERA SABALA</t>
  </si>
  <si>
    <t>MALTA ALTAGRACIA FELIX JIMENEZ</t>
  </si>
  <si>
    <t>ELOISO GREGORIO</t>
  </si>
  <si>
    <t>CENTRO DE PRODUCCION Y CAPACITACION PECUARIA</t>
  </si>
  <si>
    <t>LORENZO BENSON MIESES</t>
  </si>
  <si>
    <t>JOAQUIN CABRERA</t>
  </si>
  <si>
    <t>ENYER ROSARIO GARCIA</t>
  </si>
  <si>
    <t>LEONALDO HEREDIA</t>
  </si>
  <si>
    <t>OBRERO</t>
  </si>
  <si>
    <t>CAYETANO MERCEDES</t>
  </si>
  <si>
    <t>VIGILANTE</t>
  </si>
  <si>
    <t>ANPARO MORENO HERRERA</t>
  </si>
  <si>
    <t>JUANA PAYANO MEJIA</t>
  </si>
  <si>
    <t>COORDINADA A LA UASD</t>
  </si>
  <si>
    <t>NANCY ROSARIO CARRASCO SOSA</t>
  </si>
  <si>
    <t>COORDINADA AL COLVET</t>
  </si>
  <si>
    <t>GLENNIS CASTILLO MERCEDES</t>
  </si>
  <si>
    <t>RODOLFO ENRIQUE DELMONTE BERAS</t>
  </si>
  <si>
    <t xml:space="preserve">COORDINADO </t>
  </si>
  <si>
    <t>CESAR A. FORTUNA J.</t>
  </si>
  <si>
    <t>COORDINADO AL LOYOLA /DIRECCION REG. NOROESTE</t>
  </si>
  <si>
    <t>JULIO ERNESTO MONTERO LEBRON</t>
  </si>
  <si>
    <t>COORDINADO AL COLVET</t>
  </si>
  <si>
    <t>CYNTHIA ISABEL DIAZ SANTANA</t>
  </si>
  <si>
    <t>DEPARTAMENTO DE CAMPAÑA SANITARIA</t>
  </si>
  <si>
    <t>ESTEBAN GILBERTO FELIZ REYES</t>
  </si>
  <si>
    <t>ROXANNA DECENA ARTILES</t>
  </si>
  <si>
    <t>FRANCISCO R. RODRIGUEZ NUNEZ</t>
  </si>
  <si>
    <t>DEPARTAMENTO DE CUARENTENA ANIMAL</t>
  </si>
  <si>
    <t>JESUS MARTINEZ LORENZO</t>
  </si>
  <si>
    <t>ROSA SILVIA LOPEZ LEBRON</t>
  </si>
  <si>
    <t>CELESTE ALTAGRA MOQUETE DE MATOS</t>
  </si>
  <si>
    <t>ELIZABETH INFANTE SURIEL</t>
  </si>
  <si>
    <t>MILAGROS FRANCI CABRERA PEREZ</t>
  </si>
  <si>
    <t>YENSY MARGARITA TAPIA GOMEZ</t>
  </si>
  <si>
    <t>LUIS ALBERTO MATOS DE OLEO</t>
  </si>
  <si>
    <t>ANGELA MARIA GUZMAN SANCHEZ</t>
  </si>
  <si>
    <t>TECNICO III</t>
  </si>
  <si>
    <t>SANTA MARTINA MATOS VIZCAINO</t>
  </si>
  <si>
    <t>AUXILIAR ADMINISTRATIVO II</t>
  </si>
  <si>
    <t>MARTIN CANALS MARTIN</t>
  </si>
  <si>
    <t>DEPARTAMENTO DE EXTENSION PECUARIA</t>
  </si>
  <si>
    <t>CESAR AUGUSTO RAMIREZ CUBILETE</t>
  </si>
  <si>
    <t>RAMON LUIS ARTURO SANTOS FERREIRA</t>
  </si>
  <si>
    <t>ENCARGADO DE DIVISION</t>
  </si>
  <si>
    <t>ALCIBIADES FELIZ GONZALEZ</t>
  </si>
  <si>
    <t>ENCARGADO DE LA DIVISIÓN DE GANADERO Y DOBLE PRÓPOSITO</t>
  </si>
  <si>
    <t>CARMEN M. MIRANDA SARDA</t>
  </si>
  <si>
    <t>PEDRO RODRIGUEZ TORRES</t>
  </si>
  <si>
    <t>ALEXANDRA DEL CARMEN TEJEDA PEÑA</t>
  </si>
  <si>
    <t>JOSE GABRIEL ZACARIAS MARTINEZ</t>
  </si>
  <si>
    <t>COORDINADOR (A)</t>
  </si>
  <si>
    <t>JOSE RAMON RAMOS</t>
  </si>
  <si>
    <t>PABLO MIGUEL GARCIA CEPEDA</t>
  </si>
  <si>
    <t>DEPARTAMENTO DE FOMENTO PECUARIO</t>
  </si>
  <si>
    <t>NIYRA RAYDHIRIS CASTILLO RAMIREZ</t>
  </si>
  <si>
    <t>FREDDY DILONE ULLOA</t>
  </si>
  <si>
    <t>GUILLERMO ALBERTO ROSADO MARTINEZ</t>
  </si>
  <si>
    <t>LUIS ESPINAL JIMENEZ</t>
  </si>
  <si>
    <t>ASISTENTE TECNICO</t>
  </si>
  <si>
    <t>LUIS VILLANUEVA P.</t>
  </si>
  <si>
    <t>JULIO CESAR ENCARNACION FIGUEREO</t>
  </si>
  <si>
    <t>LISSETTE ALTAGRACIA REYNOSO FERNAND</t>
  </si>
  <si>
    <t>REGISTRO DE PRODUCTOS Y ESTABLECIMIENTOS VETERINARIOS</t>
  </si>
  <si>
    <t>KEILA AGRIPINA MATEO REYES</t>
  </si>
  <si>
    <t>PEDRO PABLO DE MARCHENA PUJOLS</t>
  </si>
  <si>
    <t>GREY MORA MEDINA</t>
  </si>
  <si>
    <t>SANTA ALTAGRACIA MIDALIS CUEVAS</t>
  </si>
  <si>
    <t>ANAIDA CRISTELA MENDIETA PEREZ</t>
  </si>
  <si>
    <t>JULIA ALTAGRACIA MANCEBO PACHECO</t>
  </si>
  <si>
    <t>DAMIAN RAMIREZ RAMIREZ</t>
  </si>
  <si>
    <t>DIRECCION DE FOMENTO Y EXTENSION PECUARIA</t>
  </si>
  <si>
    <t>SONIA PEREZ BATISTA</t>
  </si>
  <si>
    <t>BELKIS J. HUYGHUE R.</t>
  </si>
  <si>
    <t>EXTENSIONISTA</t>
  </si>
  <si>
    <t>SANTO ROMAN MEDRANO</t>
  </si>
  <si>
    <t>PETRONILA LANTIGUA</t>
  </si>
  <si>
    <t>NANCY ESPERANZA AGUASVIVAS DUVERGE</t>
  </si>
  <si>
    <t>DIVISION ENFERMEDADES DE ESPECIES MENORES</t>
  </si>
  <si>
    <t>BOLIVAR RAFAEL RUIZ OVALLES</t>
  </si>
  <si>
    <t>DIVISION DE TRANSITO INTERNO</t>
  </si>
  <si>
    <t>ENCARGADO DIVISION</t>
  </si>
  <si>
    <t>DARLENIS CUELLO LUGO</t>
  </si>
  <si>
    <t>JUAN CASTILLO HICHEZ</t>
  </si>
  <si>
    <t>MARGARITO ANTIGUA FERRER</t>
  </si>
  <si>
    <t>ELMA ROSA ACOSTA FAÑA</t>
  </si>
  <si>
    <t>DIVISION DE ACREDITACION SANITARIA</t>
  </si>
  <si>
    <t>RAMON ANTONIO RAMIREZ JAIME</t>
  </si>
  <si>
    <t>DIVISION DE CALIDAD DE LA LECHE</t>
  </si>
  <si>
    <t>MELISSA CANDELARIO MATOS</t>
  </si>
  <si>
    <t>JOSE A. DOMINGUEZ ALAM</t>
  </si>
  <si>
    <t>DIVISION DE ENFERMEDADES DE LAS AVES</t>
  </si>
  <si>
    <t>JOSEFA MERICIS INOA TATIS</t>
  </si>
  <si>
    <t>DIVISION DE ESTACION DE CUARENTENA ANIMAL AILA</t>
  </si>
  <si>
    <t>MIGUEL EDUARDO MONTERO VARGAS</t>
  </si>
  <si>
    <t>CANDIDA MARIA ROSARIO HERNANDEZ</t>
  </si>
  <si>
    <t>ANTOLIN SANTANA JAVIER</t>
  </si>
  <si>
    <t>ARIEL MONTERO MONTERO</t>
  </si>
  <si>
    <t>DIVISION DE NORMAS Y ANALISIS DE RIESGO</t>
  </si>
  <si>
    <t>GLORIVE DE LA ALTAGRACIA LOPEZ SALO</t>
  </si>
  <si>
    <t>ELIANNA DEYELIT ROSARIO DE OLEO</t>
  </si>
  <si>
    <t>DIVISION DE VIGILANCIA EPIDEMIOLOGICA</t>
  </si>
  <si>
    <t>WENDY MENCIA GONZALEZ GUZMAN</t>
  </si>
  <si>
    <t>DANY MIGUEL CASTILLO</t>
  </si>
  <si>
    <t>ESTACION DE CUARENTENA ANIMAL (AILA)</t>
  </si>
  <si>
    <t>LISSELOT JESULINA DUARTE RODRIGUEZ</t>
  </si>
  <si>
    <t>EXTENSION PECUARIA MEGALECHE</t>
  </si>
  <si>
    <t>FELIPE ANDRES DE JESUS SUERO MEDINA</t>
  </si>
  <si>
    <t>DIRECCION REGIONAL CENTRAL</t>
  </si>
  <si>
    <t>ANGELA CARMEN VALERIO VELOZ</t>
  </si>
  <si>
    <t>JANLES ELIAS CONTRERAS MEJIA</t>
  </si>
  <si>
    <t>LEUDY ALEXANDER MEJIA SANTOS</t>
  </si>
  <si>
    <t>JOSE MANUEL SEGURA DE OLEO</t>
  </si>
  <si>
    <t>DANNY CUEVAS NUÑEZ</t>
  </si>
  <si>
    <t>ALCIBIADES V. DIAZ FERRERAS</t>
  </si>
  <si>
    <t>ALBERTO VASQUEZ PEREZ</t>
  </si>
  <si>
    <t>LUIS ALBERTO POLANCO NUÑEZ</t>
  </si>
  <si>
    <t>ANDRES MERCEDES CUESTA TERRERO</t>
  </si>
  <si>
    <t>LUZ REYES MEJIA SOTO</t>
  </si>
  <si>
    <t>MIGUEL ANGEL MENDEZ HERNANDEZ</t>
  </si>
  <si>
    <t>RAMON ARTURO SANCHEZ BRITO</t>
  </si>
  <si>
    <t>MIGUEL ALEXANDER CRUZ ARIAS</t>
  </si>
  <si>
    <t>FIDEL MANUEL DE LEON ANGOMAS</t>
  </si>
  <si>
    <t>MERCEDES ALTAGRACIA BOBADILLA CUELL</t>
  </si>
  <si>
    <t>JOSELITO SEGURA PANIAGUA</t>
  </si>
  <si>
    <t>VIRGILIO DE JS. BAEZ MENDEZ</t>
  </si>
  <si>
    <t>JOSE MANUEL BANKS VALERA</t>
  </si>
  <si>
    <t>HENRY LUIS CASTILLO MEJIA</t>
  </si>
  <si>
    <t>LUIGIE ALEXANDER HERRERA MUESES</t>
  </si>
  <si>
    <t>CIRILO MAÑON SILVA</t>
  </si>
  <si>
    <t>GERMAN CARMONA SKARLET DAYANARA</t>
  </si>
  <si>
    <t>EDISON ALEXANDER LARA MATEO</t>
  </si>
  <si>
    <t>MARIA CLABEL PEREZ SOTO</t>
  </si>
  <si>
    <t>ARIEL ALBERTO BERROA MIESES</t>
  </si>
  <si>
    <t>JUAN MANUEL RODRIGUEZ REYNOSO</t>
  </si>
  <si>
    <t>ANANGI DEL CARMEN DURAN SOTO</t>
  </si>
  <si>
    <t>EDISON ARMANDO VLADIMIR SANCHEZ SOS</t>
  </si>
  <si>
    <t>MARIA TRINIDAD CONTRERAS</t>
  </si>
  <si>
    <t>RICHARD ALFONSO MATOS CASADO</t>
  </si>
  <si>
    <t>ANDREA CELESTE FELIZ ENCARNACION</t>
  </si>
  <si>
    <t>MARIA LEONOR GARCIA GARCIA</t>
  </si>
  <si>
    <t>NICOLAS REYNOSO GUZMAN</t>
  </si>
  <si>
    <t>RAMON ELIAS RIFFI RICARDO</t>
  </si>
  <si>
    <t>MENSAJERO INTERNO</t>
  </si>
  <si>
    <t>CRUCITO CABRAL FANNY</t>
  </si>
  <si>
    <t>YANCARLOS TEODORO ENCARNACION</t>
  </si>
  <si>
    <t>SERAFIN MUÑOZ DE LA ROSA</t>
  </si>
  <si>
    <t>JULIO POLANCO NUÑEZ</t>
  </si>
  <si>
    <t>JOSE MIGUEL MANZANILLO MARTE</t>
  </si>
  <si>
    <t>ALEJANDRO ALBERTO LAUREANO OLSEN</t>
  </si>
  <si>
    <t>LUIS EMILIO MELO CASTILLO</t>
  </si>
  <si>
    <t>DIRECCION REGIONAL ESTE</t>
  </si>
  <si>
    <t>ANGELA YADIRA ROBERTS ROBLE</t>
  </si>
  <si>
    <t>BERNARDO CARPIO DE JESUS</t>
  </si>
  <si>
    <t>DEMETRIO CEDANO SANTANA</t>
  </si>
  <si>
    <t>NORMA HERNANDEZ RODRIGUEZ</t>
  </si>
  <si>
    <t>RAFAEL EMILIO ROJAS GARRIDO</t>
  </si>
  <si>
    <t>BELKIS CEDENO JIMENEZ</t>
  </si>
  <si>
    <t>ROMEO DIAZ</t>
  </si>
  <si>
    <t>AMADO ABREU PACHE</t>
  </si>
  <si>
    <t>JULIO ENRIQUE NOLASCO SOSA</t>
  </si>
  <si>
    <t>JACINTO MONTILLA ABREU</t>
  </si>
  <si>
    <t>RAMON LEONARDO</t>
  </si>
  <si>
    <t>JUAN RAMON ORTIZ GARCIA</t>
  </si>
  <si>
    <t>JULIO ANDRES CEDEÑO TORRES</t>
  </si>
  <si>
    <t>ENCARGADO ESTADISTICAS</t>
  </si>
  <si>
    <t>MARINO AGUSTIN TIBURCIO CORNELIO</t>
  </si>
  <si>
    <t>MINERVA F. REYES JIMENE</t>
  </si>
  <si>
    <t>VICTOR RAMON SOSA SANDOVAL</t>
  </si>
  <si>
    <t>BLANCA BIENVENI RODRIGUEZ CASTILL</t>
  </si>
  <si>
    <t>JUAN MONTERO SANTANA</t>
  </si>
  <si>
    <t>PEDRO ZORRILLA RIVERA</t>
  </si>
  <si>
    <t>JUAN JOSE PELEGRIN ZORRILLA</t>
  </si>
  <si>
    <t>LUIS JOSE RAMIREZ VASQUEZ</t>
  </si>
  <si>
    <t>EULOGIO CASTILLO MEJIA</t>
  </si>
  <si>
    <t>SIMON ANTONIO CALDERON REYES</t>
  </si>
  <si>
    <t>VICTOR ANT. DEL CARMEN N.</t>
  </si>
  <si>
    <t>RAFAEL HERMOGENES MORENO TAMARIS</t>
  </si>
  <si>
    <t>CRISTIANO GUERRERO G.</t>
  </si>
  <si>
    <t>JUAN BAUTISTA SANCHEZ NUÑEZ</t>
  </si>
  <si>
    <t>ARISMENDY CEDEÑO</t>
  </si>
  <si>
    <t>MABEL VALDEZ</t>
  </si>
  <si>
    <t>ANDRES ALBERTO ESTRELLA BRITO</t>
  </si>
  <si>
    <t>JOSE LEONARDO EUSEBIO MAÑANA</t>
  </si>
  <si>
    <t>RAMON ANTONIO INOA LOPEZ</t>
  </si>
  <si>
    <t>TONY CONFESOR VILLA ASTACIO</t>
  </si>
  <si>
    <t>WANDER REYES GUERRERO</t>
  </si>
  <si>
    <t>KATERIN KARINA CABRAL HENRIQUEZ</t>
  </si>
  <si>
    <t>JENNY MARIA RODRIGUEZ CASTILLO</t>
  </si>
  <si>
    <t>NICAURY ANNETTY CUEVAS SEGURA</t>
  </si>
  <si>
    <t>JESUS ANTONY PIMENTEL MENDEZ</t>
  </si>
  <si>
    <t>EMMA YUDERKA NOLASCO BAEZ</t>
  </si>
  <si>
    <t>MICHAEL MIGUEL ALVAREZ DELIZ</t>
  </si>
  <si>
    <t>STHEFANY SUGEILI SEPULVEDA CASTILLO</t>
  </si>
  <si>
    <t>YURI VLADIMIR RODRIGUEZ RODRIGUEZ</t>
  </si>
  <si>
    <t>LEONEL IBRAHIM CASTILLO CRUCEN</t>
  </si>
  <si>
    <t>ABREU ACOSTA OMARPHI ALEJANDRO</t>
  </si>
  <si>
    <t>CARLOS ALBERTO MORILLO PATRICIO</t>
  </si>
  <si>
    <t>YOILER SANTANA RIJO</t>
  </si>
  <si>
    <t>ELVIS ELIEZER MENDEZ POLANCO</t>
  </si>
  <si>
    <t>JOSE MANUEL RIVAS MERCEDES</t>
  </si>
  <si>
    <t>JUAN ANTONIO GERMAN DE LEON</t>
  </si>
  <si>
    <t>MARIO BAUTISTA MONTAS</t>
  </si>
  <si>
    <t>CASIMIRO CALDERON CALDERON</t>
  </si>
  <si>
    <t>FELIX ENRIQUE MEJIA MOTA</t>
  </si>
  <si>
    <t>BARTOLO CASTILLO GUERRERO</t>
  </si>
  <si>
    <t>JUNIOR OTAÑEZ</t>
  </si>
  <si>
    <t>ROSENDO RAMOS</t>
  </si>
  <si>
    <t>GAVINO GARCIA MEDINA</t>
  </si>
  <si>
    <t>DIRECCION REGIONAL NORCENTRAL</t>
  </si>
  <si>
    <t>MILAGROS V. LOPEZ GUZMAN</t>
  </si>
  <si>
    <t>LUZ DARIELY DE LA CRUZ SANTOS</t>
  </si>
  <si>
    <t>ELIDA RAMONA RAMOS PAULINO</t>
  </si>
  <si>
    <t>JUAN ANTONIO DE JESUS ALMONTE</t>
  </si>
  <si>
    <t>MARTIN LOPEZ LORENZO</t>
  </si>
  <si>
    <t>RAMON SANABIO BATISTA</t>
  </si>
  <si>
    <t>HERIBERTO MARTE LIRIANO</t>
  </si>
  <si>
    <t>JOSE FAUSTO RODRIGUEZ RESTITUYO</t>
  </si>
  <si>
    <t>FERNANDO VALERIO SANTOS</t>
  </si>
  <si>
    <t>JUAN FRANCISCO VALDEZ GENARO</t>
  </si>
  <si>
    <t>AUXILIAR IV</t>
  </si>
  <si>
    <t>FELIX ROBLES PEGUERO</t>
  </si>
  <si>
    <t>JUAN AMBIORIS OSORIA ROSARIO</t>
  </si>
  <si>
    <t>INOEL FRANCISCO</t>
  </si>
  <si>
    <t>JULIO CESAR SANTIAGO CORCINO</t>
  </si>
  <si>
    <t>PERSEVERANDO MONTAÑO Y ORTIZ</t>
  </si>
  <si>
    <t>RAFAEL MIGUEL MORONTA CEBALLOS</t>
  </si>
  <si>
    <t>JOSE LODOVINO GARCIA GARCIA</t>
  </si>
  <si>
    <t>MIGUEL FRANCISCO LIMA PAULINO</t>
  </si>
  <si>
    <t>FRANCISCO ANTONIO DOMINGUEZ</t>
  </si>
  <si>
    <t>TIODORA ALMANZAR VASQUEZ</t>
  </si>
  <si>
    <t>YSIDRO ALFONSO BRITO MOTA</t>
  </si>
  <si>
    <t>LEVI ENMANUEL GONZALEZ GARRIDO</t>
  </si>
  <si>
    <t>ALEXIS JOHANNY DIAZ MORA</t>
  </si>
  <si>
    <t>ANNERY SOCORRO MARTINEZ MUÑOZ</t>
  </si>
  <si>
    <t>AUXILIAR DE CONTABILIDAD</t>
  </si>
  <si>
    <t>AGUSTIN SOSA MORONTA</t>
  </si>
  <si>
    <t>ROBINSON ENMANUEL HILARIO JIMENEZ</t>
  </si>
  <si>
    <t>UANDY DE JESUS POLANCO MERCEDES</t>
  </si>
  <si>
    <t>EDWIN MANUEL PERALTA VARGAS</t>
  </si>
  <si>
    <t>EDUWIN ALEXANDER REYES GRULLON</t>
  </si>
  <si>
    <t>RAUL ALFREDO PEREZ ESPAILLAT</t>
  </si>
  <si>
    <t>EDUARDO REY RUIZ PAULINO</t>
  </si>
  <si>
    <t>DAVID AURELIO HELENA LANTIGUA</t>
  </si>
  <si>
    <t>ELISA YSABEL REYES GALAN</t>
  </si>
  <si>
    <t>MANUEL ESTEBAN CASTILLO GIL</t>
  </si>
  <si>
    <t>BERNARDINO JAQUEZ CRUZ</t>
  </si>
  <si>
    <t>DARWIN OSCAR DE LA CRUZ RODRIGUEZ</t>
  </si>
  <si>
    <t>ANIBAL YNOA JAIME</t>
  </si>
  <si>
    <t>JORDAN CONTRERAS SANTOS</t>
  </si>
  <si>
    <t>JOSE GUSTAVO ACEVEDO URIBE</t>
  </si>
  <si>
    <t>VICTOR MANUEL DE JESUS PANTALEON MA</t>
  </si>
  <si>
    <t>CARMEN MIOSOTHI DE JESUS ARIAS</t>
  </si>
  <si>
    <t>JOSE AGUSTIN RODRIGUEZ GONZALEZ</t>
  </si>
  <si>
    <t>FRANCISCO JAVIER ADAMES PEREZ</t>
  </si>
  <si>
    <t>DIRECCION REGIONAL NORDESTE</t>
  </si>
  <si>
    <t>FELIPE LEONARDO REYES MARMOLEJOS</t>
  </si>
  <si>
    <t>SUB-DIRECTOR</t>
  </si>
  <si>
    <t xml:space="preserve">DE LIBRE NOMBRAMIENTO Y REMOCION </t>
  </si>
  <si>
    <t>DEYDA MARIA GARCIA OLLER</t>
  </si>
  <si>
    <t>DOMINGO DE JESUS RAMOS</t>
  </si>
  <si>
    <t>ARISTIDES FLORES PAULA</t>
  </si>
  <si>
    <t>ANGEL FERREIRA UREÑA</t>
  </si>
  <si>
    <t>ANDRES BALBUENA</t>
  </si>
  <si>
    <t>SOCRATES DANILO ALMANZAR ORTEGA</t>
  </si>
  <si>
    <t>MARIA ARELIS BAEZ OVALLE</t>
  </si>
  <si>
    <t>FRANYI VASQUEZ SANCHEZ</t>
  </si>
  <si>
    <t>JAIME RAMON REYNOSO ALONZO</t>
  </si>
  <si>
    <t>BENJAMIN DE LA CRUZ</t>
  </si>
  <si>
    <t>MAXIMILIANO ANTONIO RODRIGUEZ RICAR</t>
  </si>
  <si>
    <t>JOSE FAUSTINO ROSARIO</t>
  </si>
  <si>
    <t>LUIS ALMANZAR</t>
  </si>
  <si>
    <t>DOMINGA DEL CARMEN JEREZ</t>
  </si>
  <si>
    <t>ENRIQUE RODRIGUEZ BURGOS</t>
  </si>
  <si>
    <t>ANIBAL DE JS. MATA OLIVO</t>
  </si>
  <si>
    <t>JOSE RAFAEL VICENTE VASQUEZ</t>
  </si>
  <si>
    <t>JUAN PABLO MORILLO GIL</t>
  </si>
  <si>
    <t>WINSTON GOMEZ SANCHEZ</t>
  </si>
  <si>
    <t>FRANK FELIX FAÑA VICIOSO</t>
  </si>
  <si>
    <t>JOSEFINA RONDON</t>
  </si>
  <si>
    <t>SARAH MARIA DE LA CRUZ</t>
  </si>
  <si>
    <t>ROSA OVALLES JOAQUIN</t>
  </si>
  <si>
    <t>ANTONIA JOSEFINA GERMAN</t>
  </si>
  <si>
    <t>EDUARDO ROA DIPLAN</t>
  </si>
  <si>
    <t>JESUS PAULINO ALZEQUIES</t>
  </si>
  <si>
    <t>MARCOS MATEO MARTINEZ PERALTA</t>
  </si>
  <si>
    <t>RAMON DE LA CRUZ</t>
  </si>
  <si>
    <t>SAURY ANTONIO MARTINEZ</t>
  </si>
  <si>
    <t>YVAN JOSE HILARIO SEVERINO</t>
  </si>
  <si>
    <t>VIANELY REYES MENDOZA</t>
  </si>
  <si>
    <t>TEODORO ANDRES ORTIZ ESPINAL</t>
  </si>
  <si>
    <t>LUIS JOSE VENTURA LOPEZ</t>
  </si>
  <si>
    <t>SURILENNY DEL CARMEN OVALLE GERALDI</t>
  </si>
  <si>
    <t>MARTINA LEOCADIO MEJIA</t>
  </si>
  <si>
    <t>IVAN RAFAEL MOREL RIVAS</t>
  </si>
  <si>
    <t>EFRAIN SEWERET HIDALGO</t>
  </si>
  <si>
    <t>ANTOLIN ROJAS ALMANZAR</t>
  </si>
  <si>
    <t>MARIO FIGUEROA DRULLARD</t>
  </si>
  <si>
    <t>JOSE LUIS CORDERO COLON</t>
  </si>
  <si>
    <t>FELIX RAMON ACOSTA CALDERON</t>
  </si>
  <si>
    <t>YUDELKI GEORGINA CABA CABA</t>
  </si>
  <si>
    <t>GERARDO FRIAS CASTILLO</t>
  </si>
  <si>
    <t>TERESA DEL P. MEDINA M.</t>
  </si>
  <si>
    <t>JIMMY MOHAMED VILLALONA PERALTA</t>
  </si>
  <si>
    <t>DIRECCION REGIONAL NOROESTE</t>
  </si>
  <si>
    <t>JULIO ML. JIMENEZ</t>
  </si>
  <si>
    <t>MARINA DEL CARMEN PEREZ TORRES</t>
  </si>
  <si>
    <t>MANUEL ARISMENDEIS TORRES TORRES</t>
  </si>
  <si>
    <t>PEDRO ANIBAL THOMAS BERNARD</t>
  </si>
  <si>
    <t>ANDRES GENERE</t>
  </si>
  <si>
    <t>RAMON FERNANDO MARICHAL CABRAL</t>
  </si>
  <si>
    <t>JUAN ALBERTO DURAN RODRIGUEZ</t>
  </si>
  <si>
    <t>NURKI EUNICE TORRES REYES</t>
  </si>
  <si>
    <t>MIGUEL DANILO MOREL DILONE</t>
  </si>
  <si>
    <t>JORGE RAFAEL ESTEVEZ VALERIO</t>
  </si>
  <si>
    <t>RAFAEL TAVAREZ MATA</t>
  </si>
  <si>
    <t>ROMNY DE JESUS OLIVO GUZMAN</t>
  </si>
  <si>
    <t>BELKY ALTAGRACIA RODRIGUEZ RODRIGUE</t>
  </si>
  <si>
    <t>RAYMUNDO RODRIGUEZ SANTANA</t>
  </si>
  <si>
    <t>VENTURA BAEZ NUÑEZ</t>
  </si>
  <si>
    <t>VALENTIN TORRES UREÑA</t>
  </si>
  <si>
    <t>QUILVIO BLADIMIR TEJADA PERALTA</t>
  </si>
  <si>
    <t>IGNACIA ROCA FERNANDEZ</t>
  </si>
  <si>
    <t>JUAN ALEICE DURAN</t>
  </si>
  <si>
    <t>JOSE FRANCISCO PEÑA BAEZ</t>
  </si>
  <si>
    <t>JULIA YANET VASQUEZ</t>
  </si>
  <si>
    <t>RICARDO CARRASCO GENAO</t>
  </si>
  <si>
    <t>WILLIAM ANTONIO GARCIA SOLIS</t>
  </si>
  <si>
    <t>FRANKLIN RODRIGUEZ VALENZUELA</t>
  </si>
  <si>
    <t>BELMIN EDUARDO BATISTA POLANCO</t>
  </si>
  <si>
    <t>JOSE MIGUEL GONZALEZ RODRIGUEZ</t>
  </si>
  <si>
    <t>ANYELINA ALTAGRACIA THOMAS RODRIGUE</t>
  </si>
  <si>
    <t>ALBERT YOEL NUÑEZ</t>
  </si>
  <si>
    <t>DARLENY MARTINEZ JAQUEZ</t>
  </si>
  <si>
    <t>TAINA CUEVAS TEJEDA</t>
  </si>
  <si>
    <t>SANTOS MANE TAVERAS</t>
  </si>
  <si>
    <t>ELIGIO RAFAEL NUÑEZ MERCEDES</t>
  </si>
  <si>
    <t>RAMONA DEL CARMEN CABRERA</t>
  </si>
  <si>
    <t>FIDELINA ALTAGRACIA LECLERC GUZMAN</t>
  </si>
  <si>
    <t>BIENVENIDO DE JESUS COLLADO MOSQUEA</t>
  </si>
  <si>
    <t>MAGALY ALTAGRACIA PERALTA MEDINA DE</t>
  </si>
  <si>
    <t>WILSON JAVIER SILVERIO SANCHEZ</t>
  </si>
  <si>
    <t>FELIX BERTO DE LA CRUZ FRANCO</t>
  </si>
  <si>
    <t>JUANA DE DIOS MEDINA DOMINGUEZ</t>
  </si>
  <si>
    <t>RADHAMES DE JESUS LORA JIMENEZ</t>
  </si>
  <si>
    <t>DOMINGO ANTONIO MORALES LOPEZ</t>
  </si>
  <si>
    <t>FRANKLIN RAMON ESPINAL CASTILLO</t>
  </si>
  <si>
    <t>ELVIN NICOLAS MONTALVO GONZALEZ</t>
  </si>
  <si>
    <t>NESTOR JUAN PEREZ UCETA</t>
  </si>
  <si>
    <t>FRANCIS CAROLINA MARTINEZ CRUZ</t>
  </si>
  <si>
    <t>JORGE LUIS CRUZ</t>
  </si>
  <si>
    <t>FREDERICK TORRES CABRERA</t>
  </si>
  <si>
    <t>ANAILYS ELIZABETH SANTOS SANCHEZ</t>
  </si>
  <si>
    <t>RAMON ANTONIO SANTANA</t>
  </si>
  <si>
    <t>ELADINCON TEJADA VALERIO</t>
  </si>
  <si>
    <t>WILFRIDO FRIAS MEDINA</t>
  </si>
  <si>
    <t>ESFRAILIN REYES DE SENA</t>
  </si>
  <si>
    <t>DIRECCION REGIONAL NORTE</t>
  </si>
  <si>
    <t>LUCAS ALCANTARA</t>
  </si>
  <si>
    <t>JOSE DARIO PAYAMPS DEVORA</t>
  </si>
  <si>
    <t>JOSE A. BURGOS P.</t>
  </si>
  <si>
    <t>JULIAN RHADAMES GONZALEZ CLARK</t>
  </si>
  <si>
    <t>LUIS RAMOS</t>
  </si>
  <si>
    <t>ROBERTO ROBLES SURUN</t>
  </si>
  <si>
    <t>BELSALIA ALTAGRACIA MUÑOZ GARCIA</t>
  </si>
  <si>
    <t>JUAN ANIBAL TAVERAS CARABALLO</t>
  </si>
  <si>
    <t>FRANCISCO JAVIER TEJADA MENA</t>
  </si>
  <si>
    <t>AGUSTIN LOPEZ FRANCISCO</t>
  </si>
  <si>
    <t>DARLIN EMILIO TEJADA SANCHEZ</t>
  </si>
  <si>
    <t>LUIS RODOLFO DEL CARMEN ABREU INOA</t>
  </si>
  <si>
    <t>VICTOR MANUEL TAVERAS PEREZ</t>
  </si>
  <si>
    <t>JUAN VALERIO</t>
  </si>
  <si>
    <t>SERENO</t>
  </si>
  <si>
    <t>ARIEL DE JESUS ZUAREZ JIMENEZ</t>
  </si>
  <si>
    <t>JUAN BAUTISTA MEJIA PAULINO</t>
  </si>
  <si>
    <t>MANUEL ALFONSO NUÑEZ JAQUEZ</t>
  </si>
  <si>
    <t>MARIA M. PERALTA R.</t>
  </si>
  <si>
    <t>HEIRY ALEJANDRO GARCIA SALCE</t>
  </si>
  <si>
    <t>AURA MARIA MARTINEZ ACEVEDO</t>
  </si>
  <si>
    <t>EDUARDO ANTONIO BREA TIO</t>
  </si>
  <si>
    <t>SILVESTRE BIENVENIDO POLANCO VAZQUE</t>
  </si>
  <si>
    <t>ROSA MERCEDES RODRIGUEZ ORTIZ</t>
  </si>
  <si>
    <t>RAMONA LOPEZ</t>
  </si>
  <si>
    <t>FAUSTO RAFAEL LIZ RODRIGUEZ</t>
  </si>
  <si>
    <t>JUAN MANUEL S. GARCIA GOMEZ</t>
  </si>
  <si>
    <t>WENDI YULISA SURIEL SANCHEZ</t>
  </si>
  <si>
    <t>YANELLY ALMONTE</t>
  </si>
  <si>
    <t>ALFREDO ANDRES PEÑA MUÑOZ</t>
  </si>
  <si>
    <t>CARMELO BURGOS</t>
  </si>
  <si>
    <t>JEAN CARLOS QUIÑONES SANCHEZ</t>
  </si>
  <si>
    <t>IDELVI MARIEL RAMOS BENCOSME</t>
  </si>
  <si>
    <t>RAMINIER EMILIO CHARLES ALBA</t>
  </si>
  <si>
    <t>ENEYDA GOMEZ VARGAS</t>
  </si>
  <si>
    <t>YUMELDY ALTAGRACIA PERALTA PERALTA</t>
  </si>
  <si>
    <t>JULIAN ANTONIO PERALTA DE LA CRUZ</t>
  </si>
  <si>
    <t>ODALYS ANTONIO RODRIGUEZ RODRIGUEZ</t>
  </si>
  <si>
    <t>FELIX ANTONIO CORDERO MARTEN</t>
  </si>
  <si>
    <t>RANDOL ADONIS HERASME MEDINA</t>
  </si>
  <si>
    <t>SANTA ELENA COLLADO BONILLA DE SANT</t>
  </si>
  <si>
    <t>ARAVEL EGUREN SANTOS</t>
  </si>
  <si>
    <t>KATTY ALTAGRACIA GONZALEZ ARTILES</t>
  </si>
  <si>
    <t>JUANA DISLA TRINIDAD</t>
  </si>
  <si>
    <t>ALVARO LEONEL HIDALGO</t>
  </si>
  <si>
    <t>ARSENIO DE LOS SANTOS HICIANO</t>
  </si>
  <si>
    <t>FERNANDO SARITA JAQUEZ</t>
  </si>
  <si>
    <t>MARIA CASILDA VASQUEZ CABRERA</t>
  </si>
  <si>
    <t>YANILDA VARGAS DE LA ROSA</t>
  </si>
  <si>
    <t>ELVIA PAOLA GUERRA SANTOS</t>
  </si>
  <si>
    <t>PEDRO ANTONIO POLANCO VASQUEZ</t>
  </si>
  <si>
    <t>BERNARDO BELLO SANCHEZ</t>
  </si>
  <si>
    <t>ESMELVI VICTOR NIUMAN ESTEVEZ DIAZ</t>
  </si>
  <si>
    <t>EMILIO EUGENIO GOMEZ REYES</t>
  </si>
  <si>
    <t>PEDRO JUAN FERNANDEZ</t>
  </si>
  <si>
    <t>GUARDIAN</t>
  </si>
  <si>
    <t>DOMINGO GOMEZ MORILLO</t>
  </si>
  <si>
    <t>MELVIN AGUSTIN GONZALEZ GONZALEZ</t>
  </si>
  <si>
    <t>FARINA MERETTE TAVERAS</t>
  </si>
  <si>
    <t>DILCIA MERCEDES GOMEZ PEREZ</t>
  </si>
  <si>
    <t>RAFAEL BIENVENIDO PEREZ FERNANDEZ</t>
  </si>
  <si>
    <t>HECTOR BDO. LANTIGUA SANTANA</t>
  </si>
  <si>
    <t>MARIA ALEXANDRA TREJO ROSARIO</t>
  </si>
  <si>
    <t>DOMINGO MUÑOZ</t>
  </si>
  <si>
    <t>LUIS JOSE MARTE H.</t>
  </si>
  <si>
    <t>WILLY VALERIO HERNANDEZ</t>
  </si>
  <si>
    <t xml:space="preserve">DIRECCION REGIONAL NORTE </t>
  </si>
  <si>
    <t>DOMINGO INFANTE PERALTA</t>
  </si>
  <si>
    <t>JEFRY JOSE SERRATA</t>
  </si>
  <si>
    <t>JOANNA MARÍA MADERA LEÓN</t>
  </si>
  <si>
    <t>FLORIDA FELIZ DIAZ</t>
  </si>
  <si>
    <t>DIRECCION REGIONAL SUR</t>
  </si>
  <si>
    <t>PEDRO OSCAR OLIVERO PEREZ</t>
  </si>
  <si>
    <t>CORPORINO NOVAS CUEVAS</t>
  </si>
  <si>
    <t>CARMEN ZULEMA PEREZ FERRERAS</t>
  </si>
  <si>
    <t>MACONI MANUEL FELIZ SEGURA</t>
  </si>
  <si>
    <t>ENDRIS RAMON NOVAS MENDEZ</t>
  </si>
  <si>
    <t>RAFAEL REYNALDO DE LEON</t>
  </si>
  <si>
    <t>LUIS RAMON GUERRERO</t>
  </si>
  <si>
    <t>YEISON ISMAEL GOMEZ FERRERA</t>
  </si>
  <si>
    <t>CESAR RUBEN ESCANIO SEGURA</t>
  </si>
  <si>
    <t>HAMLERT DAVID PEREZ HEREDIA</t>
  </si>
  <si>
    <t>LUIS LEBRON SANTANA</t>
  </si>
  <si>
    <t>JOSE DAVID PEREZ CUEVAS</t>
  </si>
  <si>
    <t>LUIS SERBANO PEREZ RAMIREZ</t>
  </si>
  <si>
    <t>JUANA IRONELIS MATOS GADEN</t>
  </si>
  <si>
    <t>JUAN DE JESUS ROMAN CUEVAS</t>
  </si>
  <si>
    <t>WILVIN ALEANDO VOLQUEZ</t>
  </si>
  <si>
    <t>ARCADIO PEREZ MEDINA</t>
  </si>
  <si>
    <t>ALCIDES FELIZ PEREZ</t>
  </si>
  <si>
    <t>ANIBAL SENA</t>
  </si>
  <si>
    <t>HAYROL MANUEL SENA CARVAJAL</t>
  </si>
  <si>
    <t>JOHANNA AMENOFISA LEON SANTOS</t>
  </si>
  <si>
    <t>DAVID ANTONIO TRINIDAD</t>
  </si>
  <si>
    <t>BELKYS NATIVIDAD FERNANDEZ</t>
  </si>
  <si>
    <t>MINERVA MARILUZ PINEDA SEGURA</t>
  </si>
  <si>
    <t>JAIME DAVID GONZALEZ ROA</t>
  </si>
  <si>
    <t>TEREZA MIGUELINA CUEVAS MENDEZ</t>
  </si>
  <si>
    <t>TERESA VICTORIA CARABALLO SANCHEZ</t>
  </si>
  <si>
    <t>MIGUELIN GARO PEREZ</t>
  </si>
  <si>
    <t>CHOFER I</t>
  </si>
  <si>
    <t>LEONARDO BATISTA TERRERO</t>
  </si>
  <si>
    <t>RICARDO MORA MATOS</t>
  </si>
  <si>
    <t>SANTO DOMINGO HERNANDEZ</t>
  </si>
  <si>
    <t>VIOLETA DIAZ ORTIZ</t>
  </si>
  <si>
    <t>MAXIMO SANTANA</t>
  </si>
  <si>
    <t>RAFAELITO SIERRA VASQUEZ</t>
  </si>
  <si>
    <t>ATANAOLIS MEDINA FERRERAS</t>
  </si>
  <si>
    <t>MAXIMO TOMAS MENDEZ Y MENDEZ</t>
  </si>
  <si>
    <t>JULIO SEGURA CARRASCO</t>
  </si>
  <si>
    <t>JOSE A. DE JS. ROMAN MENDEZ</t>
  </si>
  <si>
    <t>ALFREDO PEREZ</t>
  </si>
  <si>
    <t>LUISA E. PEREZ RAMIREZ</t>
  </si>
  <si>
    <t>SIXTO RAFAEL CUEVAS VOLQUEZ</t>
  </si>
  <si>
    <t>EDUARD EDDY PERDOMO HEREDIA</t>
  </si>
  <si>
    <t>JOSE AMABLE MATOS FELIZ</t>
  </si>
  <si>
    <t>JOSE ALTAGRACIA PIÑA ENCARNACION</t>
  </si>
  <si>
    <t>DAVID ALEJANDRO NOVAS MEDINA</t>
  </si>
  <si>
    <t>ARIANNA ANDREINA PEREZ MATOS</t>
  </si>
  <si>
    <t>RADHAME RAMIREZ FLORIAN</t>
  </si>
  <si>
    <t>AUGUSTO GOMEZ SEGURA</t>
  </si>
  <si>
    <t>CARMELO MEDRANO MERCEDES</t>
  </si>
  <si>
    <t>CARLOS CAMILO GONZALEZ ROA</t>
  </si>
  <si>
    <t>URSINO MANUEL BUENO ALMONTE</t>
  </si>
  <si>
    <t>DIRECCION REGIONAL SUROESTE</t>
  </si>
  <si>
    <t>JOSE DANIEL DE LOS SANTOS MONTERO</t>
  </si>
  <si>
    <t>CARLOS MANUEL GARCIA MORETA</t>
  </si>
  <si>
    <t>FELIX ROA SUBERBI</t>
  </si>
  <si>
    <t>JUAN MARIA MONTERO JIMENEZ</t>
  </si>
  <si>
    <t>JUAN ALCIBIADES MONTAS CIPRIAN</t>
  </si>
  <si>
    <t>KERVIN PAULINO DE LA ROSA</t>
  </si>
  <si>
    <t>ANILIAN SEGURA LANDA</t>
  </si>
  <si>
    <t>RENE RAFAEL ADAMES SOLER</t>
  </si>
  <si>
    <t>ANSELMO CUELLO</t>
  </si>
  <si>
    <t>CLAUDIO PINALES PEREZ</t>
  </si>
  <si>
    <t>EDDY YOVANNY BAUTISTA ALCANTARA</t>
  </si>
  <si>
    <t>ELIAS ENCARNACION</t>
  </si>
  <si>
    <t>FELIX PEREZ OGANDO</t>
  </si>
  <si>
    <t>TECNICO IV</t>
  </si>
  <si>
    <t>ERIK FRANCISCO MARTINEZ LAWRENCE</t>
  </si>
  <si>
    <t>MIREILYS JOSEFINA ALCANTARA ROSADO</t>
  </si>
  <si>
    <t>GERALDO ANTONIO VICIOSO DE LOS SANT</t>
  </si>
  <si>
    <t>JUAN ANTONIO PEREZ PINALES</t>
  </si>
  <si>
    <t>FELIX ERNESTO BAEZ ROSARIO</t>
  </si>
  <si>
    <t>DOMINGO STIWARD BAUTISTA LEREBOURS</t>
  </si>
  <si>
    <t>RUBELIN VICENTE VICENTE</t>
  </si>
  <si>
    <t>MAURICIO RICHARSON NOEL</t>
  </si>
  <si>
    <t>DENNIS MANOLO PIÑA CORDERO</t>
  </si>
  <si>
    <t>JOSE MANUEL ANGOMAS</t>
  </si>
  <si>
    <t>DOMINGO DE LOS SANTOS ALCANTARA</t>
  </si>
  <si>
    <t>MANUEL LUIS LAPAIX VILLEGA</t>
  </si>
  <si>
    <t>ALEJANDRO JIMENEZ SANCHEZ</t>
  </si>
  <si>
    <t>ERVIN JULIAN ROA DE LOS SANTOS</t>
  </si>
  <si>
    <t>SILVERIO ANTONIO HERNANDEZ RODRIGUE</t>
  </si>
  <si>
    <t>SAGRARIO DE LOS ANGELES PAULINO RAM</t>
  </si>
  <si>
    <t>FERNELY AGRAMONTE CEDANO</t>
  </si>
  <si>
    <t>RAFAEL ANTONIO SVELTI HERMON</t>
  </si>
  <si>
    <t>MIGUEL EUGENIO RAMIREZ BAUTISTA</t>
  </si>
  <si>
    <t>TEODORO NICOLAS FIGUEREO</t>
  </si>
  <si>
    <t>FELIPE A. MATEO AGRAMONTE</t>
  </si>
  <si>
    <t>JUANA MARIA DIAZ GARCIA</t>
  </si>
  <si>
    <t>JUANA C. BENJAMIN B.</t>
  </si>
  <si>
    <t>ZACARIAS PORFIRIO RAMIREZ DE LA ROS</t>
  </si>
  <si>
    <t xml:space="preserve">DIRECCION REGIONAL SUROESTE </t>
  </si>
  <si>
    <t>JOHNNY EDWARD DE LOS SANTOS CONTRER</t>
  </si>
  <si>
    <t>JUANA OGANDO MONTERO</t>
  </si>
  <si>
    <t>SONIA REYES VALENZUELA</t>
  </si>
  <si>
    <t>BELLANIRIS MADE MONTERO</t>
  </si>
  <si>
    <t>TANIA IRENE GUZMAN VARGAS</t>
  </si>
  <si>
    <t>FERNANDO CABRERA ENCARNACION</t>
  </si>
  <si>
    <t>JACOBO GOMEZ PEÑA</t>
  </si>
  <si>
    <t>MARCOS ANTONIO REYES Y TAPIA</t>
  </si>
  <si>
    <t>KENY JIMENEZ ROMERO</t>
  </si>
  <si>
    <t>FELIX ANTONIO SALVADOR FLORENTINO</t>
  </si>
  <si>
    <t>ESTERVIN LORENZO RODRIGUEZ</t>
  </si>
  <si>
    <t>LUCIANO FERMIN DE LOS SANTOS</t>
  </si>
  <si>
    <t>LABORATORIO VETERINARIO CENTRAL</t>
  </si>
  <si>
    <t>EUNICE ACOSTA JAVIER</t>
  </si>
  <si>
    <t>ANA IRIS DE LA CRUZ HIDALGO</t>
  </si>
  <si>
    <t>RAMONA ANDREA MARTINEZ GARCIA</t>
  </si>
  <si>
    <t>CARMEN ROSARIO PAYANO P.</t>
  </si>
  <si>
    <t>ROSANNA ALTAGRACIA TEJADA VASQUEZ</t>
  </si>
  <si>
    <t>BELKIS L AMADOR PINEDA</t>
  </si>
  <si>
    <t>JULIA MARGARITA VARGAS GARCIA</t>
  </si>
  <si>
    <t>ENCARGADO(A) DEPARTAMENTO</t>
  </si>
  <si>
    <t>LAUDYS GEORGINA DE LA CAR SANTOS PE</t>
  </si>
  <si>
    <t>DEYSI MARIA TERRERO</t>
  </si>
  <si>
    <t>CARLOTA VIRGINIA FELIZ OLIVERO</t>
  </si>
  <si>
    <t>ALEXANDRE PEGUERO ALVAREZ</t>
  </si>
  <si>
    <t>ENCARGADO (A) SECCION</t>
  </si>
  <si>
    <t>FIOR DALIZA MERCEDES CASILLA PEPIN</t>
  </si>
  <si>
    <t>FELIX DEL ORBE</t>
  </si>
  <si>
    <t>ARELIS M. MELO</t>
  </si>
  <si>
    <t>RAMON PENA DE PENA</t>
  </si>
  <si>
    <t>LORENZA CASTILLO GUERRERO</t>
  </si>
  <si>
    <t>LUISA ADELA MORILLO OROZCO</t>
  </si>
  <si>
    <t>ROXANNA FRANCO OFREER</t>
  </si>
  <si>
    <t>LUISA ALBANIA TORRES ABREU</t>
  </si>
  <si>
    <t>JHON NOEL GUERRERO AYBAR</t>
  </si>
  <si>
    <t>ALICIA ELYSSE SEGURA MANZUETA</t>
  </si>
  <si>
    <t>ANTONIA ANDUJAR PAULINO</t>
  </si>
  <si>
    <t>RAMON LEONARDO BORGEN SANTANA</t>
  </si>
  <si>
    <t>JOSEFA MIGUELINA TORRES MARQUEZ</t>
  </si>
  <si>
    <t>JOSE ANTONIO MEREGILDO FELIZ</t>
  </si>
  <si>
    <t>NELLY ALTAGRACIA BASTARDO LANDREAU</t>
  </si>
  <si>
    <t>FENELY GEREMIAS REYNOSO SANCHEZ</t>
  </si>
  <si>
    <t>CONTADOR I</t>
  </si>
  <si>
    <t>TOMASA ANDREA MONTERO MORETA</t>
  </si>
  <si>
    <t>LEIDY PICHARDO OQUEA</t>
  </si>
  <si>
    <t>MARIA BONILLA CUEVAS URBAEZ</t>
  </si>
  <si>
    <t>AUXILIAR TECNICO</t>
  </si>
  <si>
    <t>CASILDA DIOMARYS CARRASCO PEÑA</t>
  </si>
  <si>
    <t>SANDRA VILORIA</t>
  </si>
  <si>
    <t>ZELIDED MERCEDES FERNANDEZ MEDINA</t>
  </si>
  <si>
    <t>ELADIA TUSENT CHALAS</t>
  </si>
  <si>
    <t>OLGA YANIRA SOTO ESTEVEZ</t>
  </si>
  <si>
    <t>JUANA MARIA SANTIAGO ROSARIO</t>
  </si>
  <si>
    <t>ANA AYDE BERIGUETE BERIGUETE</t>
  </si>
  <si>
    <t>WENDY LAURENT BOISSARD GARCIA</t>
  </si>
  <si>
    <t>MERELIN DAVIANA MARTINEZ DE LA CRUZ</t>
  </si>
  <si>
    <t>FEDERICO MOREL CEPEDA</t>
  </si>
  <si>
    <t>LUSANO PINALES</t>
  </si>
  <si>
    <t>LUZ BRISEIDA RAMIREZ VALDEZ DE BINE</t>
  </si>
  <si>
    <t>MARIA MERCEDES LANTIGUA ROMAN</t>
  </si>
  <si>
    <t>MARINALDA PEREZ MARIÑEZ</t>
  </si>
  <si>
    <t>CLARIBEL MARTINEZ VELAZQUEZ</t>
  </si>
  <si>
    <t>MARIANO MATOS ENCARNACION</t>
  </si>
  <si>
    <t>WIRMI EMILIO GARCIA GUERRERO</t>
  </si>
  <si>
    <t>JOSE MANUEL HICHEZ DIAZ</t>
  </si>
  <si>
    <t>LUZ MERCEDES GUZMAN PEREZ</t>
  </si>
  <si>
    <t>ALTAGRACIA MARILIN MANCEBO SANCHEZ</t>
  </si>
  <si>
    <t>NANCY ALTAGRACIA MARTINEZ DE LA CRU</t>
  </si>
  <si>
    <t>ASISTENTE</t>
  </si>
  <si>
    <t>NELSON MIGUEL CRUZ PEÑA</t>
  </si>
  <si>
    <t>GENARO MEDINA</t>
  </si>
  <si>
    <t>YNMACULADA LANTIGUA CONTRERAS</t>
  </si>
  <si>
    <t>MARITZA MONTES DE OCA MATOS</t>
  </si>
  <si>
    <t>MAYRA ANTONIA NUÑEZ</t>
  </si>
  <si>
    <t>VIRGEN CABRERA COLAS</t>
  </si>
  <si>
    <t>ARGENIS ALMANZAR</t>
  </si>
  <si>
    <t>AUXILIAR ALMACEN Y SUMINISTRO</t>
  </si>
  <si>
    <t>LORENZO JAVIER PASCUAL</t>
  </si>
  <si>
    <t>LAURIS RODRIGUEZ ALVAREZ</t>
  </si>
  <si>
    <t>ANA MERCEDES BRITO</t>
  </si>
  <si>
    <t>JOSE R. BETANCES CASTRO</t>
  </si>
  <si>
    <t>JULIO CESAR GARCIA VILLAR</t>
  </si>
  <si>
    <t>RAMIRO ALEXIS GUERRERO CABRERA</t>
  </si>
  <si>
    <t>MARIA ESTHER DE OLEO GONZALEZ</t>
  </si>
  <si>
    <t>CARLOS GRANADOS REYES</t>
  </si>
  <si>
    <t>VALERIO TAVAREZ FELIZ</t>
  </si>
  <si>
    <t>JOSE LUIS DUVERGE CASTILLO</t>
  </si>
  <si>
    <t>FRANCISCA MARIBEL SABARIS ABREU</t>
  </si>
  <si>
    <t>LIC. CARMEN M. GUERRERO MATOS</t>
  </si>
  <si>
    <t>ENCARGADA DE RECURSOS HUMANOS</t>
  </si>
  <si>
    <t>NO</t>
  </si>
  <si>
    <t>FECHA INICIO CONTRATO</t>
  </si>
  <si>
    <t>FECHA FINALIZA CONTRATO</t>
  </si>
  <si>
    <t>TECNICO ADMINISTRATIVO</t>
  </si>
  <si>
    <t>NOMBRAMIENTO TEMPORAL</t>
  </si>
  <si>
    <t>01/10/2023</t>
  </si>
  <si>
    <t>01/04/2024</t>
  </si>
  <si>
    <t>01/08/2024</t>
  </si>
  <si>
    <t>01/02/2025</t>
  </si>
  <si>
    <t>ESTEFANI PAOLA TAVERAS UREÑA</t>
  </si>
  <si>
    <t>DIRECCION  ADMINISTRATIVA FINANCIERA</t>
  </si>
  <si>
    <t>DIRECTORA ADMINISTRATIVA Y FINANCIERA</t>
  </si>
  <si>
    <t>01/05/2023</t>
  </si>
  <si>
    <t>01/11/2023</t>
  </si>
  <si>
    <t>01/10/2024</t>
  </si>
  <si>
    <t>ALEANDRO CARABALLO DEL ORBE</t>
  </si>
  <si>
    <t>TECNICO ADMINISTRATIVO.</t>
  </si>
  <si>
    <t>01/09/2023</t>
  </si>
  <si>
    <t>01/03/2024</t>
  </si>
  <si>
    <t>ANGIE LISBETH GOMEZ DE LOS SANTOS</t>
  </si>
  <si>
    <t>DIVISION DE CORRESPONDENCIA Y ARCHIVO</t>
  </si>
  <si>
    <t>01/08/2023</t>
  </si>
  <si>
    <t>01/02/2024</t>
  </si>
  <si>
    <t>MARCOS JOSE CABRAL FERNANDEZ</t>
  </si>
  <si>
    <t>VIANNY DOLICE MEJIA PEGUERO</t>
  </si>
  <si>
    <t>DIVISION DE COMUNICACIONES</t>
  </si>
  <si>
    <t>PERIODISTA</t>
  </si>
  <si>
    <t>01/06/2023</t>
  </si>
  <si>
    <t>01/12/2023</t>
  </si>
  <si>
    <t>RAMON ARISTY MONTERO MORENO</t>
  </si>
  <si>
    <t>COORDINADO</t>
  </si>
  <si>
    <t>RAFAEL ALCANTARA DE LEON</t>
  </si>
  <si>
    <t>ENCARGADO DE TRANSPORTACION</t>
  </si>
  <si>
    <t>DARYA ZHYVYENKO ZHYVYENKO</t>
  </si>
  <si>
    <t>SECCION INSPECCION AEROPUERTOS</t>
  </si>
  <si>
    <t>VETERINARIO</t>
  </si>
  <si>
    <t>JOSE RAFAEL PEGUERO FERRERAS</t>
  </si>
  <si>
    <t>ANIA DEL PILAR PEÑA CONTRERAS</t>
  </si>
  <si>
    <t>DIVISION JURIDICA</t>
  </si>
  <si>
    <t>01/01/2024</t>
  </si>
  <si>
    <t>01/07/2024</t>
  </si>
  <si>
    <t>DIORIS ALEXANDER RENVILL</t>
  </si>
  <si>
    <t>SOPORTE TECNICO INFORMATICO</t>
  </si>
  <si>
    <t>JUAN CARLOS RECIO PEREZ</t>
  </si>
  <si>
    <t>MARIA INMACULADA BURGOS CRUZ</t>
  </si>
  <si>
    <t>DIVISION DE NORMAS Y ANALISIS DE RIESGOS</t>
  </si>
  <si>
    <t>01/06/2024</t>
  </si>
  <si>
    <t>01/12/2024</t>
  </si>
  <si>
    <t>GREGORIO ANTONIO REYES MEJIA</t>
  </si>
  <si>
    <t>DIVISION DE REPRODUCCION ANIMAL</t>
  </si>
  <si>
    <t>ENCARGADO DE LA DIVISION DE REPRODUCCION ANIMAL</t>
  </si>
  <si>
    <t>01/05/2024</t>
  </si>
  <si>
    <t>DEMI YAMILE GARCIA DANIEL</t>
  </si>
  <si>
    <t>01/07/2023</t>
  </si>
  <si>
    <t>SOLANCHI MIGUELINA TRONCOSO NUÑEZ</t>
  </si>
  <si>
    <t>BEATRIZ MARIA VENTURA BOCIO</t>
  </si>
  <si>
    <t>LAURA ESTHER DIAZ ROSARIO</t>
  </si>
  <si>
    <t>01/01/2025</t>
  </si>
  <si>
    <t>LUCAS ARGENIS ALCANTARA MERETTE</t>
  </si>
  <si>
    <t>ANABEL FERMIN RAMIREZ</t>
  </si>
  <si>
    <t>KENNY JIANCARLOS REYES POLANCO</t>
  </si>
  <si>
    <t>JOSE AUGUSTO BURGOS DILONE</t>
  </si>
  <si>
    <t>JOSE LEODAL SANTANA MARTINEZ</t>
  </si>
  <si>
    <t>BEATRICE MARGHERITA IEROMAZZO LATOU</t>
  </si>
  <si>
    <t>MARIA DEL CARMEN ROMERO RIVERO</t>
  </si>
  <si>
    <t>EVELYN RAQUEL GAUTREAU SANTANA</t>
  </si>
  <si>
    <t>DEPARTAMENTO DE REGISTRO DE PRODUCTOS Y ESTABLECIMIENTOS VETERINARIOS</t>
  </si>
  <si>
    <t>ENCARGADA DE DEPARTAMENTO DE REGISTRO DE PRODUCTOS Y ESTABLECIMIENTOS VETERINARIOS</t>
  </si>
  <si>
    <t>BELINDA BODDEN BODDEN</t>
  </si>
  <si>
    <t>GIANNA ISABELLA PINNA POLANCO</t>
  </si>
  <si>
    <t>SAULLY SMITH SANTANA</t>
  </si>
  <si>
    <t>FREDDY RAFAEL VELEZ THEN</t>
  </si>
  <si>
    <t>15/05/2023</t>
  </si>
  <si>
    <t>15/11/2023</t>
  </si>
  <si>
    <t>JORGE ANTONIO MONSANTO VALDEZ</t>
  </si>
  <si>
    <t>SENDY PAOLA MADERA PAULINO</t>
  </si>
  <si>
    <t>DIRECCION DE SANIDAD ANIMAL (ENFERMEDADES AVIARIAS)</t>
  </si>
  <si>
    <t>KANARIS IGNACIO DURAN BALAGUER</t>
  </si>
  <si>
    <t>DIVISION DE ENFERMEDADES AVICOLAS</t>
  </si>
  <si>
    <t>ERIKA NOEMI MINAYA CRISOSTOMO</t>
  </si>
  <si>
    <t>09/10/2023</t>
  </si>
  <si>
    <t>09/04/2024</t>
  </si>
  <si>
    <t>ANTONI ROMERO MONTOLIO</t>
  </si>
  <si>
    <t>DIRECCION DE EXTENSION Y FOMENTO PECUARIO</t>
  </si>
  <si>
    <t>JOSE ALEXANDER ABREU FLORENTINO</t>
  </si>
  <si>
    <t>MARIA DE LOS ANGELES MONTAS</t>
  </si>
  <si>
    <t>NELSON CAMILO LANDESTOY JIMENEZ</t>
  </si>
  <si>
    <t>JOSUE DAVID CEBALLOS MAÑON</t>
  </si>
  <si>
    <t>01/11/2024</t>
  </si>
  <si>
    <t>JORGE LUIS RAMIREZ DE LA ROSA</t>
  </si>
  <si>
    <t>SANDY EDUARDO SANCHEZ LANDA</t>
  </si>
  <si>
    <t>ALAN MATOS DIAZ</t>
  </si>
  <si>
    <t>JULIO ALBERTO MORILLO ZABALA</t>
  </si>
  <si>
    <t>CARLENYS HORTENCIA ROMERO UREÑA</t>
  </si>
  <si>
    <t>JOSE BENJAMIN PEÑA CEBALLOS</t>
  </si>
  <si>
    <t>MIRTHA MARIA DEL ROSARIO DE CASTRO</t>
  </si>
  <si>
    <t>IVAN ANDRES LOHENDY MINAYA PEREZ</t>
  </si>
  <si>
    <t>YOMAIRA DEL ROSARIO TAVAREZ RODRIGU</t>
  </si>
  <si>
    <t>PEDRO PABLO EDUARDO SARNELLI PENZO</t>
  </si>
  <si>
    <t>LOYD JOSE ALVAREZ TAVAREZ</t>
  </si>
  <si>
    <t>SOCRATES RUBEN LOPEZ NUÑEZ</t>
  </si>
  <si>
    <t>LEDENNY ELIZABETH MARTINEZ PERALTA</t>
  </si>
  <si>
    <t>BENISA GONZALEZ RODRIGUEZ</t>
  </si>
  <si>
    <t>JUAN PABLO FRANCISCO MAMBRU</t>
  </si>
  <si>
    <t>JUAN CARLOS ROCA TAPIA</t>
  </si>
  <si>
    <t>REILI JOSE BURGOS HERNANDEZ</t>
  </si>
  <si>
    <t>HENRY RUIZ PEÑA</t>
  </si>
  <si>
    <t>DIRECTOR REGIONAL NORDESTE</t>
  </si>
  <si>
    <t>JEFFREY ALVARO YAPOR</t>
  </si>
  <si>
    <t>CARLOS JULIO RODRIGUEZ VENTURA</t>
  </si>
  <si>
    <t>NALCHI MACIEL UREÑA HERNANDEZ</t>
  </si>
  <si>
    <t>DIRECCIÓN REGIONAL NORDESTE</t>
  </si>
  <si>
    <t>BIOANALISTA</t>
  </si>
  <si>
    <t>FELIX PAUL BATISTA DE LA CRUZ</t>
  </si>
  <si>
    <t>ENMANUEL GRULLON GARCIA</t>
  </si>
  <si>
    <t>ISAAC DE JESUS UREÑA GUZMAN</t>
  </si>
  <si>
    <t>RAY JOSE SILVERIO JAQUEZ</t>
  </si>
  <si>
    <t>JOSE MIGUEL TAPIA GUTIERREZ</t>
  </si>
  <si>
    <t>JORGE LUIS PARRA LOPEZ</t>
  </si>
  <si>
    <t>CRISTIAN VALENTIN SUAREZ TAVAREZ</t>
  </si>
  <si>
    <t>EDWARD MIGUEL PAULINO CASTILLO</t>
  </si>
  <si>
    <t>DIRECTOR REGIONAL</t>
  </si>
  <si>
    <t>ANDRES FERNANDEZ RODRIGUEZ</t>
  </si>
  <si>
    <t>VICTOR ODALIS SANTANA REYNOSO</t>
  </si>
  <si>
    <t>AGRONOMO</t>
  </si>
  <si>
    <t>JUAN ENRIQUE PIMENTEL BRITO</t>
  </si>
  <si>
    <t>BRIAN PION GUERRERO</t>
  </si>
  <si>
    <t>VICENTE MANUEL DE JESUS</t>
  </si>
  <si>
    <t>GREGORY ISACC MORILLO</t>
  </si>
  <si>
    <t>CLAUDIO RAFAEL BERMUDEZ PERALTA</t>
  </si>
  <si>
    <t>DIRECCION REGIONAL ESTE, DIVISION DE CUARENTENA ANIMAL</t>
  </si>
  <si>
    <t>JUAN ALBERTO DURAN MIESES</t>
  </si>
  <si>
    <t>CATALINO ERASME OBISPO JIMENEZ</t>
  </si>
  <si>
    <t>CLAUDIA ELIZABETH CARABALLO FELIZ</t>
  </si>
  <si>
    <t>ANALISTA EN VIROLOGÍA</t>
  </si>
  <si>
    <t>ANDREINA SANCHEZ DELGADO</t>
  </si>
  <si>
    <t>AMALIA ROSA BALLENILLA RAMIREZ</t>
  </si>
  <si>
    <t>TECNICO EN DOCUMENTACIÓN VETERINARIA</t>
  </si>
  <si>
    <t>MANUEL ALEJANDRO ANTONIO ESPINAL LE</t>
  </si>
  <si>
    <t>NEY SAMUEL CASILLA VEGA</t>
  </si>
  <si>
    <t xml:space="preserve">DIRECCION GENERAL DE GANADERIA </t>
  </si>
  <si>
    <t xml:space="preserve">TECNICO </t>
  </si>
  <si>
    <t>TRAMITE DE PENSION</t>
  </si>
  <si>
    <t xml:space="preserve">DIRECCION DE SANIDAD ANIMAL </t>
  </si>
  <si>
    <t>CARLOS GUILLERMO FAURE AYBAR</t>
  </si>
  <si>
    <t>CLEOTILDE RODRIGUEZ CASTILLO</t>
  </si>
  <si>
    <t>COORDINADOR REGIONAL</t>
  </si>
  <si>
    <t>BIANKA SOCIAS DIAZ</t>
  </si>
  <si>
    <t>VANESSA POLANCO PEGUERO</t>
  </si>
  <si>
    <t>ENCARGADO (A) DE DIVISION</t>
  </si>
  <si>
    <t>SUPLENCIA</t>
  </si>
  <si>
    <t>ENGARGADO (A) DE MOVILIZACION DE TRANSITO</t>
  </si>
  <si>
    <t>INTERINATO</t>
  </si>
  <si>
    <t>DIVISION DE RECURSOS HUMANOS</t>
  </si>
  <si>
    <t>ANALISTA DE RECURSOS HUMANOS</t>
  </si>
  <si>
    <t>DIRECTORA DE SANIDAD ANIMAL</t>
  </si>
  <si>
    <t>ENCARGADO DIVISION DE ENFERMEDADES 
AVICOLAS</t>
  </si>
  <si>
    <t>DIRECTOR LAVECEN</t>
  </si>
  <si>
    <t>ENCARGADO (A) DIVISION</t>
  </si>
  <si>
    <t>DIRECTOR REGIONAL CENTRAL</t>
  </si>
  <si>
    <t>DIRECTORA REGIONAL NORTE</t>
  </si>
  <si>
    <t>INGENIERO AGRONOMO</t>
  </si>
  <si>
    <t>DIRECCION REGIONAL NOROCENTRAL</t>
  </si>
  <si>
    <t>DIRECTOR REGIONAL NORCENTRAL</t>
  </si>
  <si>
    <t>DIRECTOR REGIONAL SUR</t>
  </si>
  <si>
    <t>DIRECTOR REGIONAL SUROESTE</t>
  </si>
  <si>
    <t>SOPORTE TÉCNICO INFORMÁTICO</t>
  </si>
  <si>
    <t>FEMENINA</t>
  </si>
  <si>
    <t xml:space="preserve">SILFREDO PEÑA VILLANUEVA </t>
  </si>
  <si>
    <t>DEPARTAMENTO DE EXTENSION Y FOMENTO PECUARIO</t>
  </si>
  <si>
    <t xml:space="preserve">ELIGIO ANTONIO CARELA </t>
  </si>
  <si>
    <t xml:space="preserve">ENMANUEL ANTONIO GONZALEZ ORTIZ </t>
  </si>
  <si>
    <t>INGENIERO EN PRODUCCION ANIMAL</t>
  </si>
  <si>
    <t>JHONATAN JANCARLOS JUSTO JIMENEZ</t>
  </si>
  <si>
    <t>AYUDANTE VETERINARIO</t>
  </si>
  <si>
    <t>PRIMITIVA MEJIA MERCEDES</t>
  </si>
  <si>
    <t>DPTO. DE EXTENSION PECUARIA</t>
  </si>
  <si>
    <t xml:space="preserve">MARIA ISABEL BATISTA PIMENTEL </t>
  </si>
  <si>
    <t>DIVISION DE CALIDAD DE LA LECHE PROYECTO 02</t>
  </si>
  <si>
    <t>MELVIN ALEXANDER CARABALLO DE FRIAS</t>
  </si>
  <si>
    <t xml:space="preserve">CARLOS CASTRO VICENTE </t>
  </si>
  <si>
    <t>ALFI ANEUDDIS BATISTA SANTANA</t>
  </si>
  <si>
    <t>BIENVENIDO ALBERTO COSTE MENA</t>
  </si>
  <si>
    <t>DIRECCIÓN SANIDAD ANIMAL</t>
  </si>
  <si>
    <t>PEDRO DE JESUS ASTACIO ASTACIO</t>
  </si>
  <si>
    <t>DIRECCIÓN DE EXTENSIÓN Y FOMENTO</t>
  </si>
  <si>
    <t>JOSE DANILO GARCÍA TREJO</t>
  </si>
  <si>
    <t xml:space="preserve">JUANA ELIZABETH MEJIA MEJIA </t>
  </si>
  <si>
    <t>VENTURA CEDANO HIDALGO</t>
  </si>
  <si>
    <t xml:space="preserve">MASCULINO </t>
  </si>
  <si>
    <t>CARLOS MANUEL PEÑA</t>
  </si>
  <si>
    <t xml:space="preserve">PROMOTOR </t>
  </si>
  <si>
    <t xml:space="preserve">FERNANDO JOSE FLORIAN MENDEZ </t>
  </si>
  <si>
    <t xml:space="preserve">OSVALDO CUELLO REYES </t>
  </si>
  <si>
    <t xml:space="preserve">AUXILIAR VETERINARIO </t>
  </si>
  <si>
    <t xml:space="preserve">BENIGNO ANTONIO ALMANZAR REYES </t>
  </si>
  <si>
    <t xml:space="preserve">ELVIN MARIA RODRIGUEZ MARTINEZ </t>
  </si>
  <si>
    <t>FRANCISCO JAVIER MELENDEZ CEBALLOS</t>
  </si>
  <si>
    <t xml:space="preserve">JONATHAN HEREDIA RAMIREZ </t>
  </si>
  <si>
    <t>EUGENIO RAMON DIAZ REYES</t>
  </si>
  <si>
    <t>ROGEL ROBERTSAINT-HILAIRE</t>
  </si>
  <si>
    <t>MELVYN AMAURYS MUÑOZ ROSARIO</t>
  </si>
  <si>
    <t>PEDRO PABLO RODRIGUEZ BAEZ</t>
  </si>
  <si>
    <t xml:space="preserve">DOMINGO ANTONIO JUMELLEZ ORTIZ </t>
  </si>
  <si>
    <t xml:space="preserve">JOSE RAULIN BUENO VERAS </t>
  </si>
  <si>
    <t>JUAN NUÑEZ NUÑEZ</t>
  </si>
  <si>
    <t>JOSE DE JESUS VASQUEZ CRUZ</t>
  </si>
  <si>
    <t xml:space="preserve">NAZMEIDY BONIFACIO VARGAS </t>
  </si>
  <si>
    <t xml:space="preserve">PEDRO JOSE CABA RODRIGUEZ </t>
  </si>
  <si>
    <t xml:space="preserve">ANGEL GABRIEL BAUTISTA ALCANTARA </t>
  </si>
  <si>
    <t>AYUDANTE TRANSITO INTERNO</t>
  </si>
  <si>
    <t>EDGAR RAMON RODRIGUEZ TAVAREZ</t>
  </si>
  <si>
    <t>CRISTIAN FAMILIA FAMILIA</t>
  </si>
  <si>
    <t>RAFAEL EMILIO PIMENTEL</t>
  </si>
  <si>
    <t>FIJO PROG.19</t>
  </si>
  <si>
    <t>FIJO PROG.18</t>
  </si>
  <si>
    <t>TEMPORAL PROG.18</t>
  </si>
  <si>
    <t>TEMPORAL PROG.19</t>
  </si>
  <si>
    <t>PROYECTO 02</t>
  </si>
  <si>
    <t>MAYRA DEL ROSARIO PEÑA CONTRERAS</t>
  </si>
  <si>
    <t>YIRA MARIAN HEREDIA FLORIAN</t>
  </si>
  <si>
    <t>ANALISTA DE TESORERIA</t>
  </si>
  <si>
    <t>JUAN DANIEL GARCIA GUTIERREZ</t>
  </si>
  <si>
    <t>CAMILA MARIA ACOSTA ACOSTA</t>
  </si>
  <si>
    <t>DIVISION DE NORMAS ANALISIS DE RIESGOS</t>
  </si>
  <si>
    <t>ANA BEATRIZ LIRIANO RODRIGUEZ</t>
  </si>
  <si>
    <t>ALBRE JOSE TAVAREZ GUICHARDO</t>
  </si>
  <si>
    <t>EBELYS MADELIN GUZMAN VALENZUELA</t>
  </si>
  <si>
    <t>SAHONY YARINET ROSA VASQUEZ</t>
  </si>
  <si>
    <t>FRANCIA CESARINA TORRES TORRES</t>
  </si>
  <si>
    <t>EXTENSIONISTA PECUARIO</t>
  </si>
  <si>
    <t xml:space="preserve">JUAN ALBERTO GUZMAN LEBRON </t>
  </si>
  <si>
    <t xml:space="preserve">INSPECTOR </t>
  </si>
  <si>
    <t xml:space="preserve">SABAS ARGENCIANO HENRIQUEZ PEÑA </t>
  </si>
  <si>
    <t>INSPECTOR</t>
  </si>
  <si>
    <t>JUAN MARTIN GIL PIMENTEL</t>
  </si>
  <si>
    <t>DIRECCIÓN REGIONAL NOROESTE</t>
  </si>
  <si>
    <t>KIANNYS TAVERAS FERNANDEZ</t>
  </si>
  <si>
    <t>BEILIN RODRIGUEZ GARCIA</t>
  </si>
  <si>
    <t>INSPECTOR DE TRANSITO INTERNO</t>
  </si>
  <si>
    <t>JORGE LUIS ROSARIO MEJIA</t>
  </si>
  <si>
    <t>LUIS ALFREDO CRUZ MENA</t>
  </si>
  <si>
    <t>FRANCISCO ELPIDIO LOPEZ RODRIGUEZ</t>
  </si>
  <si>
    <t>DIRECCION REGIONAL NORDESTE /MEGALECHE</t>
  </si>
  <si>
    <t>DIEGO ALFREDO GOMEZ POLANCO</t>
  </si>
  <si>
    <t>AUXILIAR APICOLA</t>
  </si>
  <si>
    <t>LUIS ERNESTO GARCIA ALMANZAR</t>
  </si>
  <si>
    <t>PASCUAL MEDRANO MEJIA</t>
  </si>
  <si>
    <t>RAFAEL ALEXANDER MUÑOZ ABREU</t>
  </si>
  <si>
    <t>EDWARD RAFAEL RODRIGUEZ VEGA</t>
  </si>
  <si>
    <t xml:space="preserve">CARLOS PICHARDO ALBERTO </t>
  </si>
  <si>
    <t xml:space="preserve">VICTOR RAFAEL PAULINO HOLGUIN </t>
  </si>
  <si>
    <t>CESAR AUGUSTO MENDEZ FIGUEROA</t>
  </si>
  <si>
    <t>AYUDANTE VEERINARIO</t>
  </si>
  <si>
    <t xml:space="preserve">MATILDE PEÑA TORIBIO </t>
  </si>
  <si>
    <t>SANTO DEL CARMEN MERCADO PEÑA</t>
  </si>
  <si>
    <t xml:space="preserve">MIGUEL ANTONIO BRITO </t>
  </si>
  <si>
    <t xml:space="preserve">AMAURIS RAFAEL SANCHEZ MERCEDES </t>
  </si>
  <si>
    <t xml:space="preserve">AMAURIS HERMOGENES ROSARIO MOLINA </t>
  </si>
  <si>
    <t xml:space="preserve">INSPECTOR  </t>
  </si>
  <si>
    <t xml:space="preserve">ADRIEL CRUZ MARTINEZ </t>
  </si>
  <si>
    <t>MELGRIS ALTAGRACIA POLANCO MARIA</t>
  </si>
  <si>
    <t>AUDIN MISAGNABEL SEVERINO CRUZ</t>
  </si>
  <si>
    <t>ALBERTO RAFAEL PEÑA ROSARIO</t>
  </si>
  <si>
    <t>VIRGILIO MARTINEZ MARTINEZ</t>
  </si>
  <si>
    <t>ALISANDI REYNOSO TAPIA</t>
  </si>
  <si>
    <t>ANTONIO CARO</t>
  </si>
  <si>
    <t>MARIA MARLENY TOLENTINO MOTA</t>
  </si>
  <si>
    <t>DIRECION REGIONAL ESTE</t>
  </si>
  <si>
    <t>DANIA MOTA PAREDES</t>
  </si>
  <si>
    <t>EMILIO ALAM VASQUEZ</t>
  </si>
  <si>
    <t>INSPECTOR CUARENTENA ANIMAL</t>
  </si>
  <si>
    <t>GABRIEL OSCAR MORALES POLANCO</t>
  </si>
  <si>
    <t>VICTOR ALFONSO HENRIQUEZ ROSA</t>
  </si>
  <si>
    <t>JOSE MANUEL ROMAN DIAZ</t>
  </si>
  <si>
    <t>MEGALECHE, DIRECCION REGIONAL SUR</t>
  </si>
  <si>
    <t xml:space="preserve">ROSENDO  SANTANA HERASME </t>
  </si>
  <si>
    <t>MODESTO MENDEZ SANCHEZ</t>
  </si>
  <si>
    <t xml:space="preserve">JUAN BAUTISTA VIDAL RAMIREZ </t>
  </si>
  <si>
    <t xml:space="preserve">JOSE DOLORES MENDEZ CESPEDES </t>
  </si>
  <si>
    <t xml:space="preserve">JUAN CARLOS ABREU BLANCO </t>
  </si>
  <si>
    <t>DIVISION DE TRANSITO INTERNO(DIRECCION REG. CENTRAL)</t>
  </si>
  <si>
    <t>JUAN JOSE VALDEZ</t>
  </si>
  <si>
    <t>DOMINGO NASEIS JIMENEZ</t>
  </si>
  <si>
    <t>WERNER RAFAEL SORIANO GERMAN</t>
  </si>
  <si>
    <t>DAVILSON ORLANDO BAEZ PRESINAL</t>
  </si>
  <si>
    <t>PROGRAMA MEGALECHE</t>
  </si>
  <si>
    <t>FRANKLIN ELADIO MORENO CARRERAS</t>
  </si>
  <si>
    <t>VICTOR HUGO MONTES POLANCO</t>
  </si>
  <si>
    <t>YUBERKIS SUERO SALDIVAR</t>
  </si>
  <si>
    <t>LABORATORISTA</t>
  </si>
  <si>
    <t xml:space="preserve">YOSELIN DE LEON NOVA </t>
  </si>
  <si>
    <t>MALBY SIMON PEÑA RAMOS</t>
  </si>
  <si>
    <t>INSEMINADOR</t>
  </si>
  <si>
    <t>SOFIA YAJAIRA CUEVAS GREN</t>
  </si>
  <si>
    <t>ENCARGADA DE LA DIVISIÓN DE CAMBIO CLIMÁTICO</t>
  </si>
  <si>
    <t>RAIBERT FRANCISCO SALDAÑA ALCANTARA</t>
  </si>
  <si>
    <t>LUIS PEREZ VARGAS</t>
  </si>
  <si>
    <t>ESTEFANI DE JESUS</t>
  </si>
  <si>
    <t>ANNY NIOSOTY MERCEDES RAMIREZ</t>
  </si>
  <si>
    <t>LUIS RAMON SANTANA HEREDIA</t>
  </si>
  <si>
    <t>CUARENTENA ANIMAL</t>
  </si>
  <si>
    <t>ESMIRNA MARCELINO ROJAS</t>
  </si>
  <si>
    <t>NICAURYS ALTAGRACIA SANTOS PEREZ</t>
  </si>
  <si>
    <t>FREDDY ALBERTO GARCIA GARCIA</t>
  </si>
  <si>
    <t>CESAR AUGUSTO POLANCO REYES</t>
  </si>
  <si>
    <t>CUARENTENA ANIMAL AILA</t>
  </si>
  <si>
    <t>LUIS FRANCISCO ALCALA ANTIGUA</t>
  </si>
  <si>
    <t>JUAN FELIX VIZCAINO GONZALEZ</t>
  </si>
  <si>
    <t>DIV. DE ESTACION DE CUARENTENA ANIMAL AILA</t>
  </si>
  <si>
    <t xml:space="preserve">CESAR AUGUSTO RIVERA ALCANTARA </t>
  </si>
  <si>
    <t xml:space="preserve">ANDRES JULIO BERIGUETE CABRAL </t>
  </si>
  <si>
    <t>ALEJANDRITO MARTIRES BATISTA GALVAN</t>
  </si>
  <si>
    <t>FRANKERY PEREZ DE LA CRUZ</t>
  </si>
  <si>
    <t>DOLORES YESIREL GOMEZ LIRIANO</t>
  </si>
  <si>
    <t>FRANCIS ANGOMAS DE LA ROSA</t>
  </si>
  <si>
    <t>DEPTO. DE EXTENSION Y FOMENTO PECUARIO</t>
  </si>
  <si>
    <t>DEVINSON PERALTA ARIAS</t>
  </si>
  <si>
    <t>JOSE ALBERTO ESPINAL DIAZ</t>
  </si>
  <si>
    <t>EUDARDO GREGORIO FRANJUL TRONCOSO</t>
  </si>
  <si>
    <t>MARTIN ALEJANDRO MEDINA GUILLEN</t>
  </si>
  <si>
    <t>JULIAN ROLANDO MEDINA MENDEZ</t>
  </si>
  <si>
    <t>HECTOR REGNIER GUZMAN CARRASCO</t>
  </si>
  <si>
    <t>LUIS MANUEL ESPINAL RODRIGUEZ</t>
  </si>
  <si>
    <t>ORLANDO ANTONIO CEBALLOS GARCIA</t>
  </si>
  <si>
    <t>JOSE EUGENIO TAVAREZ CONSORO</t>
  </si>
  <si>
    <t>JORGE LUIS HIDALGO</t>
  </si>
  <si>
    <t>RAUL ORLANDO RAMIREZ MINYETTYS</t>
  </si>
  <si>
    <t>PABLO AMADOR GONZALEZ</t>
  </si>
  <si>
    <t>SONY ALEXANDER ACOSTA MARTINEZ</t>
  </si>
  <si>
    <t>RAMON DE LA CRUZ RODRIGUEZ</t>
  </si>
  <si>
    <t>SANDY PICHARDO</t>
  </si>
  <si>
    <t>PURO CONCEPCION REINOSO ROSARIO</t>
  </si>
  <si>
    <t>FINCA SAN LUIS</t>
  </si>
  <si>
    <t>OPERADOR TRACTOR</t>
  </si>
  <si>
    <t>EDDY LARA LARA</t>
  </si>
  <si>
    <t>JOSE ANTONIO AQUINO HERNANDEZ</t>
  </si>
  <si>
    <t>JOSE FRANCISCO MEJIA HERNANDEZ</t>
  </si>
  <si>
    <t>DIV. DE ENFERMEDADES DE LAS AVES</t>
  </si>
  <si>
    <t xml:space="preserve">KATHERINE FABRICIA DIAZ SEVERINO </t>
  </si>
  <si>
    <t>DIV. DE CALIDAD DE LA LECHE</t>
  </si>
  <si>
    <t xml:space="preserve">DAISY VIRLLINIA CAMILO REYES </t>
  </si>
  <si>
    <t xml:space="preserve">GENRYS YOEL DE OLEO MEDINA </t>
  </si>
  <si>
    <t xml:space="preserve">PEDRO ANTONIO VALERA </t>
  </si>
  <si>
    <t>DEYSIS DANIELA DURAN REYNOSO</t>
  </si>
  <si>
    <t>MARIA ELIZABETH  PALMERO VALERIO</t>
  </si>
  <si>
    <t xml:space="preserve">ROBERTO POLANCO CABRERA </t>
  </si>
  <si>
    <t>JIMMY AMAURIS ACOSTA MARTINEZ</t>
  </si>
  <si>
    <t>RAFAELINA ANTONIA HIDALGO DURAN</t>
  </si>
  <si>
    <t>YESENIA ZAMORA</t>
  </si>
  <si>
    <t>ROBERTO RAFAEL LUCIANO SAINT- HILAIR</t>
  </si>
  <si>
    <t>MARIA MAGNOLIA SANTANA GONZALEZ</t>
  </si>
  <si>
    <t>CARLOS NISIO SOSA MENA</t>
  </si>
  <si>
    <t>RAFAEL ARTURO ADAMES FELIZ</t>
  </si>
  <si>
    <t>NICOLAS FLORENTINO VILLANUEVA HEREDIA</t>
  </si>
  <si>
    <t>ANA CAROLINA ALMONTE CABA</t>
  </si>
  <si>
    <t>AYUDANTE DE TRANSITO INTERNIO</t>
  </si>
  <si>
    <t>DOMINGO ANTONIO CONTIN CASTADEDA</t>
  </si>
  <si>
    <t>BIANCA DAYANARA URBAY VALDEZ</t>
  </si>
  <si>
    <t>ENCARGADO DEPARTAMENTO PLANIF</t>
  </si>
  <si>
    <t>MERCHISEDES ANTIGUA VALENZUELA</t>
  </si>
  <si>
    <t>COLON ROSARIO JOEL</t>
  </si>
  <si>
    <t>REYNALDO DE LA ROSA REYES</t>
  </si>
  <si>
    <t xml:space="preserve">  </t>
  </si>
  <si>
    <t>JOHNNY ENCARNACION</t>
  </si>
  <si>
    <t>AYUDANTE MANTENIMIENTO</t>
  </si>
  <si>
    <t>ARSENIA ALTAGRACIA HIDALGO RODRIGUE</t>
  </si>
  <si>
    <t>PEDRO LUNA</t>
  </si>
  <si>
    <t>PEDRO MARTINEZ FIGUEREO</t>
  </si>
  <si>
    <t>YOHNNY MARTINEZ REYES</t>
  </si>
  <si>
    <t>LUIS RAMON MEDINA GOMEZ</t>
  </si>
  <si>
    <t>ALADINO MERCEDES RODRIGUEZ</t>
  </si>
  <si>
    <t>DARLIN GERMAN MONTAS GOMEZ</t>
  </si>
  <si>
    <t>EBIA MONTERO SANCHEZ</t>
  </si>
  <si>
    <t>HOMERO NIVAR LAURENCIO</t>
  </si>
  <si>
    <t>JULIA NUÑEZ RODRIGUEZ</t>
  </si>
  <si>
    <t>QUIRBIO ORBE PERDOMO</t>
  </si>
  <si>
    <t>ROSA ELENA OVALLE RIVERAS</t>
  </si>
  <si>
    <t>HINDRIS ELIEZEL PEREYRA CASTILLO</t>
  </si>
  <si>
    <t>MARIA MICELANEA PEREZ MENDEZ</t>
  </si>
  <si>
    <t>RICARDO ARIEL PUJOLS</t>
  </si>
  <si>
    <t>CARLOS LUIS ROSARIO TORRES</t>
  </si>
  <si>
    <t>DANIEL ROSARIO HEREDIA</t>
  </si>
  <si>
    <t>DANI RODRIGUEZ PILAR</t>
  </si>
  <si>
    <t>JOSE FRANCISCO TAVERAS</t>
  </si>
  <si>
    <t xml:space="preserve">OBRERO </t>
  </si>
  <si>
    <t>JULIO CESAR SUAREZ MEDINA</t>
  </si>
  <si>
    <t>MAX ARGENIS BRITO FRANCISCO</t>
  </si>
  <si>
    <t>HUBERTO DE LA ROSA DE LOS SANTOS</t>
  </si>
  <si>
    <t>JOEL ANTONIO DIAZ DISLA</t>
  </si>
  <si>
    <t>YERA AMELIA LOPEZ LARA</t>
  </si>
  <si>
    <t>HECTOR FRANCISCO RODRIGUEZ</t>
  </si>
  <si>
    <t>RAFAEL DOMINGUEZ DIAZ</t>
  </si>
  <si>
    <t>ERIC RUBEN BRETON GUERRERO</t>
  </si>
  <si>
    <t>01/04/2025</t>
  </si>
  <si>
    <t>KATHERINE YURQUELINA FELIZ RAMIREZ</t>
  </si>
  <si>
    <t>SILVIA NIUVERYS POLANCO GERMAN</t>
  </si>
  <si>
    <t>ELIZABETH PAULINO HERNANDEZ</t>
  </si>
  <si>
    <t>ANALISTA SISTEMAS INFORMATICO</t>
  </si>
  <si>
    <t>CAROLINE CASTRO GARCIA</t>
  </si>
  <si>
    <t>WEDINTO MEZON VARGAS</t>
  </si>
  <si>
    <t>RICARDO JOSE ALMONTE POLO</t>
  </si>
  <si>
    <t>SMEYRA MARQUEZ BAUTISTA</t>
  </si>
  <si>
    <t>IRIALIS EDILI HERRERA</t>
  </si>
  <si>
    <t>JOEL MARTIN GOMEZ MANCEBO</t>
  </si>
  <si>
    <t>JOSE ARMANDO LOPEZ VASQUEZ</t>
  </si>
  <si>
    <t>LUIS ALFONSO URRACA CABRERA</t>
  </si>
  <si>
    <t>NURY VARGAS ROSARIO</t>
  </si>
  <si>
    <t>CRISTOPHER ANTONIO PEÑA DE JESUS</t>
  </si>
  <si>
    <t>NOMAR IGNACIO LECLERC DURAN</t>
  </si>
  <si>
    <t>CRISTIAN GUILLERMO PATIN GUERRERO</t>
  </si>
  <si>
    <t>FRANCIS DARLIN HERASME FERREIRA</t>
  </si>
  <si>
    <t>IVAN EMILE PEÑA FLORES</t>
  </si>
  <si>
    <t>NORKELYS TAMAR ALMONTE TATIS</t>
  </si>
  <si>
    <t>GUSTAVO ERNESTO CONCEPCION BESONIAS</t>
  </si>
  <si>
    <t>LISMARY SIRET LIRIANO ESPINAL</t>
  </si>
  <si>
    <t>01/09/2024</t>
  </si>
  <si>
    <t>01/03/2025</t>
  </si>
  <si>
    <t>RONALDO DE JESUS GARCIA GRULLON</t>
  </si>
  <si>
    <t>ROXANNA ALTAGRACIA PICHARDO FRANCO</t>
  </si>
  <si>
    <t>01/05/2025</t>
  </si>
  <si>
    <t>NELSON JAVIER SOLIS NUÑEZ</t>
  </si>
  <si>
    <t>CANDIDA YESENIA DE LOS SANTOS SARMIENTO</t>
  </si>
  <si>
    <t>ANTOLIN ECHAVARRIA DE LA ROSA</t>
  </si>
  <si>
    <t>JHONATAN YIDO</t>
  </si>
  <si>
    <t>MASSIEL ENCARNACION MONTERO</t>
  </si>
  <si>
    <t>RONALD LUIS FELIZ AYALA</t>
  </si>
  <si>
    <t>DEPARTAMENTO DE  PLANIFICACION Y DESARROLLO</t>
  </si>
  <si>
    <t>CARMEN IRIS PACHECO DIAZ</t>
  </si>
  <si>
    <t>ANALISTA PLANIFICACION</t>
  </si>
  <si>
    <t>01/06/2025</t>
  </si>
  <si>
    <t>KARLA MARIE OVALLES RAMOS</t>
  </si>
  <si>
    <t>LUIS ABIMAEL ROSARIO BAEZ</t>
  </si>
  <si>
    <t>LUCAS LEONEL MOTA SANTANA</t>
  </si>
  <si>
    <t xml:space="preserve">GERARDO DE JESUS BERNARD RODRIGUEZ </t>
  </si>
  <si>
    <t>PERLA DOLORES PULA VALDEZ</t>
  </si>
  <si>
    <t>ENMA TOPACIO PEÑA VALERA</t>
  </si>
  <si>
    <t>TOMAS ENMANUEL MENDEZ MEDINA</t>
  </si>
  <si>
    <t>RAFAEL ARIAS RODRIGUEZ</t>
  </si>
  <si>
    <t>FIJO</t>
  </si>
  <si>
    <t>JOSELY FERNANDA ORTIZ DE GARCIA</t>
  </si>
  <si>
    <t>REYES TOMAS CABRERA CRUZ</t>
  </si>
  <si>
    <t>JEREMY SEBASTIAN BATISTA RODRIGUEZ</t>
  </si>
  <si>
    <t>TECNICO VETERINARIO</t>
  </si>
  <si>
    <t>JUAN PABLO NOVAS DIAZ</t>
  </si>
  <si>
    <t>VIVALDI JOSE PICHARDO GOMEZ</t>
  </si>
  <si>
    <t>GIANNIS JULEISSI MOTA MARCHENA</t>
  </si>
  <si>
    <t>JULIETTA SCARLEN CORPORAN MORILLO</t>
  </si>
  <si>
    <t>ESTEFANY CRISTINA VASQUEZ</t>
  </si>
  <si>
    <t>SUSANA ARCHIVAL ROSARIO</t>
  </si>
  <si>
    <t>NANCY DIAZ ROSARIO</t>
  </si>
  <si>
    <t>ISR</t>
  </si>
  <si>
    <t xml:space="preserve">SEGURIDAD </t>
  </si>
  <si>
    <t xml:space="preserve">CARLOS MONTERO MESA </t>
  </si>
  <si>
    <t xml:space="preserve">ALMINIO LEOCADIO RIVERA </t>
  </si>
  <si>
    <t>WANDER MIGUELY GUZMAN GUZMAN</t>
  </si>
  <si>
    <t>WILLY MEDRANO MEDRANO</t>
  </si>
  <si>
    <t xml:space="preserve">NICOLAS ALCANTARA AMADOR </t>
  </si>
  <si>
    <t>AVELITO MATOS TORRES</t>
  </si>
  <si>
    <t>WILSON A. RUIZ MATOS</t>
  </si>
  <si>
    <t>DOMINGO GOMEZ TORREZ</t>
  </si>
  <si>
    <t>LUIS A. MORETA BOCIO</t>
  </si>
  <si>
    <t>JHORDYS M. PEREZ MATOS</t>
  </si>
  <si>
    <t>JUNIOR SANTANA GONZALEZ</t>
  </si>
  <si>
    <t>BRAYNER SOLER LUIS</t>
  </si>
  <si>
    <t>VICTOR E. CARRERAS GOMEZ</t>
  </si>
  <si>
    <t>RAYSA E. RINCON CASTRO</t>
  </si>
  <si>
    <t>YOERBI JOSE GUZMAN</t>
  </si>
  <si>
    <t>CRISTHIAN CUEVAS TRINIDAD</t>
  </si>
  <si>
    <t>RAFAEL SOSA ALCANTARA</t>
  </si>
  <si>
    <t>ANGEL MELO</t>
  </si>
  <si>
    <t>DEYLISON ANDRES DOTEL PEREZ</t>
  </si>
  <si>
    <t>ENMANUEL RAFAEL RAMON ALONZO</t>
  </si>
  <si>
    <t>TEMISTOCLES PIERRET ACOSTA</t>
  </si>
  <si>
    <t xml:space="preserve">WILKIN DAVID CUEVAS NOVAS </t>
  </si>
  <si>
    <t>JOSE MARIA FLORES RAMIRES</t>
  </si>
  <si>
    <t>JESUS ALBERTO MARIANO JORGE</t>
  </si>
  <si>
    <t>MADELINE MARGARITA VASQUEZ CASTRO</t>
  </si>
  <si>
    <t>MILEDY ALTAGRACIA CRUZ CRUZ</t>
  </si>
  <si>
    <t>RADHAMES MARTINEZ PEÑA</t>
  </si>
  <si>
    <t>AYUDANTE DE MANTENIMIENTO</t>
  </si>
  <si>
    <t>JUAN BAUTISTA PEREZ ROJAS</t>
  </si>
  <si>
    <t>MAYOBANEX PAULINO ACOSTA</t>
  </si>
  <si>
    <t>ESDRA STERLING RODRIGUEZ CUELLO</t>
  </si>
  <si>
    <t>GILIANNA NUÑEZ SANCHEZ</t>
  </si>
  <si>
    <t>01/07/2025</t>
  </si>
  <si>
    <t>EMIL ALEJANDRO RAMIREZ AQUINO</t>
  </si>
  <si>
    <t>MARTIN POLANCO PAULA</t>
  </si>
  <si>
    <t>JUAN FEDERICO ALEXIS THOMPSON FARIA</t>
  </si>
  <si>
    <t>ALEJANDRO JOSE MOQUETE JIMINIAN</t>
  </si>
  <si>
    <t>ROSA ANGELICA SANTO VELASQUEZ</t>
  </si>
  <si>
    <t>LUIS BERNARDO FERNANDEZ PEÑA</t>
  </si>
  <si>
    <t>ABEL NEPOMUCENO REYES</t>
  </si>
  <si>
    <t>WENDY RIVERAS POLANCO</t>
  </si>
  <si>
    <t>JOSE ALBERTO- VALERIO BERNARD</t>
  </si>
  <si>
    <t>JENNIFER GARCÍA GONZALEZ</t>
  </si>
  <si>
    <t>JENNY GONZALEZ FERNANDEZ DE DURAN</t>
  </si>
  <si>
    <t>SANDRA PATRICIA JAVIER TAPIA</t>
  </si>
  <si>
    <t>BRAILENYS LIZARDO RIVAS</t>
  </si>
  <si>
    <t>JULIO CESAR LEONARDO DIROCIE</t>
  </si>
  <si>
    <t>PAMELA DEL CARMEN SANTOS SANCHEZ</t>
  </si>
  <si>
    <t>01/09/2025</t>
  </si>
  <si>
    <t>CAMILA DE LOS ANGELES GARCIA ACOSTA</t>
  </si>
  <si>
    <t xml:space="preserve">AURELIO ANTONIO RODRIGUEZ HERRERA </t>
  </si>
  <si>
    <t>ENCARGADO SEGURIDAD</t>
  </si>
  <si>
    <t xml:space="preserve">ENGELS ENMANUEL HERNANDEZ GARCIA         </t>
  </si>
  <si>
    <t>JUAN ORLANDO BAEZ</t>
  </si>
  <si>
    <t>PAUL ANTONIO QUEZADA ORTEGA</t>
  </si>
  <si>
    <t>ELVIS JOSE JEREZ MORA</t>
  </si>
  <si>
    <t>WANDY SUERO JIMENEZ</t>
  </si>
  <si>
    <t>JULIO CESAR SEPULVEDA PEREZ</t>
  </si>
  <si>
    <t>MANUEL LOPEZ HERNANDEZ</t>
  </si>
  <si>
    <t>JUNIOR RAFAEL FRANCISCO DE JESUS</t>
  </si>
  <si>
    <t>OBISPO ALBERTO RODRIGUEZ DIAZ</t>
  </si>
  <si>
    <t>JORNALERO</t>
  </si>
  <si>
    <t>PPA</t>
  </si>
  <si>
    <t>NELSON ENRIQUE RAMIREZ BAUTISTA</t>
  </si>
  <si>
    <t>01/10/2025</t>
  </si>
  <si>
    <t>RICARDO ALBERTO ALVAREZ BISONO</t>
  </si>
  <si>
    <t>ENCARGADO ADMINISTRATIVO</t>
  </si>
  <si>
    <t>YOKASTA CALCAÑO VALLEJO</t>
  </si>
  <si>
    <t>JUAN ALBERTO VILLAR</t>
  </si>
  <si>
    <t>FRANKELY FRANCISCO PERDOMO</t>
  </si>
  <si>
    <t>DOMINGO SANCHEZ GONZALEZ</t>
  </si>
  <si>
    <t>JON CARLOS SUERO NUÑEZ</t>
  </si>
  <si>
    <t>MARIA ISABEL FLORES DE LEON</t>
  </si>
  <si>
    <t>JUDELKA SANTOS RAMIREZ</t>
  </si>
  <si>
    <t>YSIDRO DE JESUS GOMEZ ESPINAL</t>
  </si>
  <si>
    <t>DIVINO JULIO ZORRILLA CASTRO</t>
  </si>
  <si>
    <t>JAVIER ALEXANDER JIMENEZ</t>
  </si>
  <si>
    <t>MARIELIS MARIA COLON ORTEGA</t>
  </si>
  <si>
    <t>EDGAR NICOLAS BUENO HERNANDEZ</t>
  </si>
  <si>
    <t>ROBERTO ANTONIO FAÑA IZQUIERDO</t>
  </si>
  <si>
    <t>JOSELITO RAFAEL PEÑA ALMONTE</t>
  </si>
  <si>
    <t>DANIEL ANTONIO URBAEZ NUÑEZ</t>
  </si>
  <si>
    <t>GUSTAVO ADOLFO MENDEZ TORRES</t>
  </si>
  <si>
    <t>JUAN ANTONIO SERRATA</t>
  </si>
  <si>
    <t>ALBERTO RAFAEL MONTILLA</t>
  </si>
  <si>
    <t>FRANCISCO ALBERTO PEREZ PEREZ</t>
  </si>
  <si>
    <t xml:space="preserve">DIRECCION REGIONAL SUR </t>
  </si>
  <si>
    <t>JOSE LUIS MATOS MORROBEL</t>
  </si>
  <si>
    <t>MANUEL ENRIQUE UREÑA REYES</t>
  </si>
  <si>
    <t>JAIRO JUAN ABREU ABREU</t>
  </si>
  <si>
    <t xml:space="preserve">RESPONSABLE DE AREA </t>
  </si>
  <si>
    <t xml:space="preserve">RESPONSABLE DE REDES SOCIALES </t>
  </si>
  <si>
    <t>RAMON ACEVEDO</t>
  </si>
  <si>
    <t>LUIS ANDRES ALMANZAR LOPEZ</t>
  </si>
  <si>
    <t>FRANDI FERNANDO MOJICA VIDAL</t>
  </si>
  <si>
    <t>01/11/2025</t>
  </si>
  <si>
    <t>FLOR YULISKA ORTEGA ROSARIO</t>
  </si>
  <si>
    <t>ESPECIALISTA</t>
  </si>
  <si>
    <t>RANDY DIAZ HIRALDO</t>
  </si>
  <si>
    <t>MELVIN ABEL ALMONTE CABRERA</t>
  </si>
  <si>
    <t>DANIEL MONTERO MONTERO</t>
  </si>
  <si>
    <t>JESUS OSVALDO DE AZA FERRERAS</t>
  </si>
  <si>
    <t>MARIO JHON MARTINEZ MENDEZ</t>
  </si>
  <si>
    <t>EDWIN SUERO DIAZ</t>
  </si>
  <si>
    <t>JEREMY CALZADO ELIAS</t>
  </si>
  <si>
    <t>YOLVIN DALGELIN RIVAS PEREZ</t>
  </si>
  <si>
    <t xml:space="preserve">GREGORIO JOSE REYNOSO </t>
  </si>
  <si>
    <t>JUAN DE DIOS PRENSA RAMIREZ</t>
  </si>
  <si>
    <t>JUAN PABLO REYES REYES</t>
  </si>
  <si>
    <t>CRISTIAN MONTERO CORDERO</t>
  </si>
  <si>
    <t>JIMY ALEJANDRO DURAN BALDERA</t>
  </si>
  <si>
    <t xml:space="preserve">JOSE ANTONIO CAMPOS </t>
  </si>
  <si>
    <t xml:space="preserve">WILFRI MARINO MEIRELES GARCIA </t>
  </si>
  <si>
    <t>ROCIO CUEVAS PEREZ</t>
  </si>
  <si>
    <t xml:space="preserve">HANSER GARCIA LORENZO </t>
  </si>
  <si>
    <t>SANDY LUCIANO MORA</t>
  </si>
  <si>
    <t xml:space="preserve">NOEL POLANCO GERALDO </t>
  </si>
  <si>
    <t xml:space="preserve">LUINY MONEGRO </t>
  </si>
  <si>
    <t>HIMANOL MELENDEZ</t>
  </si>
  <si>
    <t>EDWIN JOEL BELTRE FABIAN</t>
  </si>
  <si>
    <t>SEGURIDAD</t>
  </si>
  <si>
    <t>MANUEL ENRIQUE MATOS ROMAN</t>
  </si>
  <si>
    <t>LUIS FELIPE POLANCO MEJIA</t>
  </si>
  <si>
    <t>ELIAS JOSE NOBOA MARTE</t>
  </si>
  <si>
    <t>LUIS FERNANDO JIMENEZ ALMANZAR</t>
  </si>
  <si>
    <t>GEYSI ALCANTARA CONTRERAS</t>
  </si>
  <si>
    <t>VICTOR MANUEL VILLA OVALLES</t>
  </si>
  <si>
    <t>YOEL INOCENCIO ALMONTE RODRIGUEZ</t>
  </si>
  <si>
    <t>01/08/2025</t>
  </si>
  <si>
    <t>01/02/2026</t>
  </si>
  <si>
    <t>LOURDES LIBERTAD LANTIGUA ZAYA</t>
  </si>
  <si>
    <t>INSPECTOR (A)</t>
  </si>
  <si>
    <t>IBRAHIN MEJIA TERRERO</t>
  </si>
  <si>
    <t>ALTAGRACIA M. VALDEZ R.</t>
  </si>
  <si>
    <t>MARIENNY ELIZABETH TOLENTINO OGANDO</t>
  </si>
  <si>
    <t>HIPOLITO GALVAN PEREZ</t>
  </si>
  <si>
    <t>AMARFY LIBANEZA PUJOLS CUSTODIO</t>
  </si>
  <si>
    <t>REBECA ALMENGO ORTIZ</t>
  </si>
  <si>
    <t>DEYANIRA ROJAS JACINTO</t>
  </si>
  <si>
    <t>LUIS ENRIQUE MORENO SALAS</t>
  </si>
  <si>
    <t>CRISTOFEL JESUS SANTANA</t>
  </si>
  <si>
    <t>HECTOR AUGUSTO OVIEDO MEDINA</t>
  </si>
  <si>
    <t>REYE DE JESUS DE LA ROSA</t>
  </si>
  <si>
    <t>YOCASTA ELIZABETH SEPULVEDA CONSTANZO</t>
  </si>
  <si>
    <t>PEDRO ENRIQUE RODRIGUEZ ROMAN</t>
  </si>
  <si>
    <t>01/03/2026</t>
  </si>
  <si>
    <t>ISIS M DE LA ALTAGRACIA SANTOS ALVAREZ</t>
  </si>
  <si>
    <t>WILFREDO SOLANO MARTINEZ</t>
  </si>
  <si>
    <t>ASESOR JURIDICO</t>
  </si>
  <si>
    <t>IVAN JOSE REUMAN PERALTA</t>
  </si>
  <si>
    <t>ELIZABETH MARIA SKEET GARCIA</t>
  </si>
  <si>
    <t>LUIS AMILCAR VALDEZ MARTE</t>
  </si>
  <si>
    <t>SOLIANDY NATIVIDAD GARCIA DURAN</t>
  </si>
  <si>
    <t>ENCARGADA DE EPIDEMIOLOGIA</t>
  </si>
  <si>
    <t>TECNICO DE PRESUPUESTO</t>
  </si>
  <si>
    <t>FELIX GOMERA GONZALEZ</t>
  </si>
  <si>
    <t>ALEJANDRO TERRERO MORILLO</t>
  </si>
  <si>
    <t>ALFREDO ANTONIO MATA ALMANZAR</t>
  </si>
  <si>
    <t>JOSE ADRIAN TEJADA RUDECINDO</t>
  </si>
  <si>
    <t>GEORGE MONTERO MONTERO</t>
  </si>
  <si>
    <t>FRANIC RAMON POZO ENCARNACION</t>
  </si>
  <si>
    <t>ANYELINE HERNANDEZ</t>
  </si>
  <si>
    <t>DEPARTAMENTO FINANCIERO</t>
  </si>
  <si>
    <t>LEONOR ALTAGRACIA SANTIAGO MUÑOZ</t>
  </si>
  <si>
    <t>ENC. DIV. CALIDAD EN LA GESTI</t>
  </si>
  <si>
    <t>LUIS MIGUEL ALMANZAR ROJAS</t>
  </si>
  <si>
    <t>HARLEN CRUZ JIMENEZ</t>
  </si>
  <si>
    <t>RAMONA ANTONIA ACOSTA REYES</t>
  </si>
  <si>
    <t>ELIZANNY VICENTE ENCARNACION</t>
  </si>
  <si>
    <t>ABOGADO (A)</t>
  </si>
  <si>
    <t>ANA CELIA DURAN</t>
  </si>
  <si>
    <t>AUXILIAR DE ESTADISTICA</t>
  </si>
  <si>
    <t>DIVISION DE TRAMITE Y CORRESPONDENCIA</t>
  </si>
  <si>
    <t>ENCARGA ADMINISTRATIVA/PROGRAMA 19, EXTENSION</t>
  </si>
  <si>
    <t>DIVISION APICOLA</t>
  </si>
  <si>
    <t>ENCARGADA</t>
  </si>
  <si>
    <t>DEPARTAMENTO ADMINISTRATIVA Y FINANCIERA/LAVECEN</t>
  </si>
  <si>
    <t>ESTACION DE CUARENTENA ANIMAL/AILA</t>
  </si>
  <si>
    <t>DIVISION DE TRAZABILIDAD</t>
  </si>
  <si>
    <t>LIC. EN QUIMICA</t>
  </si>
  <si>
    <t>DIVISION DE TECNOLOGIA DE LA INFORMACION</t>
  </si>
  <si>
    <t>DEPARTAMENTO DE CUARENTENA ANIMAL/VUCE</t>
  </si>
  <si>
    <t>ENCARGADO DE DEPARTAMENTO/SUBDIRECTOR</t>
  </si>
  <si>
    <t>MEDICO VETERINARIO EPIDEMIOLOGA</t>
  </si>
  <si>
    <t>COORDINADO AL UCATECI/LA VEGA</t>
  </si>
  <si>
    <t>TECNICO ADMINISTRATIVA</t>
  </si>
  <si>
    <t>DIRECTORA REGIONAL</t>
  </si>
  <si>
    <t>TECNICO ADMINISTATIVO</t>
  </si>
  <si>
    <t>PEDRO ARISON CONTRERAS</t>
  </si>
  <si>
    <t>MARINO ANTONIO DIFO SANTANA</t>
  </si>
  <si>
    <t>ENCARGADO DEPARTAMENTO PLANIFICACION</t>
  </si>
  <si>
    <t xml:space="preserve">LEONARDO RODRIGUEZ TEJADA </t>
  </si>
  <si>
    <t>FRANCIS MICHEL MARTIN MATOS</t>
  </si>
  <si>
    <t>WARY JOSE FERRERAS MONTERO</t>
  </si>
  <si>
    <t>SANDRY MARIEL ABREU PEREZ</t>
  </si>
  <si>
    <t>GILBERTO HERNANDEZ GARCIA</t>
  </si>
  <si>
    <t>LUIS FELIPE VICENTE</t>
  </si>
  <si>
    <t>MANUEL LORENZO LAVALE</t>
  </si>
  <si>
    <t>YORKY ERNESTO VALDEZ JIMENEZ</t>
  </si>
  <si>
    <t>MARISELA OZORIA SORIANO</t>
  </si>
  <si>
    <t>RODOLFO ACOSTA ALVARADO</t>
  </si>
  <si>
    <t>MARTIRE RODRIGUEZ BIDO</t>
  </si>
  <si>
    <t>ISAAC MATOS MENDEZ</t>
  </si>
  <si>
    <t>01/12/2025</t>
  </si>
  <si>
    <t>01/06/2026</t>
  </si>
  <si>
    <t>AMADO VALERIO VASQUEZ CABRERA</t>
  </si>
  <si>
    <t>MASSIEL ANALY VARGAS ARIAS</t>
  </si>
  <si>
    <t>ADERLIN PANTALEON CASTILLO</t>
  </si>
  <si>
    <t>ANAYDILY MARIA JOSE ADAMES</t>
  </si>
  <si>
    <t>BRAULIO JAVIER PERALTA ECHAVARRIA</t>
  </si>
  <si>
    <t>FRANCISCO AMADO DE LA CRUZ EVANGELISTA</t>
  </si>
  <si>
    <t>JONATHAN RAMOS MARTINEZ</t>
  </si>
  <si>
    <t>ADOLFO ALEJANDRO DE JESUS SAVIÑON</t>
  </si>
  <si>
    <t>FRANKLIN DE LEON</t>
  </si>
  <si>
    <t>JERY BERNARDO MEJIA MANCEBO</t>
  </si>
  <si>
    <t>JUAN URBANO REYNOSO</t>
  </si>
  <si>
    <t>NELSON ALEXANDER BIDO REYES</t>
  </si>
  <si>
    <t>RAMON RADHAMES GUZMAN JIMENEZ</t>
  </si>
  <si>
    <t>GENESIS ALTAGRACIA MONTAÑO</t>
  </si>
  <si>
    <t>01/05/2026</t>
  </si>
  <si>
    <t>ENCARGADA DIVISION  DE CONTABILIDAD</t>
  </si>
  <si>
    <t>RODOLFO CASTRO MANCEBO</t>
  </si>
  <si>
    <t>FELIX ALTAGRACIA LEBRON DE LA ROSA</t>
  </si>
  <si>
    <t>ENCARGADO (A) DEPARTAMENTO JURIDI</t>
  </si>
  <si>
    <t>DEPARTAMENTO DE CAMPAÑAS SANITARIAS</t>
  </si>
  <si>
    <t>ASISTENTE DEL DESPACHO</t>
  </si>
  <si>
    <t>DIRECCION GENERAL (PROGRAMA DE TRAZABILIDAD)</t>
  </si>
  <si>
    <t>DEPARTAMENTO DE CAMPAÑA SANITARIA/PROGRAMA DE MATADEROS</t>
  </si>
  <si>
    <t>DIRECCION DE SANIDAD ANIMAL/PROGRAMA DE TRAZABILIDAD</t>
  </si>
  <si>
    <t>DEPARTAMENTO DE CAMPAÑA SANITARIA/RECEPCION DE MUESTRAS</t>
  </si>
  <si>
    <t>TECNICO UAT</t>
  </si>
  <si>
    <t>ANALISTA EN CALIDAD DE LECHE</t>
  </si>
  <si>
    <t>DEPARTAMENTO DE RECURSOS HUMANOS</t>
  </si>
  <si>
    <t>DIVISION DE EPIDEMIOLOGIA/SANIDAD ANIMAL</t>
  </si>
  <si>
    <t>DEPARTAMENTO SEGURIDAD MILITAR</t>
  </si>
  <si>
    <t>PROGRAMA DE MATADEROS/SANIDAD ANIMAL</t>
  </si>
  <si>
    <t>ENCARGADA DE SECCION</t>
  </si>
  <si>
    <t>DIRECCION DE FOMENTO PECUARIO</t>
  </si>
  <si>
    <t>ENCARGADA DIVISION DE CONTABILIDAD</t>
  </si>
  <si>
    <t>ENCARGADA/SANIDAD ANIMAL</t>
  </si>
  <si>
    <t>ENCARGADO DE DPTO.</t>
  </si>
  <si>
    <t>VENTANILLA UNICA DE COMERCIO EXTERIOR (VUCE)</t>
  </si>
  <si>
    <t>ENCARGADA DE DIVISION</t>
  </si>
  <si>
    <t>ENCARGADO DEL PROGRAMA DE MATADEROS/SANIDAD ANIMAL</t>
  </si>
  <si>
    <t>ENCARGADO DEL PROGRAMA</t>
  </si>
  <si>
    <t>ESTADIGRAFA</t>
  </si>
  <si>
    <t>ENCARGADA DE SECCION DE MAYORDOMIA</t>
  </si>
  <si>
    <t>ANALISTA FINANCIERO</t>
  </si>
  <si>
    <t>ENCARGADA DEPARTAMENTO DE PRODUCCION</t>
  </si>
  <si>
    <t>ENCARGADA DIV. DE EPIDEMIOLOGIA</t>
  </si>
  <si>
    <t>ENCARGADA DPTO. DE CUARENTENA ANIMAL</t>
  </si>
  <si>
    <t>ENCARGADO (A) DIV. SERVICIOS GENERALES</t>
  </si>
  <si>
    <t>DIVISION DE TECNOLOGIA DE LA INFORMACION/TIC</t>
  </si>
  <si>
    <t>ENCARGADO DEPARTAMENTO</t>
  </si>
  <si>
    <t>DPTO. CUARENTENA ANIMAL/ ESTE</t>
  </si>
  <si>
    <t>LICENCIADA EN QUIMICA</t>
  </si>
  <si>
    <t>JOSE ENRIQUE LEONARDO MERCEDES</t>
  </si>
  <si>
    <t>ADRIANA RUDECINDO HEREDIA</t>
  </si>
  <si>
    <t>ILIANA NUÑEZ RODRIGUEZ</t>
  </si>
  <si>
    <t>GERARDO WILLIAMS ULLOA QUIJADA</t>
  </si>
  <si>
    <t>ROBERTO DE JESUS SOSA</t>
  </si>
  <si>
    <t>01/08/2026</t>
  </si>
  <si>
    <t>LORELEY ARACELIS ROSARIO GUTIERREZ</t>
  </si>
  <si>
    <t>KARINA LISETTE YAPORT HERRERA</t>
  </si>
  <si>
    <t>FRANCHESCA LUCERO VASQUEZ POPA</t>
  </si>
  <si>
    <t>JOSE VIDAL RAMOS BATISTA</t>
  </si>
  <si>
    <t>EVANGELINA HERNANDEZ ENCARNACION</t>
  </si>
  <si>
    <t>NOELIA MARIA ESPINAL VALLE</t>
  </si>
  <si>
    <t>NOMINA DE EMPLEADOS MARZO 2026 FIJOS</t>
  </si>
  <si>
    <t>NOMINA DE EMPLEADOS MARZO 2026 NOMBRAMIENTOS TEMPORALES</t>
  </si>
  <si>
    <t>NOMINA DE EMPLEADOS MARZO 2026 TRAMITE DE PENSION</t>
  </si>
  <si>
    <t xml:space="preserve">NOMINA DE EMPLEADOS MARZO 2026 SUPLENCIA </t>
  </si>
  <si>
    <t xml:space="preserve">NOMINA DE EMPLEADOS MARZO 2026 INTERINATO </t>
  </si>
  <si>
    <t>NOMINA DE EMPLEADOS MARZO 2026 PROGRAMAS</t>
  </si>
  <si>
    <t>NOMINA DE EMPLEADOS MARZO 2026 FIJA 2</t>
  </si>
  <si>
    <t>NOMINA DE EMPLEADOS MARZO 2026 NOMBRAMIENTOS TEMPORALES 2</t>
  </si>
  <si>
    <t>NOMINA DE EMPLEADOS MARZO 2026 SEGURIDAD</t>
  </si>
  <si>
    <t>NOMINA DE EMPLEADOS MARZO 2026 JORNALEROS</t>
  </si>
  <si>
    <t>GREGORI YISCARIEL ARIAS</t>
  </si>
  <si>
    <t>DEMMY CARMELINA MATOS DISLA</t>
  </si>
  <si>
    <t>FRANCHERY ALAISA OVALLES ROSARIO</t>
  </si>
  <si>
    <t>JULIO MIESES BENITEZ</t>
  </si>
  <si>
    <t>CARMEN MARIA INMACULADA DESPRADEL BELLO</t>
  </si>
  <si>
    <t>ENC. DIV. PRESUPUESTO</t>
  </si>
  <si>
    <t>01/04/2026</t>
  </si>
  <si>
    <t>01/10/2027</t>
  </si>
  <si>
    <t>HEDYNA ARVELO RANCIER</t>
  </si>
  <si>
    <t>ENCARGADO DIV. COMPRAS Y CONT</t>
  </si>
  <si>
    <t>LINA MARICARMEN RAMOS GUANTE</t>
  </si>
  <si>
    <t>MELVN ALEXANDER GUABA TAPIA</t>
  </si>
  <si>
    <t>RONNY RAUL SANTANA MORILLO</t>
  </si>
  <si>
    <t>EMILIA GENEISI SANCHEZ FERNANDEZ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</si>
</sst>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43" fontId="1" fillId="0" borderId="0" xfId="1" applyFont="1" applyBorder="1" applyAlignment="1">
      <alignment wrapText="1"/>
    </xf>
    <xf numFmtId="0" fontId="2" fillId="0" borderId="0" xfId="0" applyFont="1" applyAlignment="1">
      <alignment horizontal="center" wrapText="1"/>
    </xf>
    <xf numFmtId="43" fontId="2" fillId="0" borderId="0" xfId="1" applyFont="1" applyAlignment="1">
      <alignment horizontal="center" wrapText="1"/>
    </xf>
    <xf numFmtId="0" fontId="5" fillId="0" borderId="0" xfId="0" applyFont="1" applyAlignment="1">
      <alignment wrapText="1"/>
    </xf>
    <xf numFmtId="43" fontId="5" fillId="0" borderId="0" xfId="1" applyFont="1" applyFill="1" applyAlignment="1">
      <alignment wrapText="1"/>
    </xf>
    <xf numFmtId="0" fontId="0" fillId="2" borderId="0" xfId="0" applyFill="1" applyAlignment="1">
      <alignment wrapText="1"/>
    </xf>
    <xf numFmtId="0" fontId="5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0" fillId="3" borderId="0" xfId="0" applyFill="1" applyAlignment="1">
      <alignment wrapText="1"/>
    </xf>
    <xf numFmtId="43" fontId="6" fillId="0" borderId="1" xfId="1" applyFont="1" applyBorder="1" applyAlignment="1">
      <alignment wrapText="1"/>
    </xf>
    <xf numFmtId="43" fontId="1" fillId="0" borderId="0" xfId="1" applyFont="1" applyAlignment="1">
      <alignment wrapText="1"/>
    </xf>
    <xf numFmtId="4" fontId="0" fillId="0" borderId="0" xfId="0" applyNumberFormat="1"/>
    <xf numFmtId="0" fontId="0" fillId="0" borderId="2" xfId="0" applyBorder="1" applyAlignment="1">
      <alignment wrapText="1"/>
    </xf>
    <xf numFmtId="43" fontId="7" fillId="0" borderId="0" xfId="1" applyFont="1" applyAlignment="1">
      <alignment wrapText="1"/>
    </xf>
    <xf numFmtId="43" fontId="0" fillId="0" borderId="0" xfId="0" applyNumberFormat="1" applyAlignment="1">
      <alignment wrapText="1"/>
    </xf>
    <xf numFmtId="0" fontId="0" fillId="0" borderId="0" xfId="0" applyAlignment="1">
      <alignment horizontal="right" wrapText="1"/>
    </xf>
    <xf numFmtId="43" fontId="1" fillId="0" borderId="0" xfId="1" applyFont="1" applyAlignment="1">
      <alignment horizontal="right" wrapText="1"/>
    </xf>
    <xf numFmtId="43" fontId="1" fillId="0" borderId="0" xfId="1" applyFont="1" applyAlignment="1">
      <alignment horizontal="center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43" fontId="6" fillId="0" borderId="0" xfId="1" applyFont="1" applyAlignment="1">
      <alignment horizontal="center" wrapText="1"/>
    </xf>
    <xf numFmtId="0" fontId="8" fillId="0" borderId="0" xfId="0" applyFont="1" applyAlignment="1">
      <alignment wrapText="1"/>
    </xf>
    <xf numFmtId="49" fontId="0" fillId="0" borderId="0" xfId="0" applyNumberFormat="1" applyAlignment="1">
      <alignment horizontal="center" wrapText="1"/>
    </xf>
    <xf numFmtId="43" fontId="6" fillId="0" borderId="3" xfId="1" applyFont="1" applyBorder="1" applyAlignment="1">
      <alignment wrapText="1"/>
    </xf>
    <xf numFmtId="164" fontId="0" fillId="0" borderId="0" xfId="0" applyNumberFormat="1" applyAlignment="1">
      <alignment horizontal="center" wrapText="1"/>
    </xf>
    <xf numFmtId="43" fontId="6" fillId="0" borderId="0" xfId="1" applyFont="1" applyBorder="1" applyAlignment="1">
      <alignment wrapText="1"/>
    </xf>
    <xf numFmtId="43" fontId="9" fillId="0" borderId="0" xfId="1" applyFont="1" applyBorder="1" applyAlignment="1">
      <alignment wrapText="1"/>
    </xf>
    <xf numFmtId="43" fontId="2" fillId="0" borderId="0" xfId="1" applyFont="1" applyBorder="1" applyAlignment="1">
      <alignment wrapText="1"/>
    </xf>
    <xf numFmtId="43" fontId="10" fillId="0" borderId="4" xfId="1" applyFont="1" applyBorder="1" applyAlignment="1">
      <alignment horizontal="center" wrapText="1"/>
    </xf>
    <xf numFmtId="43" fontId="1" fillId="0" borderId="0" xfId="1" applyFont="1" applyAlignment="1">
      <alignment horizontal="center" vertical="center" wrapText="1"/>
    </xf>
    <xf numFmtId="0" fontId="0" fillId="4" borderId="0" xfId="0" applyFill="1" applyAlignment="1">
      <alignment wrapText="1"/>
    </xf>
    <xf numFmtId="43" fontId="1" fillId="4" borderId="0" xfId="1" applyFont="1" applyFill="1" applyAlignment="1">
      <alignment wrapText="1"/>
    </xf>
    <xf numFmtId="0" fontId="0" fillId="5" borderId="0" xfId="0" applyFill="1" applyAlignment="1">
      <alignment wrapText="1"/>
    </xf>
    <xf numFmtId="43" fontId="1" fillId="5" borderId="0" xfId="1" applyFont="1" applyFill="1" applyAlignment="1">
      <alignment wrapText="1"/>
    </xf>
    <xf numFmtId="0" fontId="0" fillId="6" borderId="0" xfId="0" applyFill="1" applyAlignment="1">
      <alignment wrapText="1"/>
    </xf>
    <xf numFmtId="43" fontId="1" fillId="6" borderId="0" xfId="1" applyFont="1" applyFill="1" applyAlignment="1">
      <alignment wrapText="1"/>
    </xf>
    <xf numFmtId="0" fontId="0" fillId="7" borderId="0" xfId="0" applyFill="1" applyAlignment="1">
      <alignment wrapText="1"/>
    </xf>
    <xf numFmtId="43" fontId="1" fillId="7" borderId="0" xfId="1" applyFont="1" applyFill="1" applyAlignment="1">
      <alignment wrapText="1"/>
    </xf>
    <xf numFmtId="0" fontId="0" fillId="8" borderId="0" xfId="0" applyFill="1" applyAlignment="1">
      <alignment wrapText="1"/>
    </xf>
    <xf numFmtId="43" fontId="1" fillId="8" borderId="0" xfId="1" applyFont="1" applyFill="1" applyAlignment="1">
      <alignment wrapText="1"/>
    </xf>
    <xf numFmtId="43" fontId="2" fillId="0" borderId="0" xfId="0" applyNumberFormat="1" applyFont="1" applyAlignment="1">
      <alignment wrapText="1"/>
    </xf>
    <xf numFmtId="43" fontId="1" fillId="0" borderId="0" xfId="1" applyFont="1" applyFill="1" applyAlignment="1">
      <alignment wrapText="1"/>
    </xf>
    <xf numFmtId="43" fontId="2" fillId="0" borderId="0" xfId="1" applyFont="1" applyFill="1" applyAlignment="1">
      <alignment horizontal="center" wrapText="1"/>
    </xf>
    <xf numFmtId="43" fontId="0" fillId="0" borderId="0" xfId="1" applyFont="1" applyAlignment="1">
      <alignment wrapText="1"/>
    </xf>
    <xf numFmtId="0" fontId="11" fillId="0" borderId="0" xfId="0" applyFont="1" applyAlignment="1">
      <alignment wrapText="1"/>
    </xf>
    <xf numFmtId="4" fontId="11" fillId="0" borderId="5" xfId="0" applyNumberFormat="1" applyFont="1" applyBorder="1" applyAlignment="1">
      <alignment wrapText="1"/>
    </xf>
    <xf numFmtId="4" fontId="11" fillId="0" borderId="1" xfId="0" applyNumberFormat="1" applyFont="1" applyBorder="1" applyAlignment="1">
      <alignment wrapText="1"/>
    </xf>
    <xf numFmtId="0" fontId="0" fillId="0" borderId="0" xfId="0" applyAlignment="1">
      <alignment horizontal="center" vertical="center" wrapText="1"/>
    </xf>
    <xf numFmtId="2" fontId="0" fillId="0" borderId="0" xfId="0" applyNumberFormat="1"/>
    <xf numFmtId="0" fontId="0" fillId="2" borderId="0" xfId="0" applyFill="1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 wrapText="1"/>
    </xf>
    <xf numFmtId="0" fontId="2" fillId="0" borderId="4" xfId="0" applyFont="1" applyBorder="1" applyAlignment="1">
      <alignment horizontal="center" wrapText="1"/>
    </xf>
    <xf numFmtId="43" fontId="1" fillId="0" borderId="0" xfId="1" applyFont="1" applyAlignment="1">
      <alignment horizontal="right" wrapText="1"/>
    </xf>
  </cellXfs>
  <cellStyles count="2">
    <cellStyle name="Millares" xfId="1" builtinId="3"/>
    <cellStyle name="Normal" xfId="0" builtinId="0"/>
  </cellStyles>
  <dxfs count="9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1116157</xdr:colOff>
      <xdr:row>0</xdr:row>
      <xdr:rowOff>0</xdr:rowOff>
    </xdr:from>
    <xdr:to>
      <xdr:col>4</xdr:col>
      <xdr:colOff>1716231</xdr:colOff>
      <xdr:row>1</xdr:row>
      <xdr:rowOff>276225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4112" y="0"/>
          <a:ext cx="600074" cy="5879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1</xdr:col>
      <xdr:colOff>2580410</xdr:colOff>
      <xdr:row>5</xdr:row>
      <xdr:rowOff>46837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2874818" cy="13024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2129516</xdr:colOff>
      <xdr:row>3</xdr:row>
      <xdr:rowOff>186635</xdr:rowOff>
    </xdr:to>
    <xdr:pic>
      <xdr:nvPicPr>
        <xdr:cNvPr id="10" name="Imagen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517319" cy="1328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519071</xdr:colOff>
      <xdr:row>0</xdr:row>
      <xdr:rowOff>15875</xdr:rowOff>
    </xdr:from>
    <xdr:to>
      <xdr:col>6</xdr:col>
      <xdr:colOff>101826</xdr:colOff>
      <xdr:row>1</xdr:row>
      <xdr:rowOff>44450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86634" y="15875"/>
          <a:ext cx="717817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1471084</xdr:colOff>
      <xdr:row>0</xdr:row>
      <xdr:rowOff>44802</xdr:rowOff>
    </xdr:from>
    <xdr:to>
      <xdr:col>5</xdr:col>
      <xdr:colOff>588787</xdr:colOff>
      <xdr:row>0</xdr:row>
      <xdr:rowOff>863952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60667" y="44802"/>
          <a:ext cx="978606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19051</xdr:colOff>
      <xdr:row>0</xdr:row>
      <xdr:rowOff>0</xdr:rowOff>
    </xdr:from>
    <xdr:to>
      <xdr:col>1</xdr:col>
      <xdr:colOff>2698751</xdr:colOff>
      <xdr:row>4</xdr:row>
      <xdr:rowOff>129231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" y="0"/>
          <a:ext cx="2997200" cy="1629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2</xdr:col>
      <xdr:colOff>71438</xdr:colOff>
      <xdr:row>4</xdr:row>
      <xdr:rowOff>177067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2595563" cy="15216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400050</xdr:colOff>
      <xdr:row>0</xdr:row>
      <xdr:rowOff>57150</xdr:rowOff>
    </xdr:from>
    <xdr:to>
      <xdr:col>6</xdr:col>
      <xdr:colOff>504825</xdr:colOff>
      <xdr:row>1</xdr:row>
      <xdr:rowOff>85725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7150"/>
          <a:ext cx="9334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28575</xdr:rowOff>
    </xdr:from>
    <xdr:to>
      <xdr:col>1</xdr:col>
      <xdr:colOff>2334986</xdr:colOff>
      <xdr:row>3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28575"/>
          <a:ext cx="2652485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274865</xdr:colOff>
      <xdr:row>0</xdr:row>
      <xdr:rowOff>0</xdr:rowOff>
    </xdr:from>
    <xdr:to>
      <xdr:col>5</xdr:col>
      <xdr:colOff>193221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5490" y="0"/>
          <a:ext cx="877660" cy="627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2</xdr:col>
      <xdr:colOff>140677</xdr:colOff>
      <xdr:row>4</xdr:row>
      <xdr:rowOff>133350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315277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671513</xdr:colOff>
      <xdr:row>0</xdr:row>
      <xdr:rowOff>0</xdr:rowOff>
    </xdr:from>
    <xdr:to>
      <xdr:col>5</xdr:col>
      <xdr:colOff>592138</xdr:colOff>
      <xdr:row>1</xdr:row>
      <xdr:rowOff>28575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9576" y="0"/>
          <a:ext cx="873125" cy="631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0</xdr:row>
      <xdr:rowOff>0</xdr:rowOff>
    </xdr:from>
    <xdr:to>
      <xdr:col>6</xdr:col>
      <xdr:colOff>0</xdr:colOff>
      <xdr:row>0</xdr:row>
      <xdr:rowOff>381000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0"/>
          <a:ext cx="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</xdr:colOff>
      <xdr:row>0</xdr:row>
      <xdr:rowOff>0</xdr:rowOff>
    </xdr:from>
    <xdr:to>
      <xdr:col>1</xdr:col>
      <xdr:colOff>2615213</xdr:colOff>
      <xdr:row>3</xdr:row>
      <xdr:rowOff>43295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900962" cy="1350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1704182</xdr:colOff>
      <xdr:row>0</xdr:row>
      <xdr:rowOff>63500</xdr:rowOff>
    </xdr:from>
    <xdr:to>
      <xdr:col>5</xdr:col>
      <xdr:colOff>571500</xdr:colOff>
      <xdr:row>1</xdr:row>
      <xdr:rowOff>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1120" y="63500"/>
          <a:ext cx="780255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1</xdr:col>
      <xdr:colOff>2809875</xdr:colOff>
      <xdr:row>4</xdr:row>
      <xdr:rowOff>76201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3105150" cy="153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490971</xdr:colOff>
      <xdr:row>0</xdr:row>
      <xdr:rowOff>76200</xdr:rowOff>
    </xdr:from>
    <xdr:to>
      <xdr:col>6</xdr:col>
      <xdr:colOff>424296</xdr:colOff>
      <xdr:row>0</xdr:row>
      <xdr:rowOff>866775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60107" y="76200"/>
          <a:ext cx="877166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2220058</xdr:colOff>
      <xdr:row>3</xdr:row>
      <xdr:rowOff>8561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2513134" cy="12687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321286</xdr:colOff>
      <xdr:row>0</xdr:row>
      <xdr:rowOff>28575</xdr:rowOff>
    </xdr:from>
    <xdr:to>
      <xdr:col>6</xdr:col>
      <xdr:colOff>254611</xdr:colOff>
      <xdr:row>0</xdr:row>
      <xdr:rowOff>819150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3911" y="28575"/>
          <a:ext cx="877888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314326</xdr:colOff>
      <xdr:row>0</xdr:row>
      <xdr:rowOff>123826</xdr:rowOff>
    </xdr:from>
    <xdr:to>
      <xdr:col>1</xdr:col>
      <xdr:colOff>1743075</xdr:colOff>
      <xdr:row>1</xdr:row>
      <xdr:rowOff>70573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6" y="123826"/>
          <a:ext cx="1762124" cy="9278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1738745</xdr:colOff>
      <xdr:row>0</xdr:row>
      <xdr:rowOff>59747</xdr:rowOff>
    </xdr:from>
    <xdr:to>
      <xdr:col>4</xdr:col>
      <xdr:colOff>551585</xdr:colOff>
      <xdr:row>0</xdr:row>
      <xdr:rowOff>859847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9450" y="59747"/>
          <a:ext cx="80443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B1584"/>
  <sheetViews>
    <sheetView topLeftCell="E795" zoomScale="120" zoomScaleNormal="120" workbookViewId="0">
      <selection activeCell="C808" sqref="C808"/>
    </sheetView>
  </sheetViews>
  <sheetFormatPr baseColWidth="10" defaultColWidth="11.42578125" defaultRowHeight="24.75" customHeight="1" x14ac:dyDescent="0.25"/>
  <cols>
    <col min="1" max="1" width="4.42578125" style="1" bestFit="1" customWidth="1"/>
    <col min="2" max="2" width="41.42578125" style="1" customWidth="1"/>
    <col min="3" max="3" width="71.7109375" style="1" customWidth="1"/>
    <col min="4" max="4" width="31.85546875" style="1" customWidth="1"/>
    <col min="5" max="5" width="27" style="1" customWidth="1"/>
    <col min="6" max="6" width="17.85546875" style="1" customWidth="1"/>
    <col min="7" max="7" width="19.42578125" style="13" bestFit="1" customWidth="1"/>
    <col min="8" max="8" width="10.85546875" style="1" customWidth="1"/>
    <col min="9" max="9" width="16.5703125" style="13" bestFit="1" customWidth="1"/>
    <col min="10" max="10" width="13.5703125" style="13" bestFit="1" customWidth="1"/>
    <col min="11" max="11" width="17.42578125" style="13" bestFit="1" customWidth="1"/>
    <col min="12" max="12" width="20" style="13" bestFit="1" customWidth="1"/>
    <col min="13" max="13" width="14.42578125" style="13" bestFit="1" customWidth="1"/>
    <col min="14" max="14" width="14.5703125" style="13" bestFit="1" customWidth="1"/>
    <col min="15" max="15" width="15.5703125" style="13" bestFit="1" customWidth="1"/>
    <col min="16" max="16" width="11.42578125" style="1" customWidth="1"/>
    <col min="17" max="176" width="11.42578125" style="1"/>
    <col min="177" max="177" width="4.42578125" style="1" bestFit="1" customWidth="1"/>
    <col min="178" max="178" width="41.42578125" style="1" customWidth="1"/>
    <col min="179" max="179" width="42.5703125" style="1" customWidth="1"/>
    <col min="180" max="180" width="35.42578125" style="1" customWidth="1"/>
    <col min="181" max="181" width="27" style="1" customWidth="1"/>
    <col min="182" max="182" width="17.85546875" style="1" customWidth="1"/>
    <col min="183" max="183" width="19.42578125" style="1" bestFit="1" customWidth="1"/>
    <col min="184" max="184" width="10.85546875" style="1" customWidth="1"/>
    <col min="185" max="185" width="16.5703125" style="1" bestFit="1" customWidth="1"/>
    <col min="186" max="186" width="13.5703125" style="1" bestFit="1" customWidth="1"/>
    <col min="187" max="187" width="17.42578125" style="1" bestFit="1" customWidth="1"/>
    <col min="188" max="188" width="20" style="1" bestFit="1" customWidth="1"/>
    <col min="189" max="189" width="14.42578125" style="1" bestFit="1" customWidth="1"/>
    <col min="190" max="190" width="14.5703125" style="1" bestFit="1" customWidth="1"/>
    <col min="191" max="191" width="15.5703125" style="1" bestFit="1" customWidth="1"/>
    <col min="192" max="192" width="11.42578125" style="1" customWidth="1"/>
    <col min="193" max="432" width="11.42578125" style="1"/>
    <col min="433" max="433" width="4.42578125" style="1" bestFit="1" customWidth="1"/>
    <col min="434" max="434" width="41.42578125" style="1" customWidth="1"/>
    <col min="435" max="435" width="42.5703125" style="1" customWidth="1"/>
    <col min="436" max="436" width="35.42578125" style="1" customWidth="1"/>
    <col min="437" max="437" width="27" style="1" customWidth="1"/>
    <col min="438" max="438" width="17.85546875" style="1" customWidth="1"/>
    <col min="439" max="439" width="19.42578125" style="1" bestFit="1" customWidth="1"/>
    <col min="440" max="440" width="10.85546875" style="1" customWidth="1"/>
    <col min="441" max="441" width="16.5703125" style="1" bestFit="1" customWidth="1"/>
    <col min="442" max="442" width="13.5703125" style="1" bestFit="1" customWidth="1"/>
    <col min="443" max="443" width="17.42578125" style="1" bestFit="1" customWidth="1"/>
    <col min="444" max="444" width="20" style="1" bestFit="1" customWidth="1"/>
    <col min="445" max="445" width="14.42578125" style="1" bestFit="1" customWidth="1"/>
    <col min="446" max="446" width="14.5703125" style="1" bestFit="1" customWidth="1"/>
    <col min="447" max="447" width="15.5703125" style="1" bestFit="1" customWidth="1"/>
    <col min="448" max="448" width="11.42578125" style="1" customWidth="1"/>
    <col min="449" max="688" width="11.42578125" style="1"/>
    <col min="689" max="689" width="4.42578125" style="1" bestFit="1" customWidth="1"/>
    <col min="690" max="690" width="41.42578125" style="1" customWidth="1"/>
    <col min="691" max="691" width="42.5703125" style="1" customWidth="1"/>
    <col min="692" max="692" width="35.42578125" style="1" customWidth="1"/>
    <col min="693" max="693" width="27" style="1" customWidth="1"/>
    <col min="694" max="694" width="17.85546875" style="1" customWidth="1"/>
    <col min="695" max="695" width="19.42578125" style="1" bestFit="1" customWidth="1"/>
    <col min="696" max="696" width="10.85546875" style="1" customWidth="1"/>
    <col min="697" max="697" width="16.5703125" style="1" bestFit="1" customWidth="1"/>
    <col min="698" max="698" width="13.5703125" style="1" bestFit="1" customWidth="1"/>
    <col min="699" max="699" width="17.42578125" style="1" bestFit="1" customWidth="1"/>
    <col min="700" max="700" width="20" style="1" bestFit="1" customWidth="1"/>
    <col min="701" max="701" width="14.42578125" style="1" bestFit="1" customWidth="1"/>
    <col min="702" max="702" width="14.5703125" style="1" bestFit="1" customWidth="1"/>
    <col min="703" max="703" width="15.5703125" style="1" bestFit="1" customWidth="1"/>
    <col min="704" max="704" width="11.42578125" style="1" customWidth="1"/>
    <col min="705" max="944" width="11.42578125" style="1"/>
    <col min="945" max="945" width="4.42578125" style="1" bestFit="1" customWidth="1"/>
    <col min="946" max="946" width="41.42578125" style="1" customWidth="1"/>
    <col min="947" max="947" width="42.5703125" style="1" customWidth="1"/>
    <col min="948" max="948" width="35.42578125" style="1" customWidth="1"/>
    <col min="949" max="949" width="27" style="1" customWidth="1"/>
    <col min="950" max="950" width="17.85546875" style="1" customWidth="1"/>
    <col min="951" max="951" width="19.42578125" style="1" bestFit="1" customWidth="1"/>
    <col min="952" max="952" width="10.85546875" style="1" customWidth="1"/>
    <col min="953" max="953" width="16.5703125" style="1" bestFit="1" customWidth="1"/>
    <col min="954" max="954" width="13.5703125" style="1" bestFit="1" customWidth="1"/>
    <col min="955" max="955" width="17.42578125" style="1" bestFit="1" customWidth="1"/>
    <col min="956" max="956" width="20" style="1" bestFit="1" customWidth="1"/>
    <col min="957" max="957" width="14.42578125" style="1" bestFit="1" customWidth="1"/>
    <col min="958" max="958" width="14.5703125" style="1" bestFit="1" customWidth="1"/>
    <col min="959" max="959" width="15.5703125" style="1" bestFit="1" customWidth="1"/>
    <col min="960" max="960" width="11.42578125" style="1" customWidth="1"/>
    <col min="961" max="1200" width="11.42578125" style="1"/>
    <col min="1201" max="1201" width="4.42578125" style="1" bestFit="1" customWidth="1"/>
    <col min="1202" max="1202" width="41.42578125" style="1" customWidth="1"/>
    <col min="1203" max="1203" width="42.5703125" style="1" customWidth="1"/>
    <col min="1204" max="1204" width="35.42578125" style="1" customWidth="1"/>
    <col min="1205" max="1205" width="27" style="1" customWidth="1"/>
    <col min="1206" max="1206" width="17.85546875" style="1" customWidth="1"/>
    <col min="1207" max="1207" width="19.42578125" style="1" bestFit="1" customWidth="1"/>
    <col min="1208" max="1208" width="10.85546875" style="1" customWidth="1"/>
    <col min="1209" max="1209" width="16.5703125" style="1" bestFit="1" customWidth="1"/>
    <col min="1210" max="1210" width="13.5703125" style="1" bestFit="1" customWidth="1"/>
    <col min="1211" max="1211" width="17.42578125" style="1" bestFit="1" customWidth="1"/>
    <col min="1212" max="1212" width="20" style="1" bestFit="1" customWidth="1"/>
    <col min="1213" max="1213" width="14.42578125" style="1" bestFit="1" customWidth="1"/>
    <col min="1214" max="1214" width="14.5703125" style="1" bestFit="1" customWidth="1"/>
    <col min="1215" max="1215" width="15.5703125" style="1" bestFit="1" customWidth="1"/>
    <col min="1216" max="1216" width="11.42578125" style="1" customWidth="1"/>
    <col min="1217" max="1456" width="11.42578125" style="1"/>
    <col min="1457" max="1457" width="4.42578125" style="1" bestFit="1" customWidth="1"/>
    <col min="1458" max="1458" width="41.42578125" style="1" customWidth="1"/>
    <col min="1459" max="1459" width="42.5703125" style="1" customWidth="1"/>
    <col min="1460" max="1460" width="35.42578125" style="1" customWidth="1"/>
    <col min="1461" max="1461" width="27" style="1" customWidth="1"/>
    <col min="1462" max="1462" width="17.85546875" style="1" customWidth="1"/>
    <col min="1463" max="1463" width="19.42578125" style="1" bestFit="1" customWidth="1"/>
    <col min="1464" max="1464" width="10.85546875" style="1" customWidth="1"/>
    <col min="1465" max="1465" width="16.5703125" style="1" bestFit="1" customWidth="1"/>
    <col min="1466" max="1466" width="13.5703125" style="1" bestFit="1" customWidth="1"/>
    <col min="1467" max="1467" width="17.42578125" style="1" bestFit="1" customWidth="1"/>
    <col min="1468" max="1468" width="20" style="1" bestFit="1" customWidth="1"/>
    <col min="1469" max="1469" width="14.42578125" style="1" bestFit="1" customWidth="1"/>
    <col min="1470" max="1470" width="14.5703125" style="1" bestFit="1" customWidth="1"/>
    <col min="1471" max="1471" width="15.5703125" style="1" bestFit="1" customWidth="1"/>
    <col min="1472" max="1472" width="11.42578125" style="1" customWidth="1"/>
    <col min="1473" max="1712" width="11.42578125" style="1"/>
    <col min="1713" max="1713" width="4.42578125" style="1" bestFit="1" customWidth="1"/>
    <col min="1714" max="1714" width="41.42578125" style="1" customWidth="1"/>
    <col min="1715" max="1715" width="42.5703125" style="1" customWidth="1"/>
    <col min="1716" max="1716" width="35.42578125" style="1" customWidth="1"/>
    <col min="1717" max="1717" width="27" style="1" customWidth="1"/>
    <col min="1718" max="1718" width="17.85546875" style="1" customWidth="1"/>
    <col min="1719" max="1719" width="19.42578125" style="1" bestFit="1" customWidth="1"/>
    <col min="1720" max="1720" width="10.85546875" style="1" customWidth="1"/>
    <col min="1721" max="1721" width="16.5703125" style="1" bestFit="1" customWidth="1"/>
    <col min="1722" max="1722" width="13.5703125" style="1" bestFit="1" customWidth="1"/>
    <col min="1723" max="1723" width="17.42578125" style="1" bestFit="1" customWidth="1"/>
    <col min="1724" max="1724" width="20" style="1" bestFit="1" customWidth="1"/>
    <col min="1725" max="1725" width="14.42578125" style="1" bestFit="1" customWidth="1"/>
    <col min="1726" max="1726" width="14.5703125" style="1" bestFit="1" customWidth="1"/>
    <col min="1727" max="1727" width="15.5703125" style="1" bestFit="1" customWidth="1"/>
    <col min="1728" max="1728" width="11.42578125" style="1" customWidth="1"/>
    <col min="1729" max="1968" width="11.42578125" style="1"/>
    <col min="1969" max="1969" width="4.42578125" style="1" bestFit="1" customWidth="1"/>
    <col min="1970" max="1970" width="41.42578125" style="1" customWidth="1"/>
    <col min="1971" max="1971" width="42.5703125" style="1" customWidth="1"/>
    <col min="1972" max="1972" width="35.42578125" style="1" customWidth="1"/>
    <col min="1973" max="1973" width="27" style="1" customWidth="1"/>
    <col min="1974" max="1974" width="17.85546875" style="1" customWidth="1"/>
    <col min="1975" max="1975" width="19.42578125" style="1" bestFit="1" customWidth="1"/>
    <col min="1976" max="1976" width="10.85546875" style="1" customWidth="1"/>
    <col min="1977" max="1977" width="16.5703125" style="1" bestFit="1" customWidth="1"/>
    <col min="1978" max="1978" width="13.5703125" style="1" bestFit="1" customWidth="1"/>
    <col min="1979" max="1979" width="17.42578125" style="1" bestFit="1" customWidth="1"/>
    <col min="1980" max="1980" width="20" style="1" bestFit="1" customWidth="1"/>
    <col min="1981" max="1981" width="14.42578125" style="1" bestFit="1" customWidth="1"/>
    <col min="1982" max="1982" width="14.5703125" style="1" bestFit="1" customWidth="1"/>
    <col min="1983" max="1983" width="15.5703125" style="1" bestFit="1" customWidth="1"/>
    <col min="1984" max="1984" width="11.42578125" style="1" customWidth="1"/>
    <col min="1985" max="2224" width="11.42578125" style="1"/>
    <col min="2225" max="2225" width="4.42578125" style="1" bestFit="1" customWidth="1"/>
    <col min="2226" max="2226" width="41.42578125" style="1" customWidth="1"/>
    <col min="2227" max="2227" width="42.5703125" style="1" customWidth="1"/>
    <col min="2228" max="2228" width="35.42578125" style="1" customWidth="1"/>
    <col min="2229" max="2229" width="27" style="1" customWidth="1"/>
    <col min="2230" max="2230" width="17.85546875" style="1" customWidth="1"/>
    <col min="2231" max="2231" width="19.42578125" style="1" bestFit="1" customWidth="1"/>
    <col min="2232" max="2232" width="10.85546875" style="1" customWidth="1"/>
    <col min="2233" max="2233" width="16.5703125" style="1" bestFit="1" customWidth="1"/>
    <col min="2234" max="2234" width="13.5703125" style="1" bestFit="1" customWidth="1"/>
    <col min="2235" max="2235" width="17.42578125" style="1" bestFit="1" customWidth="1"/>
    <col min="2236" max="2236" width="20" style="1" bestFit="1" customWidth="1"/>
    <col min="2237" max="2237" width="14.42578125" style="1" bestFit="1" customWidth="1"/>
    <col min="2238" max="2238" width="14.5703125" style="1" bestFit="1" customWidth="1"/>
    <col min="2239" max="2239" width="15.5703125" style="1" bestFit="1" customWidth="1"/>
    <col min="2240" max="2240" width="11.42578125" style="1" customWidth="1"/>
    <col min="2241" max="2480" width="11.42578125" style="1"/>
    <col min="2481" max="2481" width="4.42578125" style="1" bestFit="1" customWidth="1"/>
    <col min="2482" max="2482" width="41.42578125" style="1" customWidth="1"/>
    <col min="2483" max="2483" width="42.5703125" style="1" customWidth="1"/>
    <col min="2484" max="2484" width="35.42578125" style="1" customWidth="1"/>
    <col min="2485" max="2485" width="27" style="1" customWidth="1"/>
    <col min="2486" max="2486" width="17.85546875" style="1" customWidth="1"/>
    <col min="2487" max="2487" width="19.42578125" style="1" bestFit="1" customWidth="1"/>
    <col min="2488" max="2488" width="10.85546875" style="1" customWidth="1"/>
    <col min="2489" max="2489" width="16.5703125" style="1" bestFit="1" customWidth="1"/>
    <col min="2490" max="2490" width="13.5703125" style="1" bestFit="1" customWidth="1"/>
    <col min="2491" max="2491" width="17.42578125" style="1" bestFit="1" customWidth="1"/>
    <col min="2492" max="2492" width="20" style="1" bestFit="1" customWidth="1"/>
    <col min="2493" max="2493" width="14.42578125" style="1" bestFit="1" customWidth="1"/>
    <col min="2494" max="2494" width="14.5703125" style="1" bestFit="1" customWidth="1"/>
    <col min="2495" max="2495" width="15.5703125" style="1" bestFit="1" customWidth="1"/>
    <col min="2496" max="2496" width="11.42578125" style="1" customWidth="1"/>
    <col min="2497" max="2736" width="11.42578125" style="1"/>
    <col min="2737" max="2737" width="4.42578125" style="1" bestFit="1" customWidth="1"/>
    <col min="2738" max="2738" width="41.42578125" style="1" customWidth="1"/>
    <col min="2739" max="2739" width="42.5703125" style="1" customWidth="1"/>
    <col min="2740" max="2740" width="35.42578125" style="1" customWidth="1"/>
    <col min="2741" max="2741" width="27" style="1" customWidth="1"/>
    <col min="2742" max="2742" width="17.85546875" style="1" customWidth="1"/>
    <col min="2743" max="2743" width="19.42578125" style="1" bestFit="1" customWidth="1"/>
    <col min="2744" max="2744" width="10.85546875" style="1" customWidth="1"/>
    <col min="2745" max="2745" width="16.5703125" style="1" bestFit="1" customWidth="1"/>
    <col min="2746" max="2746" width="13.5703125" style="1" bestFit="1" customWidth="1"/>
    <col min="2747" max="2747" width="17.42578125" style="1" bestFit="1" customWidth="1"/>
    <col min="2748" max="2748" width="20" style="1" bestFit="1" customWidth="1"/>
    <col min="2749" max="2749" width="14.42578125" style="1" bestFit="1" customWidth="1"/>
    <col min="2750" max="2750" width="14.5703125" style="1" bestFit="1" customWidth="1"/>
    <col min="2751" max="2751" width="15.5703125" style="1" bestFit="1" customWidth="1"/>
    <col min="2752" max="2752" width="11.42578125" style="1" customWidth="1"/>
    <col min="2753" max="2992" width="11.42578125" style="1"/>
    <col min="2993" max="2993" width="4.42578125" style="1" bestFit="1" customWidth="1"/>
    <col min="2994" max="2994" width="41.42578125" style="1" customWidth="1"/>
    <col min="2995" max="2995" width="42.5703125" style="1" customWidth="1"/>
    <col min="2996" max="2996" width="35.42578125" style="1" customWidth="1"/>
    <col min="2997" max="2997" width="27" style="1" customWidth="1"/>
    <col min="2998" max="2998" width="17.85546875" style="1" customWidth="1"/>
    <col min="2999" max="2999" width="19.42578125" style="1" bestFit="1" customWidth="1"/>
    <col min="3000" max="3000" width="10.85546875" style="1" customWidth="1"/>
    <col min="3001" max="3001" width="16.5703125" style="1" bestFit="1" customWidth="1"/>
    <col min="3002" max="3002" width="13.5703125" style="1" bestFit="1" customWidth="1"/>
    <col min="3003" max="3003" width="17.42578125" style="1" bestFit="1" customWidth="1"/>
    <col min="3004" max="3004" width="20" style="1" bestFit="1" customWidth="1"/>
    <col min="3005" max="3005" width="14.42578125" style="1" bestFit="1" customWidth="1"/>
    <col min="3006" max="3006" width="14.5703125" style="1" bestFit="1" customWidth="1"/>
    <col min="3007" max="3007" width="15.5703125" style="1" bestFit="1" customWidth="1"/>
    <col min="3008" max="3008" width="11.42578125" style="1" customWidth="1"/>
    <col min="3009" max="3248" width="11.42578125" style="1"/>
    <col min="3249" max="3249" width="4.42578125" style="1" bestFit="1" customWidth="1"/>
    <col min="3250" max="3250" width="41.42578125" style="1" customWidth="1"/>
    <col min="3251" max="3251" width="42.5703125" style="1" customWidth="1"/>
    <col min="3252" max="3252" width="35.42578125" style="1" customWidth="1"/>
    <col min="3253" max="3253" width="27" style="1" customWidth="1"/>
    <col min="3254" max="3254" width="17.85546875" style="1" customWidth="1"/>
    <col min="3255" max="3255" width="19.42578125" style="1" bestFit="1" customWidth="1"/>
    <col min="3256" max="3256" width="10.85546875" style="1" customWidth="1"/>
    <col min="3257" max="3257" width="16.5703125" style="1" bestFit="1" customWidth="1"/>
    <col min="3258" max="3258" width="13.5703125" style="1" bestFit="1" customWidth="1"/>
    <col min="3259" max="3259" width="17.42578125" style="1" bestFit="1" customWidth="1"/>
    <col min="3260" max="3260" width="20" style="1" bestFit="1" customWidth="1"/>
    <col min="3261" max="3261" width="14.42578125" style="1" bestFit="1" customWidth="1"/>
    <col min="3262" max="3262" width="14.5703125" style="1" bestFit="1" customWidth="1"/>
    <col min="3263" max="3263" width="15.5703125" style="1" bestFit="1" customWidth="1"/>
    <col min="3264" max="3264" width="11.42578125" style="1" customWidth="1"/>
    <col min="3265" max="3504" width="11.42578125" style="1"/>
    <col min="3505" max="3505" width="4.42578125" style="1" bestFit="1" customWidth="1"/>
    <col min="3506" max="3506" width="41.42578125" style="1" customWidth="1"/>
    <col min="3507" max="3507" width="42.5703125" style="1" customWidth="1"/>
    <col min="3508" max="3508" width="35.42578125" style="1" customWidth="1"/>
    <col min="3509" max="3509" width="27" style="1" customWidth="1"/>
    <col min="3510" max="3510" width="17.85546875" style="1" customWidth="1"/>
    <col min="3511" max="3511" width="19.42578125" style="1" bestFit="1" customWidth="1"/>
    <col min="3512" max="3512" width="10.85546875" style="1" customWidth="1"/>
    <col min="3513" max="3513" width="16.5703125" style="1" bestFit="1" customWidth="1"/>
    <col min="3514" max="3514" width="13.5703125" style="1" bestFit="1" customWidth="1"/>
    <col min="3515" max="3515" width="17.42578125" style="1" bestFit="1" customWidth="1"/>
    <col min="3516" max="3516" width="20" style="1" bestFit="1" customWidth="1"/>
    <col min="3517" max="3517" width="14.42578125" style="1" bestFit="1" customWidth="1"/>
    <col min="3518" max="3518" width="14.5703125" style="1" bestFit="1" customWidth="1"/>
    <col min="3519" max="3519" width="15.5703125" style="1" bestFit="1" customWidth="1"/>
    <col min="3520" max="3520" width="11.42578125" style="1" customWidth="1"/>
    <col min="3521" max="3760" width="11.42578125" style="1"/>
    <col min="3761" max="3761" width="4.42578125" style="1" bestFit="1" customWidth="1"/>
    <col min="3762" max="3762" width="41.42578125" style="1" customWidth="1"/>
    <col min="3763" max="3763" width="42.5703125" style="1" customWidth="1"/>
    <col min="3764" max="3764" width="35.42578125" style="1" customWidth="1"/>
    <col min="3765" max="3765" width="27" style="1" customWidth="1"/>
    <col min="3766" max="3766" width="17.85546875" style="1" customWidth="1"/>
    <col min="3767" max="3767" width="19.42578125" style="1" bestFit="1" customWidth="1"/>
    <col min="3768" max="3768" width="10.85546875" style="1" customWidth="1"/>
    <col min="3769" max="3769" width="16.5703125" style="1" bestFit="1" customWidth="1"/>
    <col min="3770" max="3770" width="13.5703125" style="1" bestFit="1" customWidth="1"/>
    <col min="3771" max="3771" width="17.42578125" style="1" bestFit="1" customWidth="1"/>
    <col min="3772" max="3772" width="20" style="1" bestFit="1" customWidth="1"/>
    <col min="3773" max="3773" width="14.42578125" style="1" bestFit="1" customWidth="1"/>
    <col min="3774" max="3774" width="14.5703125" style="1" bestFit="1" customWidth="1"/>
    <col min="3775" max="3775" width="15.5703125" style="1" bestFit="1" customWidth="1"/>
    <col min="3776" max="3776" width="11.42578125" style="1" customWidth="1"/>
    <col min="3777" max="4016" width="11.42578125" style="1"/>
    <col min="4017" max="4017" width="4.42578125" style="1" bestFit="1" customWidth="1"/>
    <col min="4018" max="4018" width="41.42578125" style="1" customWidth="1"/>
    <col min="4019" max="4019" width="42.5703125" style="1" customWidth="1"/>
    <col min="4020" max="4020" width="35.42578125" style="1" customWidth="1"/>
    <col min="4021" max="4021" width="27" style="1" customWidth="1"/>
    <col min="4022" max="4022" width="17.85546875" style="1" customWidth="1"/>
    <col min="4023" max="4023" width="19.42578125" style="1" bestFit="1" customWidth="1"/>
    <col min="4024" max="4024" width="10.85546875" style="1" customWidth="1"/>
    <col min="4025" max="4025" width="16.5703125" style="1" bestFit="1" customWidth="1"/>
    <col min="4026" max="4026" width="13.5703125" style="1" bestFit="1" customWidth="1"/>
    <col min="4027" max="4027" width="17.42578125" style="1" bestFit="1" customWidth="1"/>
    <col min="4028" max="4028" width="20" style="1" bestFit="1" customWidth="1"/>
    <col min="4029" max="4029" width="14.42578125" style="1" bestFit="1" customWidth="1"/>
    <col min="4030" max="4030" width="14.5703125" style="1" bestFit="1" customWidth="1"/>
    <col min="4031" max="4031" width="15.5703125" style="1" bestFit="1" customWidth="1"/>
    <col min="4032" max="4032" width="11.42578125" style="1" customWidth="1"/>
    <col min="4033" max="4272" width="11.42578125" style="1"/>
    <col min="4273" max="4273" width="4.42578125" style="1" bestFit="1" customWidth="1"/>
    <col min="4274" max="4274" width="41.42578125" style="1" customWidth="1"/>
    <col min="4275" max="4275" width="42.5703125" style="1" customWidth="1"/>
    <col min="4276" max="4276" width="35.42578125" style="1" customWidth="1"/>
    <col min="4277" max="4277" width="27" style="1" customWidth="1"/>
    <col min="4278" max="4278" width="17.85546875" style="1" customWidth="1"/>
    <col min="4279" max="4279" width="19.42578125" style="1" bestFit="1" customWidth="1"/>
    <col min="4280" max="4280" width="10.85546875" style="1" customWidth="1"/>
    <col min="4281" max="4281" width="16.5703125" style="1" bestFit="1" customWidth="1"/>
    <col min="4282" max="4282" width="13.5703125" style="1" bestFit="1" customWidth="1"/>
    <col min="4283" max="4283" width="17.42578125" style="1" bestFit="1" customWidth="1"/>
    <col min="4284" max="4284" width="20" style="1" bestFit="1" customWidth="1"/>
    <col min="4285" max="4285" width="14.42578125" style="1" bestFit="1" customWidth="1"/>
    <col min="4286" max="4286" width="14.5703125" style="1" bestFit="1" customWidth="1"/>
    <col min="4287" max="4287" width="15.5703125" style="1" bestFit="1" customWidth="1"/>
    <col min="4288" max="4288" width="11.42578125" style="1" customWidth="1"/>
    <col min="4289" max="4528" width="11.42578125" style="1"/>
    <col min="4529" max="4529" width="4.42578125" style="1" bestFit="1" customWidth="1"/>
    <col min="4530" max="4530" width="41.42578125" style="1" customWidth="1"/>
    <col min="4531" max="4531" width="42.5703125" style="1" customWidth="1"/>
    <col min="4532" max="4532" width="35.42578125" style="1" customWidth="1"/>
    <col min="4533" max="4533" width="27" style="1" customWidth="1"/>
    <col min="4534" max="4534" width="17.85546875" style="1" customWidth="1"/>
    <col min="4535" max="4535" width="19.42578125" style="1" bestFit="1" customWidth="1"/>
    <col min="4536" max="4536" width="10.85546875" style="1" customWidth="1"/>
    <col min="4537" max="4537" width="16.5703125" style="1" bestFit="1" customWidth="1"/>
    <col min="4538" max="4538" width="13.5703125" style="1" bestFit="1" customWidth="1"/>
    <col min="4539" max="4539" width="17.42578125" style="1" bestFit="1" customWidth="1"/>
    <col min="4540" max="4540" width="20" style="1" bestFit="1" customWidth="1"/>
    <col min="4541" max="4541" width="14.42578125" style="1" bestFit="1" customWidth="1"/>
    <col min="4542" max="4542" width="14.5703125" style="1" bestFit="1" customWidth="1"/>
    <col min="4543" max="4543" width="15.5703125" style="1" bestFit="1" customWidth="1"/>
    <col min="4544" max="4544" width="11.42578125" style="1" customWidth="1"/>
    <col min="4545" max="4784" width="11.42578125" style="1"/>
    <col min="4785" max="4785" width="4.42578125" style="1" bestFit="1" customWidth="1"/>
    <col min="4786" max="4786" width="41.42578125" style="1" customWidth="1"/>
    <col min="4787" max="4787" width="42.5703125" style="1" customWidth="1"/>
    <col min="4788" max="4788" width="35.42578125" style="1" customWidth="1"/>
    <col min="4789" max="4789" width="27" style="1" customWidth="1"/>
    <col min="4790" max="4790" width="17.85546875" style="1" customWidth="1"/>
    <col min="4791" max="4791" width="19.42578125" style="1" bestFit="1" customWidth="1"/>
    <col min="4792" max="4792" width="10.85546875" style="1" customWidth="1"/>
    <col min="4793" max="4793" width="16.5703125" style="1" bestFit="1" customWidth="1"/>
    <col min="4794" max="4794" width="13.5703125" style="1" bestFit="1" customWidth="1"/>
    <col min="4795" max="4795" width="17.42578125" style="1" bestFit="1" customWidth="1"/>
    <col min="4796" max="4796" width="20" style="1" bestFit="1" customWidth="1"/>
    <col min="4797" max="4797" width="14.42578125" style="1" bestFit="1" customWidth="1"/>
    <col min="4798" max="4798" width="14.5703125" style="1" bestFit="1" customWidth="1"/>
    <col min="4799" max="4799" width="15.5703125" style="1" bestFit="1" customWidth="1"/>
    <col min="4800" max="4800" width="11.42578125" style="1" customWidth="1"/>
    <col min="4801" max="5040" width="11.42578125" style="1"/>
    <col min="5041" max="5041" width="4.42578125" style="1" bestFit="1" customWidth="1"/>
    <col min="5042" max="5042" width="41.42578125" style="1" customWidth="1"/>
    <col min="5043" max="5043" width="42.5703125" style="1" customWidth="1"/>
    <col min="5044" max="5044" width="35.42578125" style="1" customWidth="1"/>
    <col min="5045" max="5045" width="27" style="1" customWidth="1"/>
    <col min="5046" max="5046" width="17.85546875" style="1" customWidth="1"/>
    <col min="5047" max="5047" width="19.42578125" style="1" bestFit="1" customWidth="1"/>
    <col min="5048" max="5048" width="10.85546875" style="1" customWidth="1"/>
    <col min="5049" max="5049" width="16.5703125" style="1" bestFit="1" customWidth="1"/>
    <col min="5050" max="5050" width="13.5703125" style="1" bestFit="1" customWidth="1"/>
    <col min="5051" max="5051" width="17.42578125" style="1" bestFit="1" customWidth="1"/>
    <col min="5052" max="5052" width="20" style="1" bestFit="1" customWidth="1"/>
    <col min="5053" max="5053" width="14.42578125" style="1" bestFit="1" customWidth="1"/>
    <col min="5054" max="5054" width="14.5703125" style="1" bestFit="1" customWidth="1"/>
    <col min="5055" max="5055" width="15.5703125" style="1" bestFit="1" customWidth="1"/>
    <col min="5056" max="5056" width="11.42578125" style="1" customWidth="1"/>
    <col min="5057" max="5296" width="11.42578125" style="1"/>
    <col min="5297" max="5297" width="4.42578125" style="1" bestFit="1" customWidth="1"/>
    <col min="5298" max="5298" width="41.42578125" style="1" customWidth="1"/>
    <col min="5299" max="5299" width="42.5703125" style="1" customWidth="1"/>
    <col min="5300" max="5300" width="35.42578125" style="1" customWidth="1"/>
    <col min="5301" max="5301" width="27" style="1" customWidth="1"/>
    <col min="5302" max="5302" width="17.85546875" style="1" customWidth="1"/>
    <col min="5303" max="5303" width="19.42578125" style="1" bestFit="1" customWidth="1"/>
    <col min="5304" max="5304" width="10.85546875" style="1" customWidth="1"/>
    <col min="5305" max="5305" width="16.5703125" style="1" bestFit="1" customWidth="1"/>
    <col min="5306" max="5306" width="13.5703125" style="1" bestFit="1" customWidth="1"/>
    <col min="5307" max="5307" width="17.42578125" style="1" bestFit="1" customWidth="1"/>
    <col min="5308" max="5308" width="20" style="1" bestFit="1" customWidth="1"/>
    <col min="5309" max="5309" width="14.42578125" style="1" bestFit="1" customWidth="1"/>
    <col min="5310" max="5310" width="14.5703125" style="1" bestFit="1" customWidth="1"/>
    <col min="5311" max="5311" width="15.5703125" style="1" bestFit="1" customWidth="1"/>
    <col min="5312" max="5312" width="11.42578125" style="1" customWidth="1"/>
    <col min="5313" max="5552" width="11.42578125" style="1"/>
    <col min="5553" max="5553" width="4.42578125" style="1" bestFit="1" customWidth="1"/>
    <col min="5554" max="5554" width="41.42578125" style="1" customWidth="1"/>
    <col min="5555" max="5555" width="42.5703125" style="1" customWidth="1"/>
    <col min="5556" max="5556" width="35.42578125" style="1" customWidth="1"/>
    <col min="5557" max="5557" width="27" style="1" customWidth="1"/>
    <col min="5558" max="5558" width="17.85546875" style="1" customWidth="1"/>
    <col min="5559" max="5559" width="19.42578125" style="1" bestFit="1" customWidth="1"/>
    <col min="5560" max="5560" width="10.85546875" style="1" customWidth="1"/>
    <col min="5561" max="5561" width="16.5703125" style="1" bestFit="1" customWidth="1"/>
    <col min="5562" max="5562" width="13.5703125" style="1" bestFit="1" customWidth="1"/>
    <col min="5563" max="5563" width="17.42578125" style="1" bestFit="1" customWidth="1"/>
    <col min="5564" max="5564" width="20" style="1" bestFit="1" customWidth="1"/>
    <col min="5565" max="5565" width="14.42578125" style="1" bestFit="1" customWidth="1"/>
    <col min="5566" max="5566" width="14.5703125" style="1" bestFit="1" customWidth="1"/>
    <col min="5567" max="5567" width="15.5703125" style="1" bestFit="1" customWidth="1"/>
    <col min="5568" max="5568" width="11.42578125" style="1" customWidth="1"/>
    <col min="5569" max="5808" width="11.42578125" style="1"/>
    <col min="5809" max="5809" width="4.42578125" style="1" bestFit="1" customWidth="1"/>
    <col min="5810" max="5810" width="41.42578125" style="1" customWidth="1"/>
    <col min="5811" max="5811" width="42.5703125" style="1" customWidth="1"/>
    <col min="5812" max="5812" width="35.42578125" style="1" customWidth="1"/>
    <col min="5813" max="5813" width="27" style="1" customWidth="1"/>
    <col min="5814" max="5814" width="17.85546875" style="1" customWidth="1"/>
    <col min="5815" max="5815" width="19.42578125" style="1" bestFit="1" customWidth="1"/>
    <col min="5816" max="5816" width="10.85546875" style="1" customWidth="1"/>
    <col min="5817" max="5817" width="16.5703125" style="1" bestFit="1" customWidth="1"/>
    <col min="5818" max="5818" width="13.5703125" style="1" bestFit="1" customWidth="1"/>
    <col min="5819" max="5819" width="17.42578125" style="1" bestFit="1" customWidth="1"/>
    <col min="5820" max="5820" width="20" style="1" bestFit="1" customWidth="1"/>
    <col min="5821" max="5821" width="14.42578125" style="1" bestFit="1" customWidth="1"/>
    <col min="5822" max="5822" width="14.5703125" style="1" bestFit="1" customWidth="1"/>
    <col min="5823" max="5823" width="15.5703125" style="1" bestFit="1" customWidth="1"/>
    <col min="5824" max="5824" width="11.42578125" style="1" customWidth="1"/>
    <col min="5825" max="6064" width="11.42578125" style="1"/>
    <col min="6065" max="6065" width="4.42578125" style="1" bestFit="1" customWidth="1"/>
    <col min="6066" max="6066" width="41.42578125" style="1" customWidth="1"/>
    <col min="6067" max="6067" width="42.5703125" style="1" customWidth="1"/>
    <col min="6068" max="6068" width="35.42578125" style="1" customWidth="1"/>
    <col min="6069" max="6069" width="27" style="1" customWidth="1"/>
    <col min="6070" max="6070" width="17.85546875" style="1" customWidth="1"/>
    <col min="6071" max="6071" width="19.42578125" style="1" bestFit="1" customWidth="1"/>
    <col min="6072" max="6072" width="10.85546875" style="1" customWidth="1"/>
    <col min="6073" max="6073" width="16.5703125" style="1" bestFit="1" customWidth="1"/>
    <col min="6074" max="6074" width="13.5703125" style="1" bestFit="1" customWidth="1"/>
    <col min="6075" max="6075" width="17.42578125" style="1" bestFit="1" customWidth="1"/>
    <col min="6076" max="6076" width="20" style="1" bestFit="1" customWidth="1"/>
    <col min="6077" max="6077" width="14.42578125" style="1" bestFit="1" customWidth="1"/>
    <col min="6078" max="6078" width="14.5703125" style="1" bestFit="1" customWidth="1"/>
    <col min="6079" max="6079" width="15.5703125" style="1" bestFit="1" customWidth="1"/>
    <col min="6080" max="6080" width="11.42578125" style="1" customWidth="1"/>
    <col min="6081" max="6320" width="11.42578125" style="1"/>
    <col min="6321" max="6321" width="4.42578125" style="1" bestFit="1" customWidth="1"/>
    <col min="6322" max="6322" width="41.42578125" style="1" customWidth="1"/>
    <col min="6323" max="6323" width="42.5703125" style="1" customWidth="1"/>
    <col min="6324" max="6324" width="35.42578125" style="1" customWidth="1"/>
    <col min="6325" max="6325" width="27" style="1" customWidth="1"/>
    <col min="6326" max="6326" width="17.85546875" style="1" customWidth="1"/>
    <col min="6327" max="6327" width="19.42578125" style="1" bestFit="1" customWidth="1"/>
    <col min="6328" max="6328" width="10.85546875" style="1" customWidth="1"/>
    <col min="6329" max="6329" width="16.5703125" style="1" bestFit="1" customWidth="1"/>
    <col min="6330" max="6330" width="13.5703125" style="1" bestFit="1" customWidth="1"/>
    <col min="6331" max="6331" width="17.42578125" style="1" bestFit="1" customWidth="1"/>
    <col min="6332" max="6332" width="20" style="1" bestFit="1" customWidth="1"/>
    <col min="6333" max="6333" width="14.42578125" style="1" bestFit="1" customWidth="1"/>
    <col min="6334" max="6334" width="14.5703125" style="1" bestFit="1" customWidth="1"/>
    <col min="6335" max="6335" width="15.5703125" style="1" bestFit="1" customWidth="1"/>
    <col min="6336" max="6336" width="11.42578125" style="1" customWidth="1"/>
    <col min="6337" max="6576" width="11.42578125" style="1"/>
    <col min="6577" max="6577" width="4.42578125" style="1" bestFit="1" customWidth="1"/>
    <col min="6578" max="6578" width="41.42578125" style="1" customWidth="1"/>
    <col min="6579" max="6579" width="42.5703125" style="1" customWidth="1"/>
    <col min="6580" max="6580" width="35.42578125" style="1" customWidth="1"/>
    <col min="6581" max="6581" width="27" style="1" customWidth="1"/>
    <col min="6582" max="6582" width="17.85546875" style="1" customWidth="1"/>
    <col min="6583" max="6583" width="19.42578125" style="1" bestFit="1" customWidth="1"/>
    <col min="6584" max="6584" width="10.85546875" style="1" customWidth="1"/>
    <col min="6585" max="6585" width="16.5703125" style="1" bestFit="1" customWidth="1"/>
    <col min="6586" max="6586" width="13.5703125" style="1" bestFit="1" customWidth="1"/>
    <col min="6587" max="6587" width="17.42578125" style="1" bestFit="1" customWidth="1"/>
    <col min="6588" max="6588" width="20" style="1" bestFit="1" customWidth="1"/>
    <col min="6589" max="6589" width="14.42578125" style="1" bestFit="1" customWidth="1"/>
    <col min="6590" max="6590" width="14.5703125" style="1" bestFit="1" customWidth="1"/>
    <col min="6591" max="6591" width="15.5703125" style="1" bestFit="1" customWidth="1"/>
    <col min="6592" max="6592" width="11.42578125" style="1" customWidth="1"/>
    <col min="6593" max="6832" width="11.42578125" style="1"/>
    <col min="6833" max="6833" width="4.42578125" style="1" bestFit="1" customWidth="1"/>
    <col min="6834" max="6834" width="41.42578125" style="1" customWidth="1"/>
    <col min="6835" max="6835" width="42.5703125" style="1" customWidth="1"/>
    <col min="6836" max="6836" width="35.42578125" style="1" customWidth="1"/>
    <col min="6837" max="6837" width="27" style="1" customWidth="1"/>
    <col min="6838" max="6838" width="17.85546875" style="1" customWidth="1"/>
    <col min="6839" max="6839" width="19.42578125" style="1" bestFit="1" customWidth="1"/>
    <col min="6840" max="6840" width="10.85546875" style="1" customWidth="1"/>
    <col min="6841" max="6841" width="16.5703125" style="1" bestFit="1" customWidth="1"/>
    <col min="6842" max="6842" width="13.5703125" style="1" bestFit="1" customWidth="1"/>
    <col min="6843" max="6843" width="17.42578125" style="1" bestFit="1" customWidth="1"/>
    <col min="6844" max="6844" width="20" style="1" bestFit="1" customWidth="1"/>
    <col min="6845" max="6845" width="14.42578125" style="1" bestFit="1" customWidth="1"/>
    <col min="6846" max="6846" width="14.5703125" style="1" bestFit="1" customWidth="1"/>
    <col min="6847" max="6847" width="15.5703125" style="1" bestFit="1" customWidth="1"/>
    <col min="6848" max="6848" width="11.42578125" style="1" customWidth="1"/>
    <col min="6849" max="7088" width="11.42578125" style="1"/>
    <col min="7089" max="7089" width="4.42578125" style="1" bestFit="1" customWidth="1"/>
    <col min="7090" max="7090" width="41.42578125" style="1" customWidth="1"/>
    <col min="7091" max="7091" width="42.5703125" style="1" customWidth="1"/>
    <col min="7092" max="7092" width="35.42578125" style="1" customWidth="1"/>
    <col min="7093" max="7093" width="27" style="1" customWidth="1"/>
    <col min="7094" max="7094" width="17.85546875" style="1" customWidth="1"/>
    <col min="7095" max="7095" width="19.42578125" style="1" bestFit="1" customWidth="1"/>
    <col min="7096" max="7096" width="10.85546875" style="1" customWidth="1"/>
    <col min="7097" max="7097" width="16.5703125" style="1" bestFit="1" customWidth="1"/>
    <col min="7098" max="7098" width="13.5703125" style="1" bestFit="1" customWidth="1"/>
    <col min="7099" max="7099" width="17.42578125" style="1" bestFit="1" customWidth="1"/>
    <col min="7100" max="7100" width="20" style="1" bestFit="1" customWidth="1"/>
    <col min="7101" max="7101" width="14.42578125" style="1" bestFit="1" customWidth="1"/>
    <col min="7102" max="7102" width="14.5703125" style="1" bestFit="1" customWidth="1"/>
    <col min="7103" max="7103" width="15.5703125" style="1" bestFit="1" customWidth="1"/>
    <col min="7104" max="7104" width="11.42578125" style="1" customWidth="1"/>
    <col min="7105" max="7344" width="11.42578125" style="1"/>
    <col min="7345" max="7345" width="4.42578125" style="1" bestFit="1" customWidth="1"/>
    <col min="7346" max="7346" width="41.42578125" style="1" customWidth="1"/>
    <col min="7347" max="7347" width="42.5703125" style="1" customWidth="1"/>
    <col min="7348" max="7348" width="35.42578125" style="1" customWidth="1"/>
    <col min="7349" max="7349" width="27" style="1" customWidth="1"/>
    <col min="7350" max="7350" width="17.85546875" style="1" customWidth="1"/>
    <col min="7351" max="7351" width="19.42578125" style="1" bestFit="1" customWidth="1"/>
    <col min="7352" max="7352" width="10.85546875" style="1" customWidth="1"/>
    <col min="7353" max="7353" width="16.5703125" style="1" bestFit="1" customWidth="1"/>
    <col min="7354" max="7354" width="13.5703125" style="1" bestFit="1" customWidth="1"/>
    <col min="7355" max="7355" width="17.42578125" style="1" bestFit="1" customWidth="1"/>
    <col min="7356" max="7356" width="20" style="1" bestFit="1" customWidth="1"/>
    <col min="7357" max="7357" width="14.42578125" style="1" bestFit="1" customWidth="1"/>
    <col min="7358" max="7358" width="14.5703125" style="1" bestFit="1" customWidth="1"/>
    <col min="7359" max="7359" width="15.5703125" style="1" bestFit="1" customWidth="1"/>
    <col min="7360" max="7360" width="11.42578125" style="1" customWidth="1"/>
    <col min="7361" max="7600" width="11.42578125" style="1"/>
    <col min="7601" max="7601" width="4.42578125" style="1" bestFit="1" customWidth="1"/>
    <col min="7602" max="7602" width="41.42578125" style="1" customWidth="1"/>
    <col min="7603" max="7603" width="42.5703125" style="1" customWidth="1"/>
    <col min="7604" max="7604" width="35.42578125" style="1" customWidth="1"/>
    <col min="7605" max="7605" width="27" style="1" customWidth="1"/>
    <col min="7606" max="7606" width="17.85546875" style="1" customWidth="1"/>
    <col min="7607" max="7607" width="19.42578125" style="1" bestFit="1" customWidth="1"/>
    <col min="7608" max="7608" width="10.85546875" style="1" customWidth="1"/>
    <col min="7609" max="7609" width="16.5703125" style="1" bestFit="1" customWidth="1"/>
    <col min="7610" max="7610" width="13.5703125" style="1" bestFit="1" customWidth="1"/>
    <col min="7611" max="7611" width="17.42578125" style="1" bestFit="1" customWidth="1"/>
    <col min="7612" max="7612" width="20" style="1" bestFit="1" customWidth="1"/>
    <col min="7613" max="7613" width="14.42578125" style="1" bestFit="1" customWidth="1"/>
    <col min="7614" max="7614" width="14.5703125" style="1" bestFit="1" customWidth="1"/>
    <col min="7615" max="7615" width="15.5703125" style="1" bestFit="1" customWidth="1"/>
    <col min="7616" max="7616" width="11.42578125" style="1" customWidth="1"/>
    <col min="7617" max="7856" width="11.42578125" style="1"/>
    <col min="7857" max="7857" width="4.42578125" style="1" bestFit="1" customWidth="1"/>
    <col min="7858" max="7858" width="41.42578125" style="1" customWidth="1"/>
    <col min="7859" max="7859" width="42.5703125" style="1" customWidth="1"/>
    <col min="7860" max="7860" width="35.42578125" style="1" customWidth="1"/>
    <col min="7861" max="7861" width="27" style="1" customWidth="1"/>
    <col min="7862" max="7862" width="17.85546875" style="1" customWidth="1"/>
    <col min="7863" max="7863" width="19.42578125" style="1" bestFit="1" customWidth="1"/>
    <col min="7864" max="7864" width="10.85546875" style="1" customWidth="1"/>
    <col min="7865" max="7865" width="16.5703125" style="1" bestFit="1" customWidth="1"/>
    <col min="7866" max="7866" width="13.5703125" style="1" bestFit="1" customWidth="1"/>
    <col min="7867" max="7867" width="17.42578125" style="1" bestFit="1" customWidth="1"/>
    <col min="7868" max="7868" width="20" style="1" bestFit="1" customWidth="1"/>
    <col min="7869" max="7869" width="14.42578125" style="1" bestFit="1" customWidth="1"/>
    <col min="7870" max="7870" width="14.5703125" style="1" bestFit="1" customWidth="1"/>
    <col min="7871" max="7871" width="15.5703125" style="1" bestFit="1" customWidth="1"/>
    <col min="7872" max="7872" width="11.42578125" style="1" customWidth="1"/>
    <col min="7873" max="8112" width="11.42578125" style="1"/>
    <col min="8113" max="8113" width="4.42578125" style="1" bestFit="1" customWidth="1"/>
    <col min="8114" max="8114" width="41.42578125" style="1" customWidth="1"/>
    <col min="8115" max="8115" width="42.5703125" style="1" customWidth="1"/>
    <col min="8116" max="8116" width="35.42578125" style="1" customWidth="1"/>
    <col min="8117" max="8117" width="27" style="1" customWidth="1"/>
    <col min="8118" max="8118" width="17.85546875" style="1" customWidth="1"/>
    <col min="8119" max="8119" width="19.42578125" style="1" bestFit="1" customWidth="1"/>
    <col min="8120" max="8120" width="10.85546875" style="1" customWidth="1"/>
    <col min="8121" max="8121" width="16.5703125" style="1" bestFit="1" customWidth="1"/>
    <col min="8122" max="8122" width="13.5703125" style="1" bestFit="1" customWidth="1"/>
    <col min="8123" max="8123" width="17.42578125" style="1" bestFit="1" customWidth="1"/>
    <col min="8124" max="8124" width="20" style="1" bestFit="1" customWidth="1"/>
    <col min="8125" max="8125" width="14.42578125" style="1" bestFit="1" customWidth="1"/>
    <col min="8126" max="8126" width="14.5703125" style="1" bestFit="1" customWidth="1"/>
    <col min="8127" max="8127" width="15.5703125" style="1" bestFit="1" customWidth="1"/>
    <col min="8128" max="8128" width="11.42578125" style="1" customWidth="1"/>
    <col min="8129" max="8368" width="11.42578125" style="1"/>
    <col min="8369" max="8369" width="4.42578125" style="1" bestFit="1" customWidth="1"/>
    <col min="8370" max="8370" width="41.42578125" style="1" customWidth="1"/>
    <col min="8371" max="8371" width="42.5703125" style="1" customWidth="1"/>
    <col min="8372" max="8372" width="35.42578125" style="1" customWidth="1"/>
    <col min="8373" max="8373" width="27" style="1" customWidth="1"/>
    <col min="8374" max="8374" width="17.85546875" style="1" customWidth="1"/>
    <col min="8375" max="8375" width="19.42578125" style="1" bestFit="1" customWidth="1"/>
    <col min="8376" max="8376" width="10.85546875" style="1" customWidth="1"/>
    <col min="8377" max="8377" width="16.5703125" style="1" bestFit="1" customWidth="1"/>
    <col min="8378" max="8378" width="13.5703125" style="1" bestFit="1" customWidth="1"/>
    <col min="8379" max="8379" width="17.42578125" style="1" bestFit="1" customWidth="1"/>
    <col min="8380" max="8380" width="20" style="1" bestFit="1" customWidth="1"/>
    <col min="8381" max="8381" width="14.42578125" style="1" bestFit="1" customWidth="1"/>
    <col min="8382" max="8382" width="14.5703125" style="1" bestFit="1" customWidth="1"/>
    <col min="8383" max="8383" width="15.5703125" style="1" bestFit="1" customWidth="1"/>
    <col min="8384" max="8384" width="11.42578125" style="1" customWidth="1"/>
    <col min="8385" max="8624" width="11.42578125" style="1"/>
    <col min="8625" max="8625" width="4.42578125" style="1" bestFit="1" customWidth="1"/>
    <col min="8626" max="8626" width="41.42578125" style="1" customWidth="1"/>
    <col min="8627" max="8627" width="42.5703125" style="1" customWidth="1"/>
    <col min="8628" max="8628" width="35.42578125" style="1" customWidth="1"/>
    <col min="8629" max="8629" width="27" style="1" customWidth="1"/>
    <col min="8630" max="8630" width="17.85546875" style="1" customWidth="1"/>
    <col min="8631" max="8631" width="19.42578125" style="1" bestFit="1" customWidth="1"/>
    <col min="8632" max="8632" width="10.85546875" style="1" customWidth="1"/>
    <col min="8633" max="8633" width="16.5703125" style="1" bestFit="1" customWidth="1"/>
    <col min="8634" max="8634" width="13.5703125" style="1" bestFit="1" customWidth="1"/>
    <col min="8635" max="8635" width="17.42578125" style="1" bestFit="1" customWidth="1"/>
    <col min="8636" max="8636" width="20" style="1" bestFit="1" customWidth="1"/>
    <col min="8637" max="8637" width="14.42578125" style="1" bestFit="1" customWidth="1"/>
    <col min="8638" max="8638" width="14.5703125" style="1" bestFit="1" customWidth="1"/>
    <col min="8639" max="8639" width="15.5703125" style="1" bestFit="1" customWidth="1"/>
    <col min="8640" max="8640" width="11.42578125" style="1" customWidth="1"/>
    <col min="8641" max="8880" width="11.42578125" style="1"/>
    <col min="8881" max="8881" width="4.42578125" style="1" bestFit="1" customWidth="1"/>
    <col min="8882" max="8882" width="41.42578125" style="1" customWidth="1"/>
    <col min="8883" max="8883" width="42.5703125" style="1" customWidth="1"/>
    <col min="8884" max="8884" width="35.42578125" style="1" customWidth="1"/>
    <col min="8885" max="8885" width="27" style="1" customWidth="1"/>
    <col min="8886" max="8886" width="17.85546875" style="1" customWidth="1"/>
    <col min="8887" max="8887" width="19.42578125" style="1" bestFit="1" customWidth="1"/>
    <col min="8888" max="8888" width="10.85546875" style="1" customWidth="1"/>
    <col min="8889" max="8889" width="16.5703125" style="1" bestFit="1" customWidth="1"/>
    <col min="8890" max="8890" width="13.5703125" style="1" bestFit="1" customWidth="1"/>
    <col min="8891" max="8891" width="17.42578125" style="1" bestFit="1" customWidth="1"/>
    <col min="8892" max="8892" width="20" style="1" bestFit="1" customWidth="1"/>
    <col min="8893" max="8893" width="14.42578125" style="1" bestFit="1" customWidth="1"/>
    <col min="8894" max="8894" width="14.5703125" style="1" bestFit="1" customWidth="1"/>
    <col min="8895" max="8895" width="15.5703125" style="1" bestFit="1" customWidth="1"/>
    <col min="8896" max="8896" width="11.42578125" style="1" customWidth="1"/>
    <col min="8897" max="9136" width="11.42578125" style="1"/>
    <col min="9137" max="9137" width="4.42578125" style="1" bestFit="1" customWidth="1"/>
    <col min="9138" max="9138" width="41.42578125" style="1" customWidth="1"/>
    <col min="9139" max="9139" width="42.5703125" style="1" customWidth="1"/>
    <col min="9140" max="9140" width="35.42578125" style="1" customWidth="1"/>
    <col min="9141" max="9141" width="27" style="1" customWidth="1"/>
    <col min="9142" max="9142" width="17.85546875" style="1" customWidth="1"/>
    <col min="9143" max="9143" width="19.42578125" style="1" bestFit="1" customWidth="1"/>
    <col min="9144" max="9144" width="10.85546875" style="1" customWidth="1"/>
    <col min="9145" max="9145" width="16.5703125" style="1" bestFit="1" customWidth="1"/>
    <col min="9146" max="9146" width="13.5703125" style="1" bestFit="1" customWidth="1"/>
    <col min="9147" max="9147" width="17.42578125" style="1" bestFit="1" customWidth="1"/>
    <col min="9148" max="9148" width="20" style="1" bestFit="1" customWidth="1"/>
    <col min="9149" max="9149" width="14.42578125" style="1" bestFit="1" customWidth="1"/>
    <col min="9150" max="9150" width="14.5703125" style="1" bestFit="1" customWidth="1"/>
    <col min="9151" max="9151" width="15.5703125" style="1" bestFit="1" customWidth="1"/>
    <col min="9152" max="9152" width="11.42578125" style="1" customWidth="1"/>
    <col min="9153" max="9392" width="11.42578125" style="1"/>
    <col min="9393" max="9393" width="4.42578125" style="1" bestFit="1" customWidth="1"/>
    <col min="9394" max="9394" width="41.42578125" style="1" customWidth="1"/>
    <col min="9395" max="9395" width="42.5703125" style="1" customWidth="1"/>
    <col min="9396" max="9396" width="35.42578125" style="1" customWidth="1"/>
    <col min="9397" max="9397" width="27" style="1" customWidth="1"/>
    <col min="9398" max="9398" width="17.85546875" style="1" customWidth="1"/>
    <col min="9399" max="9399" width="19.42578125" style="1" bestFit="1" customWidth="1"/>
    <col min="9400" max="9400" width="10.85546875" style="1" customWidth="1"/>
    <col min="9401" max="9401" width="16.5703125" style="1" bestFit="1" customWidth="1"/>
    <col min="9402" max="9402" width="13.5703125" style="1" bestFit="1" customWidth="1"/>
    <col min="9403" max="9403" width="17.42578125" style="1" bestFit="1" customWidth="1"/>
    <col min="9404" max="9404" width="20" style="1" bestFit="1" customWidth="1"/>
    <col min="9405" max="9405" width="14.42578125" style="1" bestFit="1" customWidth="1"/>
    <col min="9406" max="9406" width="14.5703125" style="1" bestFit="1" customWidth="1"/>
    <col min="9407" max="9407" width="15.5703125" style="1" bestFit="1" customWidth="1"/>
    <col min="9408" max="9408" width="11.42578125" style="1" customWidth="1"/>
    <col min="9409" max="9648" width="11.42578125" style="1"/>
    <col min="9649" max="9649" width="4.42578125" style="1" bestFit="1" customWidth="1"/>
    <col min="9650" max="9650" width="41.42578125" style="1" customWidth="1"/>
    <col min="9651" max="9651" width="42.5703125" style="1" customWidth="1"/>
    <col min="9652" max="9652" width="35.42578125" style="1" customWidth="1"/>
    <col min="9653" max="9653" width="27" style="1" customWidth="1"/>
    <col min="9654" max="9654" width="17.85546875" style="1" customWidth="1"/>
    <col min="9655" max="9655" width="19.42578125" style="1" bestFit="1" customWidth="1"/>
    <col min="9656" max="9656" width="10.85546875" style="1" customWidth="1"/>
    <col min="9657" max="9657" width="16.5703125" style="1" bestFit="1" customWidth="1"/>
    <col min="9658" max="9658" width="13.5703125" style="1" bestFit="1" customWidth="1"/>
    <col min="9659" max="9659" width="17.42578125" style="1" bestFit="1" customWidth="1"/>
    <col min="9660" max="9660" width="20" style="1" bestFit="1" customWidth="1"/>
    <col min="9661" max="9661" width="14.42578125" style="1" bestFit="1" customWidth="1"/>
    <col min="9662" max="9662" width="14.5703125" style="1" bestFit="1" customWidth="1"/>
    <col min="9663" max="9663" width="15.5703125" style="1" bestFit="1" customWidth="1"/>
    <col min="9664" max="9664" width="11.42578125" style="1" customWidth="1"/>
    <col min="9665" max="9904" width="11.42578125" style="1"/>
    <col min="9905" max="9905" width="4.42578125" style="1" bestFit="1" customWidth="1"/>
    <col min="9906" max="9906" width="41.42578125" style="1" customWidth="1"/>
    <col min="9907" max="9907" width="42.5703125" style="1" customWidth="1"/>
    <col min="9908" max="9908" width="35.42578125" style="1" customWidth="1"/>
    <col min="9909" max="9909" width="27" style="1" customWidth="1"/>
    <col min="9910" max="9910" width="17.85546875" style="1" customWidth="1"/>
    <col min="9911" max="9911" width="19.42578125" style="1" bestFit="1" customWidth="1"/>
    <col min="9912" max="9912" width="10.85546875" style="1" customWidth="1"/>
    <col min="9913" max="9913" width="16.5703125" style="1" bestFit="1" customWidth="1"/>
    <col min="9914" max="9914" width="13.5703125" style="1" bestFit="1" customWidth="1"/>
    <col min="9915" max="9915" width="17.42578125" style="1" bestFit="1" customWidth="1"/>
    <col min="9916" max="9916" width="20" style="1" bestFit="1" customWidth="1"/>
    <col min="9917" max="9917" width="14.42578125" style="1" bestFit="1" customWidth="1"/>
    <col min="9918" max="9918" width="14.5703125" style="1" bestFit="1" customWidth="1"/>
    <col min="9919" max="9919" width="15.5703125" style="1" bestFit="1" customWidth="1"/>
    <col min="9920" max="9920" width="11.42578125" style="1" customWidth="1"/>
    <col min="9921" max="10160" width="11.42578125" style="1"/>
    <col min="10161" max="10161" width="4.42578125" style="1" bestFit="1" customWidth="1"/>
    <col min="10162" max="10162" width="41.42578125" style="1" customWidth="1"/>
    <col min="10163" max="10163" width="42.5703125" style="1" customWidth="1"/>
    <col min="10164" max="10164" width="35.42578125" style="1" customWidth="1"/>
    <col min="10165" max="10165" width="27" style="1" customWidth="1"/>
    <col min="10166" max="10166" width="17.85546875" style="1" customWidth="1"/>
    <col min="10167" max="10167" width="19.42578125" style="1" bestFit="1" customWidth="1"/>
    <col min="10168" max="10168" width="10.85546875" style="1" customWidth="1"/>
    <col min="10169" max="10169" width="16.5703125" style="1" bestFit="1" customWidth="1"/>
    <col min="10170" max="10170" width="13.5703125" style="1" bestFit="1" customWidth="1"/>
    <col min="10171" max="10171" width="17.42578125" style="1" bestFit="1" customWidth="1"/>
    <col min="10172" max="10172" width="20" style="1" bestFit="1" customWidth="1"/>
    <col min="10173" max="10173" width="14.42578125" style="1" bestFit="1" customWidth="1"/>
    <col min="10174" max="10174" width="14.5703125" style="1" bestFit="1" customWidth="1"/>
    <col min="10175" max="10175" width="15.5703125" style="1" bestFit="1" customWidth="1"/>
    <col min="10176" max="10176" width="11.42578125" style="1" customWidth="1"/>
    <col min="10177" max="10416" width="11.42578125" style="1"/>
    <col min="10417" max="10417" width="4.42578125" style="1" bestFit="1" customWidth="1"/>
    <col min="10418" max="10418" width="41.42578125" style="1" customWidth="1"/>
    <col min="10419" max="10419" width="42.5703125" style="1" customWidth="1"/>
    <col min="10420" max="10420" width="35.42578125" style="1" customWidth="1"/>
    <col min="10421" max="10421" width="27" style="1" customWidth="1"/>
    <col min="10422" max="10422" width="17.85546875" style="1" customWidth="1"/>
    <col min="10423" max="10423" width="19.42578125" style="1" bestFit="1" customWidth="1"/>
    <col min="10424" max="10424" width="10.85546875" style="1" customWidth="1"/>
    <col min="10425" max="10425" width="16.5703125" style="1" bestFit="1" customWidth="1"/>
    <col min="10426" max="10426" width="13.5703125" style="1" bestFit="1" customWidth="1"/>
    <col min="10427" max="10427" width="17.42578125" style="1" bestFit="1" customWidth="1"/>
    <col min="10428" max="10428" width="20" style="1" bestFit="1" customWidth="1"/>
    <col min="10429" max="10429" width="14.42578125" style="1" bestFit="1" customWidth="1"/>
    <col min="10430" max="10430" width="14.5703125" style="1" bestFit="1" customWidth="1"/>
    <col min="10431" max="10431" width="15.5703125" style="1" bestFit="1" customWidth="1"/>
    <col min="10432" max="10432" width="11.42578125" style="1" customWidth="1"/>
    <col min="10433" max="10672" width="11.42578125" style="1"/>
    <col min="10673" max="10673" width="4.42578125" style="1" bestFit="1" customWidth="1"/>
    <col min="10674" max="10674" width="41.42578125" style="1" customWidth="1"/>
    <col min="10675" max="10675" width="42.5703125" style="1" customWidth="1"/>
    <col min="10676" max="10676" width="35.42578125" style="1" customWidth="1"/>
    <col min="10677" max="10677" width="27" style="1" customWidth="1"/>
    <col min="10678" max="10678" width="17.85546875" style="1" customWidth="1"/>
    <col min="10679" max="10679" width="19.42578125" style="1" bestFit="1" customWidth="1"/>
    <col min="10680" max="10680" width="10.85546875" style="1" customWidth="1"/>
    <col min="10681" max="10681" width="16.5703125" style="1" bestFit="1" customWidth="1"/>
    <col min="10682" max="10682" width="13.5703125" style="1" bestFit="1" customWidth="1"/>
    <col min="10683" max="10683" width="17.42578125" style="1" bestFit="1" customWidth="1"/>
    <col min="10684" max="10684" width="20" style="1" bestFit="1" customWidth="1"/>
    <col min="10685" max="10685" width="14.42578125" style="1" bestFit="1" customWidth="1"/>
    <col min="10686" max="10686" width="14.5703125" style="1" bestFit="1" customWidth="1"/>
    <col min="10687" max="10687" width="15.5703125" style="1" bestFit="1" customWidth="1"/>
    <col min="10688" max="10688" width="11.42578125" style="1" customWidth="1"/>
    <col min="10689" max="10928" width="11.42578125" style="1"/>
    <col min="10929" max="10929" width="4.42578125" style="1" bestFit="1" customWidth="1"/>
    <col min="10930" max="10930" width="41.42578125" style="1" customWidth="1"/>
    <col min="10931" max="10931" width="42.5703125" style="1" customWidth="1"/>
    <col min="10932" max="10932" width="35.42578125" style="1" customWidth="1"/>
    <col min="10933" max="10933" width="27" style="1" customWidth="1"/>
    <col min="10934" max="10934" width="17.85546875" style="1" customWidth="1"/>
    <col min="10935" max="10935" width="19.42578125" style="1" bestFit="1" customWidth="1"/>
    <col min="10936" max="10936" width="10.85546875" style="1" customWidth="1"/>
    <col min="10937" max="10937" width="16.5703125" style="1" bestFit="1" customWidth="1"/>
    <col min="10938" max="10938" width="13.5703125" style="1" bestFit="1" customWidth="1"/>
    <col min="10939" max="10939" width="17.42578125" style="1" bestFit="1" customWidth="1"/>
    <col min="10940" max="10940" width="20" style="1" bestFit="1" customWidth="1"/>
    <col min="10941" max="10941" width="14.42578125" style="1" bestFit="1" customWidth="1"/>
    <col min="10942" max="10942" width="14.5703125" style="1" bestFit="1" customWidth="1"/>
    <col min="10943" max="10943" width="15.5703125" style="1" bestFit="1" customWidth="1"/>
    <col min="10944" max="10944" width="11.42578125" style="1" customWidth="1"/>
    <col min="10945" max="11184" width="11.42578125" style="1"/>
    <col min="11185" max="11185" width="4.42578125" style="1" bestFit="1" customWidth="1"/>
    <col min="11186" max="11186" width="41.42578125" style="1" customWidth="1"/>
    <col min="11187" max="11187" width="42.5703125" style="1" customWidth="1"/>
    <col min="11188" max="11188" width="35.42578125" style="1" customWidth="1"/>
    <col min="11189" max="11189" width="27" style="1" customWidth="1"/>
    <col min="11190" max="11190" width="17.85546875" style="1" customWidth="1"/>
    <col min="11191" max="11191" width="19.42578125" style="1" bestFit="1" customWidth="1"/>
    <col min="11192" max="11192" width="10.85546875" style="1" customWidth="1"/>
    <col min="11193" max="11193" width="16.5703125" style="1" bestFit="1" customWidth="1"/>
    <col min="11194" max="11194" width="13.5703125" style="1" bestFit="1" customWidth="1"/>
    <col min="11195" max="11195" width="17.42578125" style="1" bestFit="1" customWidth="1"/>
    <col min="11196" max="11196" width="20" style="1" bestFit="1" customWidth="1"/>
    <col min="11197" max="11197" width="14.42578125" style="1" bestFit="1" customWidth="1"/>
    <col min="11198" max="11198" width="14.5703125" style="1" bestFit="1" customWidth="1"/>
    <col min="11199" max="11199" width="15.5703125" style="1" bestFit="1" customWidth="1"/>
    <col min="11200" max="11200" width="11.42578125" style="1" customWidth="1"/>
    <col min="11201" max="11440" width="11.42578125" style="1"/>
    <col min="11441" max="11441" width="4.42578125" style="1" bestFit="1" customWidth="1"/>
    <col min="11442" max="11442" width="41.42578125" style="1" customWidth="1"/>
    <col min="11443" max="11443" width="42.5703125" style="1" customWidth="1"/>
    <col min="11444" max="11444" width="35.42578125" style="1" customWidth="1"/>
    <col min="11445" max="11445" width="27" style="1" customWidth="1"/>
    <col min="11446" max="11446" width="17.85546875" style="1" customWidth="1"/>
    <col min="11447" max="11447" width="19.42578125" style="1" bestFit="1" customWidth="1"/>
    <col min="11448" max="11448" width="10.85546875" style="1" customWidth="1"/>
    <col min="11449" max="11449" width="16.5703125" style="1" bestFit="1" customWidth="1"/>
    <col min="11450" max="11450" width="13.5703125" style="1" bestFit="1" customWidth="1"/>
    <col min="11451" max="11451" width="17.42578125" style="1" bestFit="1" customWidth="1"/>
    <col min="11452" max="11452" width="20" style="1" bestFit="1" customWidth="1"/>
    <col min="11453" max="11453" width="14.42578125" style="1" bestFit="1" customWidth="1"/>
    <col min="11454" max="11454" width="14.5703125" style="1" bestFit="1" customWidth="1"/>
    <col min="11455" max="11455" width="15.5703125" style="1" bestFit="1" customWidth="1"/>
    <col min="11456" max="11456" width="11.42578125" style="1" customWidth="1"/>
    <col min="11457" max="11696" width="11.42578125" style="1"/>
    <col min="11697" max="11697" width="4.42578125" style="1" bestFit="1" customWidth="1"/>
    <col min="11698" max="11698" width="41.42578125" style="1" customWidth="1"/>
    <col min="11699" max="11699" width="42.5703125" style="1" customWidth="1"/>
    <col min="11700" max="11700" width="35.42578125" style="1" customWidth="1"/>
    <col min="11701" max="11701" width="27" style="1" customWidth="1"/>
    <col min="11702" max="11702" width="17.85546875" style="1" customWidth="1"/>
    <col min="11703" max="11703" width="19.42578125" style="1" bestFit="1" customWidth="1"/>
    <col min="11704" max="11704" width="10.85546875" style="1" customWidth="1"/>
    <col min="11705" max="11705" width="16.5703125" style="1" bestFit="1" customWidth="1"/>
    <col min="11706" max="11706" width="13.5703125" style="1" bestFit="1" customWidth="1"/>
    <col min="11707" max="11707" width="17.42578125" style="1" bestFit="1" customWidth="1"/>
    <col min="11708" max="11708" width="20" style="1" bestFit="1" customWidth="1"/>
    <col min="11709" max="11709" width="14.42578125" style="1" bestFit="1" customWidth="1"/>
    <col min="11710" max="11710" width="14.5703125" style="1" bestFit="1" customWidth="1"/>
    <col min="11711" max="11711" width="15.5703125" style="1" bestFit="1" customWidth="1"/>
    <col min="11712" max="11712" width="11.42578125" style="1" customWidth="1"/>
    <col min="11713" max="11952" width="11.42578125" style="1"/>
    <col min="11953" max="11953" width="4.42578125" style="1" bestFit="1" customWidth="1"/>
    <col min="11954" max="11954" width="41.42578125" style="1" customWidth="1"/>
    <col min="11955" max="11955" width="42.5703125" style="1" customWidth="1"/>
    <col min="11956" max="11956" width="35.42578125" style="1" customWidth="1"/>
    <col min="11957" max="11957" width="27" style="1" customWidth="1"/>
    <col min="11958" max="11958" width="17.85546875" style="1" customWidth="1"/>
    <col min="11959" max="11959" width="19.42578125" style="1" bestFit="1" customWidth="1"/>
    <col min="11960" max="11960" width="10.85546875" style="1" customWidth="1"/>
    <col min="11961" max="11961" width="16.5703125" style="1" bestFit="1" customWidth="1"/>
    <col min="11962" max="11962" width="13.5703125" style="1" bestFit="1" customWidth="1"/>
    <col min="11963" max="11963" width="17.42578125" style="1" bestFit="1" customWidth="1"/>
    <col min="11964" max="11964" width="20" style="1" bestFit="1" customWidth="1"/>
    <col min="11965" max="11965" width="14.42578125" style="1" bestFit="1" customWidth="1"/>
    <col min="11966" max="11966" width="14.5703125" style="1" bestFit="1" customWidth="1"/>
    <col min="11967" max="11967" width="15.5703125" style="1" bestFit="1" customWidth="1"/>
    <col min="11968" max="11968" width="11.42578125" style="1" customWidth="1"/>
    <col min="11969" max="12208" width="11.42578125" style="1"/>
    <col min="12209" max="12209" width="4.42578125" style="1" bestFit="1" customWidth="1"/>
    <col min="12210" max="12210" width="41.42578125" style="1" customWidth="1"/>
    <col min="12211" max="12211" width="42.5703125" style="1" customWidth="1"/>
    <col min="12212" max="12212" width="35.42578125" style="1" customWidth="1"/>
    <col min="12213" max="12213" width="27" style="1" customWidth="1"/>
    <col min="12214" max="12214" width="17.85546875" style="1" customWidth="1"/>
    <col min="12215" max="12215" width="19.42578125" style="1" bestFit="1" customWidth="1"/>
    <col min="12216" max="12216" width="10.85546875" style="1" customWidth="1"/>
    <col min="12217" max="12217" width="16.5703125" style="1" bestFit="1" customWidth="1"/>
    <col min="12218" max="12218" width="13.5703125" style="1" bestFit="1" customWidth="1"/>
    <col min="12219" max="12219" width="17.42578125" style="1" bestFit="1" customWidth="1"/>
    <col min="12220" max="12220" width="20" style="1" bestFit="1" customWidth="1"/>
    <col min="12221" max="12221" width="14.42578125" style="1" bestFit="1" customWidth="1"/>
    <col min="12222" max="12222" width="14.5703125" style="1" bestFit="1" customWidth="1"/>
    <col min="12223" max="12223" width="15.5703125" style="1" bestFit="1" customWidth="1"/>
    <col min="12224" max="12224" width="11.42578125" style="1" customWidth="1"/>
    <col min="12225" max="12464" width="11.42578125" style="1"/>
    <col min="12465" max="12465" width="4.42578125" style="1" bestFit="1" customWidth="1"/>
    <col min="12466" max="12466" width="41.42578125" style="1" customWidth="1"/>
    <col min="12467" max="12467" width="42.5703125" style="1" customWidth="1"/>
    <col min="12468" max="12468" width="35.42578125" style="1" customWidth="1"/>
    <col min="12469" max="12469" width="27" style="1" customWidth="1"/>
    <col min="12470" max="12470" width="17.85546875" style="1" customWidth="1"/>
    <col min="12471" max="12471" width="19.42578125" style="1" bestFit="1" customWidth="1"/>
    <col min="12472" max="12472" width="10.85546875" style="1" customWidth="1"/>
    <col min="12473" max="12473" width="16.5703125" style="1" bestFit="1" customWidth="1"/>
    <col min="12474" max="12474" width="13.5703125" style="1" bestFit="1" customWidth="1"/>
    <col min="12475" max="12475" width="17.42578125" style="1" bestFit="1" customWidth="1"/>
    <col min="12476" max="12476" width="20" style="1" bestFit="1" customWidth="1"/>
    <col min="12477" max="12477" width="14.42578125" style="1" bestFit="1" customWidth="1"/>
    <col min="12478" max="12478" width="14.5703125" style="1" bestFit="1" customWidth="1"/>
    <col min="12479" max="12479" width="15.5703125" style="1" bestFit="1" customWidth="1"/>
    <col min="12480" max="12480" width="11.42578125" style="1" customWidth="1"/>
    <col min="12481" max="12720" width="11.42578125" style="1"/>
    <col min="12721" max="12721" width="4.42578125" style="1" bestFit="1" customWidth="1"/>
    <col min="12722" max="12722" width="41.42578125" style="1" customWidth="1"/>
    <col min="12723" max="12723" width="42.5703125" style="1" customWidth="1"/>
    <col min="12724" max="12724" width="35.42578125" style="1" customWidth="1"/>
    <col min="12725" max="12725" width="27" style="1" customWidth="1"/>
    <col min="12726" max="12726" width="17.85546875" style="1" customWidth="1"/>
    <col min="12727" max="12727" width="19.42578125" style="1" bestFit="1" customWidth="1"/>
    <col min="12728" max="12728" width="10.85546875" style="1" customWidth="1"/>
    <col min="12729" max="12729" width="16.5703125" style="1" bestFit="1" customWidth="1"/>
    <col min="12730" max="12730" width="13.5703125" style="1" bestFit="1" customWidth="1"/>
    <col min="12731" max="12731" width="17.42578125" style="1" bestFit="1" customWidth="1"/>
    <col min="12732" max="12732" width="20" style="1" bestFit="1" customWidth="1"/>
    <col min="12733" max="12733" width="14.42578125" style="1" bestFit="1" customWidth="1"/>
    <col min="12734" max="12734" width="14.5703125" style="1" bestFit="1" customWidth="1"/>
    <col min="12735" max="12735" width="15.5703125" style="1" bestFit="1" customWidth="1"/>
    <col min="12736" max="12736" width="11.42578125" style="1" customWidth="1"/>
    <col min="12737" max="12976" width="11.42578125" style="1"/>
    <col min="12977" max="12977" width="4.42578125" style="1" bestFit="1" customWidth="1"/>
    <col min="12978" max="12978" width="41.42578125" style="1" customWidth="1"/>
    <col min="12979" max="12979" width="42.5703125" style="1" customWidth="1"/>
    <col min="12980" max="12980" width="35.42578125" style="1" customWidth="1"/>
    <col min="12981" max="12981" width="27" style="1" customWidth="1"/>
    <col min="12982" max="12982" width="17.85546875" style="1" customWidth="1"/>
    <col min="12983" max="12983" width="19.42578125" style="1" bestFit="1" customWidth="1"/>
    <col min="12984" max="12984" width="10.85546875" style="1" customWidth="1"/>
    <col min="12985" max="12985" width="16.5703125" style="1" bestFit="1" customWidth="1"/>
    <col min="12986" max="12986" width="13.5703125" style="1" bestFit="1" customWidth="1"/>
    <col min="12987" max="12987" width="17.42578125" style="1" bestFit="1" customWidth="1"/>
    <col min="12988" max="12988" width="20" style="1" bestFit="1" customWidth="1"/>
    <col min="12989" max="12989" width="14.42578125" style="1" bestFit="1" customWidth="1"/>
    <col min="12990" max="12990" width="14.5703125" style="1" bestFit="1" customWidth="1"/>
    <col min="12991" max="12991" width="15.5703125" style="1" bestFit="1" customWidth="1"/>
    <col min="12992" max="12992" width="11.42578125" style="1" customWidth="1"/>
    <col min="12993" max="13232" width="11.42578125" style="1"/>
    <col min="13233" max="13233" width="4.42578125" style="1" bestFit="1" customWidth="1"/>
    <col min="13234" max="13234" width="41.42578125" style="1" customWidth="1"/>
    <col min="13235" max="13235" width="42.5703125" style="1" customWidth="1"/>
    <col min="13236" max="13236" width="35.42578125" style="1" customWidth="1"/>
    <col min="13237" max="13237" width="27" style="1" customWidth="1"/>
    <col min="13238" max="13238" width="17.85546875" style="1" customWidth="1"/>
    <col min="13239" max="13239" width="19.42578125" style="1" bestFit="1" customWidth="1"/>
    <col min="13240" max="13240" width="10.85546875" style="1" customWidth="1"/>
    <col min="13241" max="13241" width="16.5703125" style="1" bestFit="1" customWidth="1"/>
    <col min="13242" max="13242" width="13.5703125" style="1" bestFit="1" customWidth="1"/>
    <col min="13243" max="13243" width="17.42578125" style="1" bestFit="1" customWidth="1"/>
    <col min="13244" max="13244" width="20" style="1" bestFit="1" customWidth="1"/>
    <col min="13245" max="13245" width="14.42578125" style="1" bestFit="1" customWidth="1"/>
    <col min="13246" max="13246" width="14.5703125" style="1" bestFit="1" customWidth="1"/>
    <col min="13247" max="13247" width="15.5703125" style="1" bestFit="1" customWidth="1"/>
    <col min="13248" max="13248" width="11.42578125" style="1" customWidth="1"/>
    <col min="13249" max="13488" width="11.42578125" style="1"/>
    <col min="13489" max="13489" width="4.42578125" style="1" bestFit="1" customWidth="1"/>
    <col min="13490" max="13490" width="41.42578125" style="1" customWidth="1"/>
    <col min="13491" max="13491" width="42.5703125" style="1" customWidth="1"/>
    <col min="13492" max="13492" width="35.42578125" style="1" customWidth="1"/>
    <col min="13493" max="13493" width="27" style="1" customWidth="1"/>
    <col min="13494" max="13494" width="17.85546875" style="1" customWidth="1"/>
    <col min="13495" max="13495" width="19.42578125" style="1" bestFit="1" customWidth="1"/>
    <col min="13496" max="13496" width="10.85546875" style="1" customWidth="1"/>
    <col min="13497" max="13497" width="16.5703125" style="1" bestFit="1" customWidth="1"/>
    <col min="13498" max="13498" width="13.5703125" style="1" bestFit="1" customWidth="1"/>
    <col min="13499" max="13499" width="17.42578125" style="1" bestFit="1" customWidth="1"/>
    <col min="13500" max="13500" width="20" style="1" bestFit="1" customWidth="1"/>
    <col min="13501" max="13501" width="14.42578125" style="1" bestFit="1" customWidth="1"/>
    <col min="13502" max="13502" width="14.5703125" style="1" bestFit="1" customWidth="1"/>
    <col min="13503" max="13503" width="15.5703125" style="1" bestFit="1" customWidth="1"/>
    <col min="13504" max="13504" width="11.42578125" style="1" customWidth="1"/>
    <col min="13505" max="13744" width="11.42578125" style="1"/>
    <col min="13745" max="13745" width="4.42578125" style="1" bestFit="1" customWidth="1"/>
    <col min="13746" max="13746" width="41.42578125" style="1" customWidth="1"/>
    <col min="13747" max="13747" width="42.5703125" style="1" customWidth="1"/>
    <col min="13748" max="13748" width="35.42578125" style="1" customWidth="1"/>
    <col min="13749" max="13749" width="27" style="1" customWidth="1"/>
    <col min="13750" max="13750" width="17.85546875" style="1" customWidth="1"/>
    <col min="13751" max="13751" width="19.42578125" style="1" bestFit="1" customWidth="1"/>
    <col min="13752" max="13752" width="10.85546875" style="1" customWidth="1"/>
    <col min="13753" max="13753" width="16.5703125" style="1" bestFit="1" customWidth="1"/>
    <col min="13754" max="13754" width="13.5703125" style="1" bestFit="1" customWidth="1"/>
    <col min="13755" max="13755" width="17.42578125" style="1" bestFit="1" customWidth="1"/>
    <col min="13756" max="13756" width="20" style="1" bestFit="1" customWidth="1"/>
    <col min="13757" max="13757" width="14.42578125" style="1" bestFit="1" customWidth="1"/>
    <col min="13758" max="13758" width="14.5703125" style="1" bestFit="1" customWidth="1"/>
    <col min="13759" max="13759" width="15.5703125" style="1" bestFit="1" customWidth="1"/>
    <col min="13760" max="13760" width="11.42578125" style="1" customWidth="1"/>
    <col min="13761" max="14000" width="11.42578125" style="1"/>
    <col min="14001" max="14001" width="4.42578125" style="1" bestFit="1" customWidth="1"/>
    <col min="14002" max="14002" width="41.42578125" style="1" customWidth="1"/>
    <col min="14003" max="14003" width="42.5703125" style="1" customWidth="1"/>
    <col min="14004" max="14004" width="35.42578125" style="1" customWidth="1"/>
    <col min="14005" max="14005" width="27" style="1" customWidth="1"/>
    <col min="14006" max="14006" width="17.85546875" style="1" customWidth="1"/>
    <col min="14007" max="14007" width="19.42578125" style="1" bestFit="1" customWidth="1"/>
    <col min="14008" max="14008" width="10.85546875" style="1" customWidth="1"/>
    <col min="14009" max="14009" width="16.5703125" style="1" bestFit="1" customWidth="1"/>
    <col min="14010" max="14010" width="13.5703125" style="1" bestFit="1" customWidth="1"/>
    <col min="14011" max="14011" width="17.42578125" style="1" bestFit="1" customWidth="1"/>
    <col min="14012" max="14012" width="20" style="1" bestFit="1" customWidth="1"/>
    <col min="14013" max="14013" width="14.42578125" style="1" bestFit="1" customWidth="1"/>
    <col min="14014" max="14014" width="14.5703125" style="1" bestFit="1" customWidth="1"/>
    <col min="14015" max="14015" width="15.5703125" style="1" bestFit="1" customWidth="1"/>
    <col min="14016" max="14016" width="11.42578125" style="1" customWidth="1"/>
    <col min="14017" max="14256" width="11.42578125" style="1"/>
    <col min="14257" max="14257" width="4.42578125" style="1" bestFit="1" customWidth="1"/>
    <col min="14258" max="14258" width="41.42578125" style="1" customWidth="1"/>
    <col min="14259" max="14259" width="42.5703125" style="1" customWidth="1"/>
    <col min="14260" max="14260" width="35.42578125" style="1" customWidth="1"/>
    <col min="14261" max="14261" width="27" style="1" customWidth="1"/>
    <col min="14262" max="14262" width="17.85546875" style="1" customWidth="1"/>
    <col min="14263" max="14263" width="19.42578125" style="1" bestFit="1" customWidth="1"/>
    <col min="14264" max="14264" width="10.85546875" style="1" customWidth="1"/>
    <col min="14265" max="14265" width="16.5703125" style="1" bestFit="1" customWidth="1"/>
    <col min="14266" max="14266" width="13.5703125" style="1" bestFit="1" customWidth="1"/>
    <col min="14267" max="14267" width="17.42578125" style="1" bestFit="1" customWidth="1"/>
    <col min="14268" max="14268" width="20" style="1" bestFit="1" customWidth="1"/>
    <col min="14269" max="14269" width="14.42578125" style="1" bestFit="1" customWidth="1"/>
    <col min="14270" max="14270" width="14.5703125" style="1" bestFit="1" customWidth="1"/>
    <col min="14271" max="14271" width="15.5703125" style="1" bestFit="1" customWidth="1"/>
    <col min="14272" max="14272" width="11.42578125" style="1" customWidth="1"/>
    <col min="14273" max="14512" width="11.42578125" style="1"/>
    <col min="14513" max="14513" width="4.42578125" style="1" bestFit="1" customWidth="1"/>
    <col min="14514" max="14514" width="41.42578125" style="1" customWidth="1"/>
    <col min="14515" max="14515" width="42.5703125" style="1" customWidth="1"/>
    <col min="14516" max="14516" width="35.42578125" style="1" customWidth="1"/>
    <col min="14517" max="14517" width="27" style="1" customWidth="1"/>
    <col min="14518" max="14518" width="17.85546875" style="1" customWidth="1"/>
    <col min="14519" max="14519" width="19.42578125" style="1" bestFit="1" customWidth="1"/>
    <col min="14520" max="14520" width="10.85546875" style="1" customWidth="1"/>
    <col min="14521" max="14521" width="16.5703125" style="1" bestFit="1" customWidth="1"/>
    <col min="14522" max="14522" width="13.5703125" style="1" bestFit="1" customWidth="1"/>
    <col min="14523" max="14523" width="17.42578125" style="1" bestFit="1" customWidth="1"/>
    <col min="14524" max="14524" width="20" style="1" bestFit="1" customWidth="1"/>
    <col min="14525" max="14525" width="14.42578125" style="1" bestFit="1" customWidth="1"/>
    <col min="14526" max="14526" width="14.5703125" style="1" bestFit="1" customWidth="1"/>
    <col min="14527" max="14527" width="15.5703125" style="1" bestFit="1" customWidth="1"/>
    <col min="14528" max="14528" width="11.42578125" style="1" customWidth="1"/>
    <col min="14529" max="14768" width="11.42578125" style="1"/>
    <col min="14769" max="14769" width="4.42578125" style="1" bestFit="1" customWidth="1"/>
    <col min="14770" max="14770" width="41.42578125" style="1" customWidth="1"/>
    <col min="14771" max="14771" width="42.5703125" style="1" customWidth="1"/>
    <col min="14772" max="14772" width="35.42578125" style="1" customWidth="1"/>
    <col min="14773" max="14773" width="27" style="1" customWidth="1"/>
    <col min="14774" max="14774" width="17.85546875" style="1" customWidth="1"/>
    <col min="14775" max="14775" width="19.42578125" style="1" bestFit="1" customWidth="1"/>
    <col min="14776" max="14776" width="10.85546875" style="1" customWidth="1"/>
    <col min="14777" max="14777" width="16.5703125" style="1" bestFit="1" customWidth="1"/>
    <col min="14778" max="14778" width="13.5703125" style="1" bestFit="1" customWidth="1"/>
    <col min="14779" max="14779" width="17.42578125" style="1" bestFit="1" customWidth="1"/>
    <col min="14780" max="14780" width="20" style="1" bestFit="1" customWidth="1"/>
    <col min="14781" max="14781" width="14.42578125" style="1" bestFit="1" customWidth="1"/>
    <col min="14782" max="14782" width="14.5703125" style="1" bestFit="1" customWidth="1"/>
    <col min="14783" max="14783" width="15.5703125" style="1" bestFit="1" customWidth="1"/>
    <col min="14784" max="14784" width="11.42578125" style="1" customWidth="1"/>
    <col min="14785" max="15024" width="11.42578125" style="1"/>
    <col min="15025" max="15025" width="4.42578125" style="1" bestFit="1" customWidth="1"/>
    <col min="15026" max="15026" width="41.42578125" style="1" customWidth="1"/>
    <col min="15027" max="15027" width="42.5703125" style="1" customWidth="1"/>
    <col min="15028" max="15028" width="35.42578125" style="1" customWidth="1"/>
    <col min="15029" max="15029" width="27" style="1" customWidth="1"/>
    <col min="15030" max="15030" width="17.85546875" style="1" customWidth="1"/>
    <col min="15031" max="15031" width="19.42578125" style="1" bestFit="1" customWidth="1"/>
    <col min="15032" max="15032" width="10.85546875" style="1" customWidth="1"/>
    <col min="15033" max="15033" width="16.5703125" style="1" bestFit="1" customWidth="1"/>
    <col min="15034" max="15034" width="13.5703125" style="1" bestFit="1" customWidth="1"/>
    <col min="15035" max="15035" width="17.42578125" style="1" bestFit="1" customWidth="1"/>
    <col min="15036" max="15036" width="20" style="1" bestFit="1" customWidth="1"/>
    <col min="15037" max="15037" width="14.42578125" style="1" bestFit="1" customWidth="1"/>
    <col min="15038" max="15038" width="14.5703125" style="1" bestFit="1" customWidth="1"/>
    <col min="15039" max="15039" width="15.5703125" style="1" bestFit="1" customWidth="1"/>
    <col min="15040" max="15040" width="11.42578125" style="1" customWidth="1"/>
    <col min="15041" max="15280" width="11.42578125" style="1"/>
    <col min="15281" max="15281" width="4.42578125" style="1" bestFit="1" customWidth="1"/>
    <col min="15282" max="15282" width="41.42578125" style="1" customWidth="1"/>
    <col min="15283" max="15283" width="42.5703125" style="1" customWidth="1"/>
    <col min="15284" max="15284" width="35.42578125" style="1" customWidth="1"/>
    <col min="15285" max="15285" width="27" style="1" customWidth="1"/>
    <col min="15286" max="15286" width="17.85546875" style="1" customWidth="1"/>
    <col min="15287" max="15287" width="19.42578125" style="1" bestFit="1" customWidth="1"/>
    <col min="15288" max="15288" width="10.85546875" style="1" customWidth="1"/>
    <col min="15289" max="15289" width="16.5703125" style="1" bestFit="1" customWidth="1"/>
    <col min="15290" max="15290" width="13.5703125" style="1" bestFit="1" customWidth="1"/>
    <col min="15291" max="15291" width="17.42578125" style="1" bestFit="1" customWidth="1"/>
    <col min="15292" max="15292" width="20" style="1" bestFit="1" customWidth="1"/>
    <col min="15293" max="15293" width="14.42578125" style="1" bestFit="1" customWidth="1"/>
    <col min="15294" max="15294" width="14.5703125" style="1" bestFit="1" customWidth="1"/>
    <col min="15295" max="15295" width="15.5703125" style="1" bestFit="1" customWidth="1"/>
    <col min="15296" max="15296" width="11.42578125" style="1" customWidth="1"/>
    <col min="15297" max="15536" width="11.42578125" style="1"/>
    <col min="15537" max="15537" width="4.42578125" style="1" bestFit="1" customWidth="1"/>
    <col min="15538" max="15538" width="41.42578125" style="1" customWidth="1"/>
    <col min="15539" max="15539" width="42.5703125" style="1" customWidth="1"/>
    <col min="15540" max="15540" width="35.42578125" style="1" customWidth="1"/>
    <col min="15541" max="15541" width="27" style="1" customWidth="1"/>
    <col min="15542" max="15542" width="17.85546875" style="1" customWidth="1"/>
    <col min="15543" max="15543" width="19.42578125" style="1" bestFit="1" customWidth="1"/>
    <col min="15544" max="15544" width="10.85546875" style="1" customWidth="1"/>
    <col min="15545" max="15545" width="16.5703125" style="1" bestFit="1" customWidth="1"/>
    <col min="15546" max="15546" width="13.5703125" style="1" bestFit="1" customWidth="1"/>
    <col min="15547" max="15547" width="17.42578125" style="1" bestFit="1" customWidth="1"/>
    <col min="15548" max="15548" width="20" style="1" bestFit="1" customWidth="1"/>
    <col min="15549" max="15549" width="14.42578125" style="1" bestFit="1" customWidth="1"/>
    <col min="15550" max="15550" width="14.5703125" style="1" bestFit="1" customWidth="1"/>
    <col min="15551" max="15551" width="15.5703125" style="1" bestFit="1" customWidth="1"/>
    <col min="15552" max="15552" width="11.42578125" style="1" customWidth="1"/>
    <col min="15553" max="15792" width="11.42578125" style="1"/>
    <col min="15793" max="15793" width="4.42578125" style="1" bestFit="1" customWidth="1"/>
    <col min="15794" max="15794" width="41.42578125" style="1" customWidth="1"/>
    <col min="15795" max="15795" width="42.5703125" style="1" customWidth="1"/>
    <col min="15796" max="15796" width="35.42578125" style="1" customWidth="1"/>
    <col min="15797" max="15797" width="27" style="1" customWidth="1"/>
    <col min="15798" max="15798" width="17.85546875" style="1" customWidth="1"/>
    <col min="15799" max="15799" width="19.42578125" style="1" bestFit="1" customWidth="1"/>
    <col min="15800" max="15800" width="10.85546875" style="1" customWidth="1"/>
    <col min="15801" max="15801" width="16.5703125" style="1" bestFit="1" customWidth="1"/>
    <col min="15802" max="15802" width="13.5703125" style="1" bestFit="1" customWidth="1"/>
    <col min="15803" max="15803" width="17.42578125" style="1" bestFit="1" customWidth="1"/>
    <col min="15804" max="15804" width="20" style="1" bestFit="1" customWidth="1"/>
    <col min="15805" max="15805" width="14.42578125" style="1" bestFit="1" customWidth="1"/>
    <col min="15806" max="15806" width="14.5703125" style="1" bestFit="1" customWidth="1"/>
    <col min="15807" max="15807" width="15.5703125" style="1" bestFit="1" customWidth="1"/>
    <col min="15808" max="15808" width="11.42578125" style="1" customWidth="1"/>
    <col min="15809" max="16048" width="11.42578125" style="1"/>
    <col min="16049" max="16049" width="4.42578125" style="1" bestFit="1" customWidth="1"/>
    <col min="16050" max="16050" width="41.42578125" style="1" customWidth="1"/>
    <col min="16051" max="16051" width="42.5703125" style="1" customWidth="1"/>
    <col min="16052" max="16052" width="35.42578125" style="1" customWidth="1"/>
    <col min="16053" max="16053" width="27" style="1" customWidth="1"/>
    <col min="16054" max="16054" width="17.85546875" style="1" customWidth="1"/>
    <col min="16055" max="16055" width="19.42578125" style="1" bestFit="1" customWidth="1"/>
    <col min="16056" max="16056" width="10.85546875" style="1" customWidth="1"/>
    <col min="16057" max="16057" width="16.5703125" style="1" bestFit="1" customWidth="1"/>
    <col min="16058" max="16058" width="13.5703125" style="1" bestFit="1" customWidth="1"/>
    <col min="16059" max="16059" width="17.42578125" style="1" bestFit="1" customWidth="1"/>
    <col min="16060" max="16060" width="20" style="1" bestFit="1" customWidth="1"/>
    <col min="16061" max="16061" width="14.42578125" style="1" bestFit="1" customWidth="1"/>
    <col min="16062" max="16062" width="14.5703125" style="1" bestFit="1" customWidth="1"/>
    <col min="16063" max="16063" width="15.5703125" style="1" bestFit="1" customWidth="1"/>
    <col min="16064" max="16064" width="11.42578125" style="1" customWidth="1"/>
    <col min="16065" max="16384" width="11.42578125" style="1"/>
  </cols>
  <sheetData>
    <row r="1" spans="1:16" ht="24.75" customHeight="1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6" ht="24.75" customHeight="1" x14ac:dyDescent="0.25">
      <c r="A2" s="53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6" ht="15" x14ac:dyDescent="0.25">
      <c r="B3" s="53" t="s">
        <v>1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2"/>
    </row>
    <row r="4" spans="1:16" ht="15" customHeight="1" x14ac:dyDescent="0.25">
      <c r="A4" s="53" t="s">
        <v>2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2"/>
    </row>
    <row r="5" spans="1:16" ht="19.5" customHeight="1" x14ac:dyDescent="0.25">
      <c r="A5" s="55" t="s">
        <v>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</row>
    <row r="6" spans="1:16" ht="21.75" customHeight="1" x14ac:dyDescent="0.35">
      <c r="A6" s="56" t="s">
        <v>1573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</row>
    <row r="7" spans="1:16" ht="23.25" customHeight="1" x14ac:dyDescent="0.25">
      <c r="D7" s="1" t="s">
        <v>4</v>
      </c>
      <c r="G7" s="3" t="s">
        <v>5</v>
      </c>
      <c r="I7" s="3"/>
      <c r="J7" s="3" t="s">
        <v>6</v>
      </c>
      <c r="K7" s="3" t="s">
        <v>7</v>
      </c>
      <c r="L7" s="3" t="s">
        <v>8</v>
      </c>
      <c r="M7" s="3"/>
      <c r="N7" s="3" t="s">
        <v>9</v>
      </c>
      <c r="O7" s="3"/>
    </row>
    <row r="8" spans="1:16" s="4" customFormat="1" ht="33" customHeight="1" x14ac:dyDescent="0.25">
      <c r="A8" s="4" t="s">
        <v>10</v>
      </c>
      <c r="B8" s="4" t="s">
        <v>11</v>
      </c>
      <c r="C8" s="4" t="s">
        <v>12</v>
      </c>
      <c r="D8" s="4" t="s">
        <v>13</v>
      </c>
      <c r="E8" s="4" t="s">
        <v>14</v>
      </c>
      <c r="F8" s="4" t="s">
        <v>15</v>
      </c>
      <c r="G8" s="5" t="s">
        <v>16</v>
      </c>
      <c r="H8" s="4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24</v>
      </c>
    </row>
    <row r="9" spans="1:16" ht="24.95" customHeight="1" x14ac:dyDescent="0.25">
      <c r="A9" s="6">
        <v>1</v>
      </c>
      <c r="B9" s="6" t="s">
        <v>25</v>
      </c>
      <c r="C9" s="6" t="s">
        <v>26</v>
      </c>
      <c r="D9" s="6" t="s">
        <v>27</v>
      </c>
      <c r="E9" s="6" t="s">
        <v>28</v>
      </c>
      <c r="F9" s="6" t="s">
        <v>29</v>
      </c>
      <c r="G9" s="7">
        <v>240000</v>
      </c>
      <c r="H9" s="7">
        <v>0</v>
      </c>
      <c r="I9" s="7">
        <v>240000</v>
      </c>
      <c r="J9" s="7">
        <f t="shared" ref="J9:J26" si="0">+G9*2.87%</f>
        <v>6888</v>
      </c>
      <c r="K9" s="7">
        <v>45095.92</v>
      </c>
      <c r="L9" s="7">
        <v>7059.79</v>
      </c>
      <c r="M9" s="7">
        <v>25</v>
      </c>
      <c r="N9" s="7">
        <f t="shared" ref="N9:N76" si="1">+J9+K9+L9+M9</f>
        <v>59068.71</v>
      </c>
      <c r="O9" s="7">
        <f t="shared" ref="O9:O75" si="2">+G9-N9</f>
        <v>180931.29</v>
      </c>
    </row>
    <row r="10" spans="1:16" ht="24.95" customHeight="1" x14ac:dyDescent="0.25">
      <c r="A10" s="6">
        <v>2</v>
      </c>
      <c r="B10" s="6" t="s">
        <v>30</v>
      </c>
      <c r="C10" s="6" t="s">
        <v>26</v>
      </c>
      <c r="D10" s="6" t="s">
        <v>31</v>
      </c>
      <c r="E10" s="6" t="s">
        <v>28</v>
      </c>
      <c r="F10" s="6" t="s">
        <v>29</v>
      </c>
      <c r="G10" s="7">
        <v>100000</v>
      </c>
      <c r="H10" s="7">
        <v>0</v>
      </c>
      <c r="I10" s="7">
        <v>100000</v>
      </c>
      <c r="J10" s="7">
        <f t="shared" si="0"/>
        <v>2870</v>
      </c>
      <c r="K10" s="7">
        <v>12105.37</v>
      </c>
      <c r="L10" s="7">
        <f t="shared" ref="L10:L73" si="3">+I10*3.04%</f>
        <v>3040</v>
      </c>
      <c r="M10" s="7">
        <v>25</v>
      </c>
      <c r="N10" s="7">
        <f t="shared" si="1"/>
        <v>18040.370000000003</v>
      </c>
      <c r="O10" s="7">
        <f t="shared" si="2"/>
        <v>81959.63</v>
      </c>
    </row>
    <row r="11" spans="1:16" ht="24.95" customHeight="1" x14ac:dyDescent="0.25">
      <c r="A11" s="6">
        <v>3</v>
      </c>
      <c r="B11" s="6" t="s">
        <v>32</v>
      </c>
      <c r="C11" s="6" t="s">
        <v>26</v>
      </c>
      <c r="D11" s="6" t="s">
        <v>33</v>
      </c>
      <c r="E11" s="6" t="s">
        <v>28</v>
      </c>
      <c r="F11" s="6" t="s">
        <v>29</v>
      </c>
      <c r="G11" s="7">
        <v>80000</v>
      </c>
      <c r="H11" s="7">
        <v>0</v>
      </c>
      <c r="I11" s="7">
        <v>80000</v>
      </c>
      <c r="J11" s="7">
        <f t="shared" si="0"/>
        <v>2296</v>
      </c>
      <c r="K11" s="7">
        <v>6482.36</v>
      </c>
      <c r="L11" s="7">
        <f t="shared" si="3"/>
        <v>2432</v>
      </c>
      <c r="M11" s="7">
        <v>3864.56</v>
      </c>
      <c r="N11" s="7">
        <f t="shared" si="1"/>
        <v>15074.92</v>
      </c>
      <c r="O11" s="7">
        <f t="shared" si="2"/>
        <v>64925.08</v>
      </c>
    </row>
    <row r="12" spans="1:16" ht="24.95" customHeight="1" x14ac:dyDescent="0.25">
      <c r="A12" s="6">
        <v>4</v>
      </c>
      <c r="B12" s="6" t="s">
        <v>1522</v>
      </c>
      <c r="C12" s="6" t="s">
        <v>26</v>
      </c>
      <c r="D12" t="s">
        <v>830</v>
      </c>
      <c r="E12" s="6" t="s">
        <v>28</v>
      </c>
      <c r="F12" s="6" t="s">
        <v>29</v>
      </c>
      <c r="G12" s="7">
        <v>65000</v>
      </c>
      <c r="H12" s="7">
        <v>0</v>
      </c>
      <c r="I12" s="7">
        <v>65000</v>
      </c>
      <c r="J12" s="7">
        <v>1865.5</v>
      </c>
      <c r="K12" s="7">
        <v>4427.58</v>
      </c>
      <c r="L12" s="7">
        <v>1976</v>
      </c>
      <c r="M12" s="7">
        <v>25</v>
      </c>
      <c r="N12" s="7">
        <f t="shared" si="1"/>
        <v>8294.08</v>
      </c>
      <c r="O12" s="7">
        <f t="shared" si="2"/>
        <v>56705.919999999998</v>
      </c>
    </row>
    <row r="13" spans="1:16" ht="24.95" customHeight="1" x14ac:dyDescent="0.25">
      <c r="A13" s="6">
        <v>5</v>
      </c>
      <c r="B13" s="6" t="s">
        <v>34</v>
      </c>
      <c r="C13" s="6" t="s">
        <v>774</v>
      </c>
      <c r="D13" s="6" t="s">
        <v>35</v>
      </c>
      <c r="E13" s="6" t="s">
        <v>36</v>
      </c>
      <c r="F13" s="6" t="s">
        <v>37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3"/>
        <v>1064</v>
      </c>
      <c r="M13" s="7">
        <v>25</v>
      </c>
      <c r="N13" s="7">
        <f t="shared" si="1"/>
        <v>2093.5</v>
      </c>
      <c r="O13" s="7">
        <f t="shared" si="2"/>
        <v>32906.5</v>
      </c>
    </row>
    <row r="14" spans="1:16" ht="24.95" customHeight="1" x14ac:dyDescent="0.25">
      <c r="A14" s="6">
        <v>6</v>
      </c>
      <c r="B14" s="6" t="s">
        <v>38</v>
      </c>
      <c r="C14" s="6" t="s">
        <v>918</v>
      </c>
      <c r="D14" s="6" t="s">
        <v>65</v>
      </c>
      <c r="E14" s="6" t="s">
        <v>36</v>
      </c>
      <c r="F14" s="6" t="s">
        <v>37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3"/>
        <v>1064</v>
      </c>
      <c r="M14" s="7">
        <v>25</v>
      </c>
      <c r="N14" s="7">
        <f t="shared" si="1"/>
        <v>2093.5</v>
      </c>
      <c r="O14" s="7">
        <f t="shared" si="2"/>
        <v>32906.5</v>
      </c>
    </row>
    <row r="15" spans="1:16" ht="24.95" customHeight="1" x14ac:dyDescent="0.25">
      <c r="A15" s="6">
        <v>7</v>
      </c>
      <c r="B15" s="10" t="s">
        <v>1585</v>
      </c>
      <c r="C15" s="6" t="s">
        <v>26</v>
      </c>
      <c r="D15" s="6" t="s">
        <v>65</v>
      </c>
      <c r="E15" s="6" t="s">
        <v>36</v>
      </c>
      <c r="F15" s="6" t="s">
        <v>37</v>
      </c>
      <c r="G15" s="7">
        <v>35000</v>
      </c>
      <c r="H15" s="7">
        <v>0</v>
      </c>
      <c r="I15" s="7">
        <v>35000</v>
      </c>
      <c r="J15" s="7">
        <v>1004.5</v>
      </c>
      <c r="K15" s="7">
        <v>0</v>
      </c>
      <c r="L15" s="7">
        <v>1064</v>
      </c>
      <c r="M15" s="7">
        <v>25</v>
      </c>
      <c r="N15" s="7">
        <v>2093.5</v>
      </c>
      <c r="O15" s="7">
        <v>32906.5</v>
      </c>
    </row>
    <row r="16" spans="1:16" ht="24.95" customHeight="1" x14ac:dyDescent="0.25">
      <c r="A16" s="6">
        <v>8</v>
      </c>
      <c r="B16" s="1" t="s">
        <v>39</v>
      </c>
      <c r="C16" s="6" t="s">
        <v>26</v>
      </c>
      <c r="D16" s="6" t="s">
        <v>40</v>
      </c>
      <c r="E16" s="6" t="s">
        <v>28</v>
      </c>
      <c r="F16" s="6" t="s">
        <v>29</v>
      </c>
      <c r="G16" s="7">
        <v>25000</v>
      </c>
      <c r="H16" s="7">
        <v>0</v>
      </c>
      <c r="I16" s="7">
        <v>25000</v>
      </c>
      <c r="J16" s="7">
        <f t="shared" si="0"/>
        <v>717.5</v>
      </c>
      <c r="K16" s="7">
        <v>0</v>
      </c>
      <c r="L16" s="7">
        <f t="shared" si="3"/>
        <v>760</v>
      </c>
      <c r="M16" s="7">
        <v>25</v>
      </c>
      <c r="N16" s="7">
        <f t="shared" si="1"/>
        <v>1502.5</v>
      </c>
      <c r="O16" s="7">
        <f t="shared" si="2"/>
        <v>23497.5</v>
      </c>
    </row>
    <row r="17" spans="1:15" ht="24.95" customHeight="1" x14ac:dyDescent="0.25">
      <c r="A17" s="6">
        <v>9</v>
      </c>
      <c r="B17" s="1" t="s">
        <v>41</v>
      </c>
      <c r="C17" s="6" t="s">
        <v>26</v>
      </c>
      <c r="D17" s="6" t="s">
        <v>40</v>
      </c>
      <c r="E17" s="6" t="s">
        <v>28</v>
      </c>
      <c r="F17" s="6" t="s">
        <v>29</v>
      </c>
      <c r="G17" s="7">
        <v>30000</v>
      </c>
      <c r="H17" s="7">
        <v>0</v>
      </c>
      <c r="I17" s="7">
        <v>30000</v>
      </c>
      <c r="J17" s="7">
        <v>861</v>
      </c>
      <c r="K17" s="7">
        <v>0</v>
      </c>
      <c r="L17" s="7">
        <f t="shared" si="3"/>
        <v>912</v>
      </c>
      <c r="M17" s="7">
        <v>25</v>
      </c>
      <c r="N17" s="7">
        <f t="shared" si="1"/>
        <v>1798</v>
      </c>
      <c r="O17" s="7">
        <f t="shared" si="2"/>
        <v>28202</v>
      </c>
    </row>
    <row r="18" spans="1:15" ht="24.95" customHeight="1" x14ac:dyDescent="0.25">
      <c r="A18" s="6">
        <v>10</v>
      </c>
      <c r="B18" s="6" t="s">
        <v>42</v>
      </c>
      <c r="C18" s="6" t="s">
        <v>26</v>
      </c>
      <c r="D18" s="6" t="s">
        <v>43</v>
      </c>
      <c r="E18" s="6" t="s">
        <v>28</v>
      </c>
      <c r="F18" s="6" t="s">
        <v>29</v>
      </c>
      <c r="G18" s="7">
        <v>120000</v>
      </c>
      <c r="H18" s="7">
        <v>0</v>
      </c>
      <c r="I18" s="7">
        <v>120000</v>
      </c>
      <c r="J18" s="7">
        <f t="shared" si="0"/>
        <v>3444</v>
      </c>
      <c r="K18" s="7">
        <v>16809.87</v>
      </c>
      <c r="L18" s="7">
        <f t="shared" si="3"/>
        <v>3648</v>
      </c>
      <c r="M18" s="7">
        <v>27800.01</v>
      </c>
      <c r="N18" s="7">
        <f t="shared" si="1"/>
        <v>51701.88</v>
      </c>
      <c r="O18" s="7">
        <f t="shared" si="2"/>
        <v>68298.12</v>
      </c>
    </row>
    <row r="19" spans="1:15" ht="24.95" customHeight="1" x14ac:dyDescent="0.25">
      <c r="A19" s="6">
        <v>11</v>
      </c>
      <c r="B19" s="6" t="s">
        <v>44</v>
      </c>
      <c r="C19" s="6" t="s">
        <v>26</v>
      </c>
      <c r="D19" s="6" t="s">
        <v>33</v>
      </c>
      <c r="E19" s="6" t="s">
        <v>28</v>
      </c>
      <c r="F19" s="6" t="s">
        <v>29</v>
      </c>
      <c r="G19" s="7">
        <v>90000</v>
      </c>
      <c r="H19" s="7">
        <v>0</v>
      </c>
      <c r="I19" s="7">
        <v>90000</v>
      </c>
      <c r="J19" s="7">
        <f t="shared" si="0"/>
        <v>2583</v>
      </c>
      <c r="K19" s="7">
        <v>9753.1200000000008</v>
      </c>
      <c r="L19" s="7">
        <f t="shared" si="3"/>
        <v>2736</v>
      </c>
      <c r="M19" s="7">
        <v>425</v>
      </c>
      <c r="N19" s="7">
        <f t="shared" si="1"/>
        <v>15497.12</v>
      </c>
      <c r="O19" s="7">
        <f t="shared" si="2"/>
        <v>74502.880000000005</v>
      </c>
    </row>
    <row r="20" spans="1:15" ht="24.95" customHeight="1" x14ac:dyDescent="0.25">
      <c r="A20" s="6">
        <v>12</v>
      </c>
      <c r="B20" s="1" t="s">
        <v>45</v>
      </c>
      <c r="C20" s="6" t="s">
        <v>26</v>
      </c>
      <c r="D20" s="6" t="s">
        <v>46</v>
      </c>
      <c r="E20" s="6" t="s">
        <v>36</v>
      </c>
      <c r="F20" s="6" t="s">
        <v>29</v>
      </c>
      <c r="G20" s="7">
        <v>15000</v>
      </c>
      <c r="H20" s="7">
        <v>0</v>
      </c>
      <c r="I20" s="7">
        <v>15000</v>
      </c>
      <c r="J20" s="7">
        <v>430.5</v>
      </c>
      <c r="K20" s="7">
        <v>0</v>
      </c>
      <c r="L20" s="7">
        <f t="shared" si="3"/>
        <v>456</v>
      </c>
      <c r="M20" s="7">
        <v>25</v>
      </c>
      <c r="N20" s="7">
        <f t="shared" si="1"/>
        <v>911.5</v>
      </c>
      <c r="O20" s="7">
        <f t="shared" si="2"/>
        <v>14088.5</v>
      </c>
    </row>
    <row r="21" spans="1:15" ht="24.95" customHeight="1" x14ac:dyDescent="0.25">
      <c r="A21" s="6">
        <v>13</v>
      </c>
      <c r="B21" s="6" t="s">
        <v>47</v>
      </c>
      <c r="C21" s="6" t="s">
        <v>48</v>
      </c>
      <c r="D21" s="6" t="s">
        <v>46</v>
      </c>
      <c r="E21" s="6" t="s">
        <v>36</v>
      </c>
      <c r="F21" s="6" t="s">
        <v>29</v>
      </c>
      <c r="G21" s="7">
        <v>15000</v>
      </c>
      <c r="H21" s="7">
        <v>0</v>
      </c>
      <c r="I21" s="7">
        <v>15000</v>
      </c>
      <c r="J21" s="7">
        <v>430.5</v>
      </c>
      <c r="K21" s="7">
        <v>0</v>
      </c>
      <c r="L21" s="7">
        <f t="shared" si="3"/>
        <v>456</v>
      </c>
      <c r="M21" s="7">
        <v>25</v>
      </c>
      <c r="N21" s="7">
        <f t="shared" si="1"/>
        <v>911.5</v>
      </c>
      <c r="O21" s="7">
        <f t="shared" si="2"/>
        <v>14088.5</v>
      </c>
    </row>
    <row r="22" spans="1:15" ht="24.95" customHeight="1" x14ac:dyDescent="0.25">
      <c r="A22" s="6">
        <v>14</v>
      </c>
      <c r="B22" s="6" t="s">
        <v>49</v>
      </c>
      <c r="C22" s="6" t="s">
        <v>48</v>
      </c>
      <c r="D22" s="6" t="s">
        <v>46</v>
      </c>
      <c r="E22" s="6" t="s">
        <v>36</v>
      </c>
      <c r="F22" s="6" t="s">
        <v>29</v>
      </c>
      <c r="G22" s="7">
        <v>25000</v>
      </c>
      <c r="H22" s="7">
        <v>0</v>
      </c>
      <c r="I22" s="7">
        <v>25000</v>
      </c>
      <c r="J22" s="7">
        <v>717.5</v>
      </c>
      <c r="K22" s="7">
        <v>0</v>
      </c>
      <c r="L22" s="7">
        <f t="shared" si="3"/>
        <v>760</v>
      </c>
      <c r="M22" s="7">
        <v>25</v>
      </c>
      <c r="N22" s="7">
        <f t="shared" si="1"/>
        <v>1502.5</v>
      </c>
      <c r="O22" s="7">
        <f t="shared" si="2"/>
        <v>23497.5</v>
      </c>
    </row>
    <row r="23" spans="1:15" ht="24.95" customHeight="1" x14ac:dyDescent="0.25">
      <c r="A23" s="6">
        <v>15</v>
      </c>
      <c r="B23" t="s">
        <v>1463</v>
      </c>
      <c r="C23" s="6" t="s">
        <v>48</v>
      </c>
      <c r="D23" s="6" t="s">
        <v>46</v>
      </c>
      <c r="E23" s="6" t="s">
        <v>36</v>
      </c>
      <c r="F23" s="6" t="s">
        <v>29</v>
      </c>
      <c r="G23" s="7">
        <v>20000</v>
      </c>
      <c r="H23" s="7">
        <v>0</v>
      </c>
      <c r="I23" s="7">
        <v>20000</v>
      </c>
      <c r="J23" s="7">
        <v>574</v>
      </c>
      <c r="K23" s="7">
        <v>0</v>
      </c>
      <c r="L23" s="7">
        <v>608</v>
      </c>
      <c r="M23" s="7">
        <v>25</v>
      </c>
      <c r="N23" s="7">
        <f t="shared" si="1"/>
        <v>1207</v>
      </c>
      <c r="O23" s="7">
        <f t="shared" si="2"/>
        <v>18793</v>
      </c>
    </row>
    <row r="24" spans="1:15" ht="24.95" customHeight="1" x14ac:dyDescent="0.25">
      <c r="A24" s="6">
        <v>16</v>
      </c>
      <c r="B24" t="s">
        <v>1257</v>
      </c>
      <c r="C24" s="6" t="s">
        <v>48</v>
      </c>
      <c r="D24" t="s">
        <v>99</v>
      </c>
      <c r="E24" s="6" t="s">
        <v>28</v>
      </c>
      <c r="F24" s="6" t="s">
        <v>29</v>
      </c>
      <c r="G24" s="7">
        <v>15000</v>
      </c>
      <c r="H24" s="7">
        <v>0</v>
      </c>
      <c r="I24" s="7">
        <v>15000</v>
      </c>
      <c r="J24" s="7">
        <v>430.5</v>
      </c>
      <c r="K24" s="7">
        <v>0</v>
      </c>
      <c r="L24" s="7">
        <f t="shared" si="3"/>
        <v>456</v>
      </c>
      <c r="M24" s="7">
        <v>25</v>
      </c>
      <c r="N24" s="7">
        <f t="shared" si="1"/>
        <v>911.5</v>
      </c>
      <c r="O24" s="7">
        <f t="shared" si="2"/>
        <v>14088.5</v>
      </c>
    </row>
    <row r="25" spans="1:15" ht="24.95" customHeight="1" x14ac:dyDescent="0.25">
      <c r="A25" s="6">
        <v>17</v>
      </c>
      <c r="B25" t="s">
        <v>50</v>
      </c>
      <c r="C25" s="6" t="s">
        <v>48</v>
      </c>
      <c r="D25" s="6" t="s">
        <v>51</v>
      </c>
      <c r="E25" s="6" t="s">
        <v>36</v>
      </c>
      <c r="F25" s="6" t="s">
        <v>37</v>
      </c>
      <c r="G25" s="7">
        <v>30000</v>
      </c>
      <c r="H25" s="7">
        <v>0</v>
      </c>
      <c r="I25" s="7">
        <v>30000</v>
      </c>
      <c r="J25" s="7">
        <f t="shared" si="0"/>
        <v>861</v>
      </c>
      <c r="K25" s="7">
        <v>0</v>
      </c>
      <c r="L25" s="7">
        <f t="shared" si="3"/>
        <v>912</v>
      </c>
      <c r="M25" s="7">
        <v>25</v>
      </c>
      <c r="N25" s="7">
        <f t="shared" si="1"/>
        <v>1798</v>
      </c>
      <c r="O25" s="7">
        <f t="shared" si="2"/>
        <v>28202</v>
      </c>
    </row>
    <row r="26" spans="1:15" s="8" customFormat="1" ht="24.95" customHeight="1" x14ac:dyDescent="0.25">
      <c r="A26" s="6">
        <v>18</v>
      </c>
      <c r="B26" s="6" t="s">
        <v>52</v>
      </c>
      <c r="C26" s="6" t="s">
        <v>48</v>
      </c>
      <c r="D26" s="6" t="s">
        <v>53</v>
      </c>
      <c r="E26" s="6" t="s">
        <v>54</v>
      </c>
      <c r="F26" s="6" t="s">
        <v>37</v>
      </c>
      <c r="G26" s="7">
        <v>78000</v>
      </c>
      <c r="H26" s="7">
        <v>0</v>
      </c>
      <c r="I26" s="7">
        <v>78000</v>
      </c>
      <c r="J26" s="7">
        <f t="shared" si="0"/>
        <v>2238.6</v>
      </c>
      <c r="K26" s="7">
        <v>6489.96</v>
      </c>
      <c r="L26" s="7">
        <f t="shared" si="3"/>
        <v>2371.1999999999998</v>
      </c>
      <c r="M26" s="7">
        <v>2344.7800000000002</v>
      </c>
      <c r="N26" s="7">
        <f t="shared" si="1"/>
        <v>13444.539999999999</v>
      </c>
      <c r="O26" s="7">
        <f t="shared" si="2"/>
        <v>64555.46</v>
      </c>
    </row>
    <row r="27" spans="1:15" ht="24.95" customHeight="1" x14ac:dyDescent="0.25">
      <c r="A27" s="6">
        <v>19</v>
      </c>
      <c r="B27" s="6" t="s">
        <v>55</v>
      </c>
      <c r="C27" s="6" t="s">
        <v>56</v>
      </c>
      <c r="D27" s="6" t="s">
        <v>57</v>
      </c>
      <c r="E27" s="6" t="s">
        <v>28</v>
      </c>
      <c r="F27" s="6" t="s">
        <v>29</v>
      </c>
      <c r="G27" s="7">
        <v>185000</v>
      </c>
      <c r="H27" s="7">
        <v>0</v>
      </c>
      <c r="I27" s="7">
        <v>185000</v>
      </c>
      <c r="J27" s="7">
        <v>5309.5</v>
      </c>
      <c r="K27" s="7">
        <v>32099.49</v>
      </c>
      <c r="L27" s="7">
        <f t="shared" si="3"/>
        <v>5624</v>
      </c>
      <c r="M27" s="7">
        <v>25</v>
      </c>
      <c r="N27" s="7">
        <f t="shared" si="1"/>
        <v>43057.990000000005</v>
      </c>
      <c r="O27" s="7">
        <f t="shared" si="2"/>
        <v>141942.01</v>
      </c>
    </row>
    <row r="28" spans="1:15" ht="24.95" customHeight="1" x14ac:dyDescent="0.25">
      <c r="A28" s="6">
        <v>20</v>
      </c>
      <c r="B28" s="6" t="s">
        <v>58</v>
      </c>
      <c r="C28" s="6" t="s">
        <v>56</v>
      </c>
      <c r="D28" s="6" t="s">
        <v>57</v>
      </c>
      <c r="E28" s="6" t="s">
        <v>28</v>
      </c>
      <c r="F28" s="6" t="s">
        <v>29</v>
      </c>
      <c r="G28" s="7">
        <v>190000</v>
      </c>
      <c r="H28" s="7">
        <v>0</v>
      </c>
      <c r="I28" s="7">
        <v>190000</v>
      </c>
      <c r="J28" s="7">
        <v>5453</v>
      </c>
      <c r="K28" s="7">
        <v>32315.73</v>
      </c>
      <c r="L28" s="7">
        <f t="shared" si="3"/>
        <v>5776</v>
      </c>
      <c r="M28" s="7">
        <v>9896.9599999999991</v>
      </c>
      <c r="N28" s="7">
        <f t="shared" si="1"/>
        <v>53441.689999999995</v>
      </c>
      <c r="O28" s="7">
        <f t="shared" si="2"/>
        <v>136558.31</v>
      </c>
    </row>
    <row r="29" spans="1:15" ht="24.95" customHeight="1" x14ac:dyDescent="0.25">
      <c r="A29" s="6">
        <v>21</v>
      </c>
      <c r="B29" s="6" t="s">
        <v>59</v>
      </c>
      <c r="C29" s="6" t="s">
        <v>56</v>
      </c>
      <c r="D29" s="6" t="s">
        <v>57</v>
      </c>
      <c r="E29" s="6" t="s">
        <v>28</v>
      </c>
      <c r="F29" s="6" t="s">
        <v>29</v>
      </c>
      <c r="G29" s="7">
        <v>185000</v>
      </c>
      <c r="H29" s="7">
        <v>0</v>
      </c>
      <c r="I29" s="7">
        <v>185000</v>
      </c>
      <c r="J29" s="7">
        <v>5309.5</v>
      </c>
      <c r="K29" s="7">
        <v>31139.599999999999</v>
      </c>
      <c r="L29" s="7">
        <f t="shared" si="3"/>
        <v>5624</v>
      </c>
      <c r="M29" s="7">
        <v>7886.16</v>
      </c>
      <c r="N29" s="7">
        <f t="shared" si="1"/>
        <v>49959.259999999995</v>
      </c>
      <c r="O29" s="7">
        <f t="shared" si="2"/>
        <v>135040.74</v>
      </c>
    </row>
    <row r="30" spans="1:15" ht="24.95" customHeight="1" x14ac:dyDescent="0.25">
      <c r="A30" s="6">
        <v>22</v>
      </c>
      <c r="B30" s="6" t="s">
        <v>62</v>
      </c>
      <c r="C30" s="6" t="s">
        <v>56</v>
      </c>
      <c r="D30" s="6" t="s">
        <v>57</v>
      </c>
      <c r="E30" s="6" t="s">
        <v>28</v>
      </c>
      <c r="F30" s="6" t="s">
        <v>29</v>
      </c>
      <c r="G30" s="7">
        <v>120000</v>
      </c>
      <c r="H30" s="7">
        <v>0</v>
      </c>
      <c r="I30" s="7">
        <v>120000</v>
      </c>
      <c r="J30" s="7">
        <v>3444</v>
      </c>
      <c r="K30" s="7">
        <v>16809.87</v>
      </c>
      <c r="L30" s="7">
        <f t="shared" si="3"/>
        <v>3648</v>
      </c>
      <c r="M30" s="7">
        <v>425</v>
      </c>
      <c r="N30" s="7">
        <f t="shared" si="1"/>
        <v>24326.87</v>
      </c>
      <c r="O30" s="7">
        <f t="shared" si="2"/>
        <v>95673.13</v>
      </c>
    </row>
    <row r="31" spans="1:15" ht="24.95" customHeight="1" x14ac:dyDescent="0.25">
      <c r="A31" s="6">
        <v>23</v>
      </c>
      <c r="B31" s="6" t="s">
        <v>63</v>
      </c>
      <c r="C31" s="6" t="s">
        <v>64</v>
      </c>
      <c r="D31" s="6" t="s">
        <v>65</v>
      </c>
      <c r="E31" s="6" t="s">
        <v>36</v>
      </c>
      <c r="F31" s="6" t="s">
        <v>37</v>
      </c>
      <c r="G31" s="7">
        <v>25000</v>
      </c>
      <c r="H31" s="7">
        <v>0</v>
      </c>
      <c r="I31" s="7">
        <v>25000</v>
      </c>
      <c r="J31" s="7">
        <v>717.5</v>
      </c>
      <c r="K31" s="7">
        <v>0</v>
      </c>
      <c r="L31" s="7">
        <f t="shared" si="3"/>
        <v>760</v>
      </c>
      <c r="M31" s="7">
        <v>125</v>
      </c>
      <c r="N31" s="7">
        <f t="shared" si="1"/>
        <v>1602.5</v>
      </c>
      <c r="O31" s="7">
        <f t="shared" si="2"/>
        <v>23397.5</v>
      </c>
    </row>
    <row r="32" spans="1:15" ht="24.95" customHeight="1" x14ac:dyDescent="0.25">
      <c r="A32" s="6">
        <v>24</v>
      </c>
      <c r="B32" s="6" t="s">
        <v>66</v>
      </c>
      <c r="C32" s="6" t="s">
        <v>1478</v>
      </c>
      <c r="D32" s="6" t="s">
        <v>68</v>
      </c>
      <c r="E32" s="6" t="s">
        <v>54</v>
      </c>
      <c r="F32" s="6" t="s">
        <v>37</v>
      </c>
      <c r="G32" s="7">
        <v>85000</v>
      </c>
      <c r="H32" s="7">
        <v>0</v>
      </c>
      <c r="I32" s="7">
        <v>85000</v>
      </c>
      <c r="J32" s="7">
        <v>2439.5</v>
      </c>
      <c r="K32" s="7">
        <v>8576.99</v>
      </c>
      <c r="L32" s="7">
        <f t="shared" si="3"/>
        <v>2584</v>
      </c>
      <c r="M32" s="7">
        <v>165</v>
      </c>
      <c r="N32" s="7">
        <f t="shared" si="1"/>
        <v>13765.49</v>
      </c>
      <c r="O32" s="7">
        <f t="shared" si="2"/>
        <v>71234.509999999995</v>
      </c>
    </row>
    <row r="33" spans="1:15" ht="24.95" customHeight="1" x14ac:dyDescent="0.25">
      <c r="A33" s="6">
        <v>25</v>
      </c>
      <c r="B33" s="6" t="s">
        <v>69</v>
      </c>
      <c r="C33" s="6" t="s">
        <v>1537</v>
      </c>
      <c r="D33" s="6" t="s">
        <v>70</v>
      </c>
      <c r="E33" s="6" t="s">
        <v>28</v>
      </c>
      <c r="F33" s="6" t="s">
        <v>37</v>
      </c>
      <c r="G33" s="7">
        <v>25000</v>
      </c>
      <c r="H33" s="7">
        <v>0</v>
      </c>
      <c r="I33" s="7">
        <v>25000</v>
      </c>
      <c r="J33" s="7">
        <v>717.5</v>
      </c>
      <c r="K33" s="7">
        <v>0</v>
      </c>
      <c r="L33" s="7">
        <f>+I33*3.04%</f>
        <v>760</v>
      </c>
      <c r="M33" s="7">
        <v>25</v>
      </c>
      <c r="N33" s="7">
        <f t="shared" si="1"/>
        <v>1502.5</v>
      </c>
      <c r="O33" s="7">
        <f t="shared" si="2"/>
        <v>23497.5</v>
      </c>
    </row>
    <row r="34" spans="1:15" ht="24.95" customHeight="1" x14ac:dyDescent="0.25">
      <c r="A34" s="6">
        <v>26</v>
      </c>
      <c r="B34" s="6" t="s">
        <v>73</v>
      </c>
      <c r="C34" s="6" t="s">
        <v>1537</v>
      </c>
      <c r="D34" s="6" t="s">
        <v>74</v>
      </c>
      <c r="E34" s="6" t="s">
        <v>54</v>
      </c>
      <c r="F34" s="6" t="s">
        <v>37</v>
      </c>
      <c r="G34" s="7">
        <v>90000</v>
      </c>
      <c r="H34" s="7">
        <v>0</v>
      </c>
      <c r="I34" s="7">
        <v>90000</v>
      </c>
      <c r="J34" s="7">
        <f>+G34*2.87%</f>
        <v>2583</v>
      </c>
      <c r="K34" s="7">
        <v>9753.1200000000008</v>
      </c>
      <c r="L34" s="7">
        <f t="shared" si="3"/>
        <v>2736</v>
      </c>
      <c r="M34" s="7">
        <v>1257.3</v>
      </c>
      <c r="N34" s="7">
        <f t="shared" si="1"/>
        <v>16329.42</v>
      </c>
      <c r="O34" s="7">
        <f t="shared" si="2"/>
        <v>73670.58</v>
      </c>
    </row>
    <row r="35" spans="1:15" ht="24.95" customHeight="1" x14ac:dyDescent="0.25">
      <c r="A35" s="6">
        <v>27</v>
      </c>
      <c r="B35" s="6" t="s">
        <v>75</v>
      </c>
      <c r="C35" s="6" t="s">
        <v>1537</v>
      </c>
      <c r="D35" s="6" t="s">
        <v>70</v>
      </c>
      <c r="E35" s="6" t="s">
        <v>36</v>
      </c>
      <c r="F35" s="6" t="s">
        <v>37</v>
      </c>
      <c r="G35" s="7">
        <v>35000</v>
      </c>
      <c r="H35" s="7">
        <v>0</v>
      </c>
      <c r="I35" s="7">
        <v>35000</v>
      </c>
      <c r="J35" s="7">
        <f>+G35*2.87%</f>
        <v>1004.5</v>
      </c>
      <c r="K35" s="7">
        <v>0</v>
      </c>
      <c r="L35" s="7">
        <f t="shared" si="3"/>
        <v>1064</v>
      </c>
      <c r="M35" s="7">
        <v>25</v>
      </c>
      <c r="N35" s="7">
        <f t="shared" si="1"/>
        <v>2093.5</v>
      </c>
      <c r="O35" s="7">
        <f t="shared" si="2"/>
        <v>32906.5</v>
      </c>
    </row>
    <row r="36" spans="1:15" ht="24.95" customHeight="1" x14ac:dyDescent="0.25">
      <c r="A36" s="6">
        <v>28</v>
      </c>
      <c r="B36" s="6" t="s">
        <v>76</v>
      </c>
      <c r="C36" s="6" t="s">
        <v>1537</v>
      </c>
      <c r="D36" s="6" t="s">
        <v>72</v>
      </c>
      <c r="E36" s="6" t="s">
        <v>54</v>
      </c>
      <c r="F36" s="6" t="s">
        <v>37</v>
      </c>
      <c r="G36" s="7">
        <v>45000</v>
      </c>
      <c r="H36" s="7">
        <v>0</v>
      </c>
      <c r="I36" s="7">
        <v>45000</v>
      </c>
      <c r="J36" s="7">
        <v>1291.5</v>
      </c>
      <c r="K36" s="7">
        <v>0</v>
      </c>
      <c r="L36" s="7">
        <f t="shared" si="3"/>
        <v>1368</v>
      </c>
      <c r="M36" s="7">
        <v>25</v>
      </c>
      <c r="N36" s="7">
        <f t="shared" si="1"/>
        <v>2684.5</v>
      </c>
      <c r="O36" s="7">
        <f t="shared" si="2"/>
        <v>42315.5</v>
      </c>
    </row>
    <row r="37" spans="1:15" ht="24.95" customHeight="1" x14ac:dyDescent="0.25">
      <c r="A37" s="6">
        <v>29</v>
      </c>
      <c r="B37" t="s">
        <v>1256</v>
      </c>
      <c r="C37" s="6" t="s">
        <v>1537</v>
      </c>
      <c r="D37" t="s">
        <v>40</v>
      </c>
      <c r="E37" s="6" t="s">
        <v>28</v>
      </c>
      <c r="F37" s="6" t="s">
        <v>29</v>
      </c>
      <c r="G37" s="7">
        <v>30000</v>
      </c>
      <c r="H37" s="7">
        <v>0</v>
      </c>
      <c r="I37" s="7">
        <v>30000</v>
      </c>
      <c r="J37" s="7">
        <v>861</v>
      </c>
      <c r="K37" s="7">
        <v>0</v>
      </c>
      <c r="L37" s="7">
        <f t="shared" si="3"/>
        <v>912</v>
      </c>
      <c r="M37" s="7">
        <v>25</v>
      </c>
      <c r="N37" s="7">
        <f t="shared" si="1"/>
        <v>1798</v>
      </c>
      <c r="O37" s="7">
        <f t="shared" si="2"/>
        <v>28202</v>
      </c>
    </row>
    <row r="38" spans="1:15" ht="24.95" customHeight="1" x14ac:dyDescent="0.25">
      <c r="A38" s="6">
        <v>30</v>
      </c>
      <c r="B38" t="s">
        <v>1210</v>
      </c>
      <c r="C38" s="6" t="s">
        <v>78</v>
      </c>
      <c r="D38" t="s">
        <v>1211</v>
      </c>
      <c r="E38" s="6" t="s">
        <v>54</v>
      </c>
      <c r="F38" s="6" t="s">
        <v>37</v>
      </c>
      <c r="G38" s="7">
        <v>60000</v>
      </c>
      <c r="H38" s="7">
        <v>0</v>
      </c>
      <c r="I38" s="7">
        <v>60000</v>
      </c>
      <c r="J38" s="7">
        <v>1722</v>
      </c>
      <c r="K38" s="7">
        <v>0</v>
      </c>
      <c r="L38" s="7">
        <v>1824</v>
      </c>
      <c r="M38" s="7">
        <v>1944.78</v>
      </c>
      <c r="N38" s="7">
        <f t="shared" si="1"/>
        <v>5490.78</v>
      </c>
      <c r="O38" s="7">
        <f t="shared" si="2"/>
        <v>54509.22</v>
      </c>
    </row>
    <row r="39" spans="1:15" ht="24.95" customHeight="1" x14ac:dyDescent="0.25">
      <c r="A39" s="6">
        <v>31</v>
      </c>
      <c r="B39" s="6" t="s">
        <v>77</v>
      </c>
      <c r="C39" s="6" t="s">
        <v>1538</v>
      </c>
      <c r="D39" s="6" t="s">
        <v>79</v>
      </c>
      <c r="E39" s="6" t="s">
        <v>28</v>
      </c>
      <c r="F39" s="6" t="s">
        <v>37</v>
      </c>
      <c r="G39" s="7">
        <v>22050</v>
      </c>
      <c r="H39" s="7">
        <v>0</v>
      </c>
      <c r="I39" s="7">
        <v>22050</v>
      </c>
      <c r="J39" s="7">
        <v>632.84</v>
      </c>
      <c r="K39" s="7">
        <v>0</v>
      </c>
      <c r="L39" s="7">
        <f t="shared" si="3"/>
        <v>670.32</v>
      </c>
      <c r="M39" s="7">
        <v>25</v>
      </c>
      <c r="N39" s="7">
        <f t="shared" si="1"/>
        <v>1328.16</v>
      </c>
      <c r="O39" s="7">
        <f t="shared" si="2"/>
        <v>20721.84</v>
      </c>
    </row>
    <row r="40" spans="1:15" s="8" customFormat="1" ht="24.95" customHeight="1" x14ac:dyDescent="0.25">
      <c r="A40" s="6">
        <v>32</v>
      </c>
      <c r="B40" s="6" t="s">
        <v>80</v>
      </c>
      <c r="C40" s="6" t="s">
        <v>78</v>
      </c>
      <c r="D40" s="6" t="s">
        <v>81</v>
      </c>
      <c r="E40" s="6" t="s">
        <v>28</v>
      </c>
      <c r="F40" s="6" t="s">
        <v>29</v>
      </c>
      <c r="G40" s="7">
        <v>60000</v>
      </c>
      <c r="H40" s="7">
        <v>0</v>
      </c>
      <c r="I40" s="7">
        <v>60000</v>
      </c>
      <c r="J40" s="7">
        <v>1722</v>
      </c>
      <c r="K40" s="7">
        <v>2718.76</v>
      </c>
      <c r="L40" s="7">
        <f t="shared" si="3"/>
        <v>1824</v>
      </c>
      <c r="M40" s="7">
        <v>3864.56</v>
      </c>
      <c r="N40" s="7">
        <f t="shared" si="1"/>
        <v>10129.32</v>
      </c>
      <c r="O40" s="7">
        <f t="shared" si="2"/>
        <v>49870.68</v>
      </c>
    </row>
    <row r="41" spans="1:15" ht="24.95" customHeight="1" x14ac:dyDescent="0.25">
      <c r="A41" s="6">
        <v>33</v>
      </c>
      <c r="B41" s="6" t="s">
        <v>82</v>
      </c>
      <c r="C41" s="6" t="s">
        <v>78</v>
      </c>
      <c r="D41" s="6" t="s">
        <v>83</v>
      </c>
      <c r="E41" s="6" t="s">
        <v>28</v>
      </c>
      <c r="F41" s="6" t="s">
        <v>29</v>
      </c>
      <c r="G41" s="7">
        <v>30000</v>
      </c>
      <c r="H41" s="7">
        <v>0</v>
      </c>
      <c r="I41" s="7">
        <v>30000</v>
      </c>
      <c r="J41" s="7">
        <v>861</v>
      </c>
      <c r="K41" s="7">
        <v>0</v>
      </c>
      <c r="L41" s="7">
        <f t="shared" si="3"/>
        <v>912</v>
      </c>
      <c r="M41" s="7">
        <v>25</v>
      </c>
      <c r="N41" s="7">
        <f t="shared" si="1"/>
        <v>1798</v>
      </c>
      <c r="O41" s="7">
        <f t="shared" si="2"/>
        <v>28202</v>
      </c>
    </row>
    <row r="42" spans="1:15" ht="24.95" customHeight="1" x14ac:dyDescent="0.25">
      <c r="A42" s="6">
        <v>34</v>
      </c>
      <c r="B42" s="6" t="s">
        <v>85</v>
      </c>
      <c r="C42" s="6" t="s">
        <v>78</v>
      </c>
      <c r="D42" s="6" t="s">
        <v>65</v>
      </c>
      <c r="E42" s="6" t="s">
        <v>54</v>
      </c>
      <c r="F42" s="6" t="s">
        <v>37</v>
      </c>
      <c r="G42" s="7">
        <v>22050</v>
      </c>
      <c r="H42" s="7">
        <v>0</v>
      </c>
      <c r="I42" s="7">
        <v>22050</v>
      </c>
      <c r="J42" s="7">
        <v>632.84</v>
      </c>
      <c r="K42" s="7">
        <v>0</v>
      </c>
      <c r="L42" s="7">
        <f t="shared" si="3"/>
        <v>670.32</v>
      </c>
      <c r="M42" s="7">
        <v>125</v>
      </c>
      <c r="N42" s="7">
        <f t="shared" si="1"/>
        <v>1428.16</v>
      </c>
      <c r="O42" s="7">
        <f t="shared" si="2"/>
        <v>20621.84</v>
      </c>
    </row>
    <row r="43" spans="1:15" ht="24.95" customHeight="1" x14ac:dyDescent="0.25">
      <c r="A43" s="6">
        <v>35</v>
      </c>
      <c r="B43" s="6" t="s">
        <v>86</v>
      </c>
      <c r="C43" s="6" t="s">
        <v>78</v>
      </c>
      <c r="D43" s="6" t="s">
        <v>65</v>
      </c>
      <c r="E43" s="6" t="s">
        <v>54</v>
      </c>
      <c r="F43" s="6" t="s">
        <v>37</v>
      </c>
      <c r="G43" s="7">
        <v>30000</v>
      </c>
      <c r="H43" s="7">
        <v>0</v>
      </c>
      <c r="I43" s="7">
        <v>30000</v>
      </c>
      <c r="J43" s="7">
        <v>861</v>
      </c>
      <c r="K43" s="7">
        <v>0</v>
      </c>
      <c r="L43" s="7">
        <f t="shared" si="3"/>
        <v>912</v>
      </c>
      <c r="M43" s="7">
        <v>1944.78</v>
      </c>
      <c r="N43" s="7">
        <f t="shared" si="1"/>
        <v>3717.7799999999997</v>
      </c>
      <c r="O43" s="7">
        <f t="shared" si="2"/>
        <v>26282.22</v>
      </c>
    </row>
    <row r="44" spans="1:15" ht="24.95" customHeight="1" x14ac:dyDescent="0.25">
      <c r="A44" s="6">
        <v>36</v>
      </c>
      <c r="B44" t="s">
        <v>87</v>
      </c>
      <c r="C44" s="6" t="s">
        <v>88</v>
      </c>
      <c r="D44" t="s">
        <v>89</v>
      </c>
      <c r="E44" s="6" t="s">
        <v>54</v>
      </c>
      <c r="F44" s="6" t="s">
        <v>29</v>
      </c>
      <c r="G44" s="7">
        <v>90000</v>
      </c>
      <c r="H44" s="7">
        <v>0</v>
      </c>
      <c r="I44" s="7">
        <v>90000</v>
      </c>
      <c r="J44" s="7">
        <v>2583</v>
      </c>
      <c r="K44" s="7">
        <v>9753.1200000000008</v>
      </c>
      <c r="L44" s="7">
        <f t="shared" si="3"/>
        <v>2736</v>
      </c>
      <c r="M44" s="7">
        <v>25</v>
      </c>
      <c r="N44" s="7">
        <f t="shared" si="1"/>
        <v>15097.12</v>
      </c>
      <c r="O44" s="7">
        <f t="shared" si="2"/>
        <v>74902.880000000005</v>
      </c>
    </row>
    <row r="45" spans="1:15" ht="24.95" customHeight="1" x14ac:dyDescent="0.25">
      <c r="A45" s="6">
        <v>37</v>
      </c>
      <c r="B45" s="6" t="s">
        <v>90</v>
      </c>
      <c r="C45" s="6" t="s">
        <v>88</v>
      </c>
      <c r="D45" s="6" t="s">
        <v>91</v>
      </c>
      <c r="E45" s="6" t="s">
        <v>54</v>
      </c>
      <c r="F45" s="6" t="s">
        <v>37</v>
      </c>
      <c r="G45" s="7">
        <v>35000</v>
      </c>
      <c r="H45" s="7">
        <v>0</v>
      </c>
      <c r="I45" s="7">
        <v>35000</v>
      </c>
      <c r="J45" s="7">
        <v>1004.5</v>
      </c>
      <c r="K45" s="7">
        <v>0</v>
      </c>
      <c r="L45" s="7">
        <f t="shared" si="3"/>
        <v>1064</v>
      </c>
      <c r="M45" s="7">
        <v>25</v>
      </c>
      <c r="N45" s="7">
        <f t="shared" si="1"/>
        <v>2093.5</v>
      </c>
      <c r="O45" s="7">
        <f t="shared" si="2"/>
        <v>32906.5</v>
      </c>
    </row>
    <row r="46" spans="1:15" ht="24.95" customHeight="1" x14ac:dyDescent="0.25">
      <c r="A46" s="6">
        <v>38</v>
      </c>
      <c r="B46" s="6" t="s">
        <v>96</v>
      </c>
      <c r="C46" s="6" t="s">
        <v>88</v>
      </c>
      <c r="D46" s="6" t="s">
        <v>97</v>
      </c>
      <c r="E46" s="6" t="s">
        <v>28</v>
      </c>
      <c r="F46" s="6" t="s">
        <v>29</v>
      </c>
      <c r="G46" s="7">
        <v>50000</v>
      </c>
      <c r="H46" s="7">
        <v>0</v>
      </c>
      <c r="I46" s="7">
        <v>50000</v>
      </c>
      <c r="J46" s="7">
        <v>1435</v>
      </c>
      <c r="K46" s="7">
        <v>1854</v>
      </c>
      <c r="L46" s="7">
        <f>+I46*3.04%</f>
        <v>1520</v>
      </c>
      <c r="M46" s="7">
        <v>25</v>
      </c>
      <c r="N46" s="7">
        <f t="shared" si="1"/>
        <v>4834</v>
      </c>
      <c r="O46" s="7">
        <f t="shared" si="2"/>
        <v>45166</v>
      </c>
    </row>
    <row r="47" spans="1:15" ht="24.95" customHeight="1" x14ac:dyDescent="0.25">
      <c r="A47" s="6">
        <v>39</v>
      </c>
      <c r="B47" s="6" t="s">
        <v>98</v>
      </c>
      <c r="C47" s="6" t="s">
        <v>88</v>
      </c>
      <c r="D47" s="6" t="s">
        <v>40</v>
      </c>
      <c r="E47" s="6" t="s">
        <v>36</v>
      </c>
      <c r="F47" s="6" t="s">
        <v>29</v>
      </c>
      <c r="G47" s="7">
        <v>25000</v>
      </c>
      <c r="H47" s="7">
        <v>0</v>
      </c>
      <c r="I47" s="7">
        <v>25000</v>
      </c>
      <c r="J47" s="7">
        <v>717.5</v>
      </c>
      <c r="K47" s="7">
        <v>0</v>
      </c>
      <c r="L47" s="7">
        <f>+I47*3.04%</f>
        <v>760</v>
      </c>
      <c r="M47" s="7">
        <v>25</v>
      </c>
      <c r="N47" s="7">
        <f t="shared" si="1"/>
        <v>1502.5</v>
      </c>
      <c r="O47" s="7">
        <f t="shared" si="2"/>
        <v>23497.5</v>
      </c>
    </row>
    <row r="48" spans="1:15" ht="24.95" customHeight="1" x14ac:dyDescent="0.25">
      <c r="A48" s="6">
        <v>40</v>
      </c>
      <c r="B48" s="1" t="s">
        <v>84</v>
      </c>
      <c r="C48" s="6" t="s">
        <v>88</v>
      </c>
      <c r="D48" s="6" t="s">
        <v>855</v>
      </c>
      <c r="E48" s="6" t="s">
        <v>28</v>
      </c>
      <c r="F48" s="6" t="s">
        <v>37</v>
      </c>
      <c r="G48" s="7">
        <v>30000</v>
      </c>
      <c r="H48" s="7">
        <v>0</v>
      </c>
      <c r="I48" s="7">
        <v>30000</v>
      </c>
      <c r="J48" s="7">
        <v>861</v>
      </c>
      <c r="K48" s="7">
        <v>0</v>
      </c>
      <c r="L48" s="7">
        <f>+I48*3.04%</f>
        <v>912</v>
      </c>
      <c r="M48" s="7">
        <v>125</v>
      </c>
      <c r="N48" s="7">
        <f t="shared" si="1"/>
        <v>1898</v>
      </c>
      <c r="O48" s="7">
        <f t="shared" si="2"/>
        <v>28102</v>
      </c>
    </row>
    <row r="49" spans="1:15" ht="24.95" customHeight="1" x14ac:dyDescent="0.25">
      <c r="A49" s="6">
        <v>41</v>
      </c>
      <c r="B49" t="s">
        <v>94</v>
      </c>
      <c r="C49" s="6" t="s">
        <v>1481</v>
      </c>
      <c r="D49" t="s">
        <v>1480</v>
      </c>
      <c r="E49" s="6" t="s">
        <v>54</v>
      </c>
      <c r="F49" s="6" t="s">
        <v>37</v>
      </c>
      <c r="G49" s="7">
        <v>75000</v>
      </c>
      <c r="H49" s="7">
        <v>0</v>
      </c>
      <c r="I49" s="7">
        <v>75000</v>
      </c>
      <c r="J49" s="7">
        <v>2152.5</v>
      </c>
      <c r="K49" s="7">
        <v>4389.6000000000004</v>
      </c>
      <c r="L49" s="7">
        <f>+I49*3.04%</f>
        <v>2280</v>
      </c>
      <c r="M49" s="7">
        <v>10856.2</v>
      </c>
      <c r="N49" s="7">
        <f t="shared" si="1"/>
        <v>19678.300000000003</v>
      </c>
      <c r="O49" s="7">
        <f t="shared" si="2"/>
        <v>55321.7</v>
      </c>
    </row>
    <row r="50" spans="1:15" ht="24.95" customHeight="1" x14ac:dyDescent="0.25">
      <c r="A50" s="6">
        <v>42</v>
      </c>
      <c r="B50" s="6" t="s">
        <v>100</v>
      </c>
      <c r="C50" s="6" t="s">
        <v>1539</v>
      </c>
      <c r="D50" s="6" t="s">
        <v>65</v>
      </c>
      <c r="E50" s="6" t="s">
        <v>54</v>
      </c>
      <c r="F50" s="6" t="s">
        <v>37</v>
      </c>
      <c r="G50" s="7">
        <v>27000</v>
      </c>
      <c r="H50" s="7">
        <v>0</v>
      </c>
      <c r="I50" s="7">
        <v>27000</v>
      </c>
      <c r="J50" s="7">
        <v>774.9</v>
      </c>
      <c r="K50" s="7">
        <v>0</v>
      </c>
      <c r="L50" s="7">
        <f>+I50*3.04%</f>
        <v>820.8</v>
      </c>
      <c r="M50" s="7">
        <v>2244.7800000000002</v>
      </c>
      <c r="N50" s="7">
        <f t="shared" si="1"/>
        <v>3840.48</v>
      </c>
      <c r="O50" s="7">
        <f t="shared" si="2"/>
        <v>23159.52</v>
      </c>
    </row>
    <row r="51" spans="1:15" ht="24.95" customHeight="1" x14ac:dyDescent="0.25">
      <c r="A51" s="6">
        <v>43</v>
      </c>
      <c r="B51" s="6" t="s">
        <v>102</v>
      </c>
      <c r="C51" s="6" t="s">
        <v>103</v>
      </c>
      <c r="D51" s="6" t="s">
        <v>104</v>
      </c>
      <c r="E51" s="6" t="s">
        <v>28</v>
      </c>
      <c r="F51" s="6" t="s">
        <v>29</v>
      </c>
      <c r="G51" s="7">
        <v>30000</v>
      </c>
      <c r="H51" s="7">
        <v>0</v>
      </c>
      <c r="I51" s="7">
        <v>30000</v>
      </c>
      <c r="J51" s="7">
        <v>861</v>
      </c>
      <c r="K51" s="7">
        <v>0</v>
      </c>
      <c r="L51" s="7">
        <f t="shared" si="3"/>
        <v>912</v>
      </c>
      <c r="M51" s="7">
        <v>25</v>
      </c>
      <c r="N51" s="7">
        <f t="shared" si="1"/>
        <v>1798</v>
      </c>
      <c r="O51" s="7">
        <f t="shared" si="2"/>
        <v>28202</v>
      </c>
    </row>
    <row r="52" spans="1:15" ht="24.95" customHeight="1" x14ac:dyDescent="0.25">
      <c r="A52" s="6">
        <v>44</v>
      </c>
      <c r="B52" s="6" t="s">
        <v>105</v>
      </c>
      <c r="C52" s="6" t="s">
        <v>103</v>
      </c>
      <c r="D52" s="6" t="s">
        <v>74</v>
      </c>
      <c r="E52" s="6" t="s">
        <v>54</v>
      </c>
      <c r="F52" s="6" t="s">
        <v>29</v>
      </c>
      <c r="G52" s="7">
        <v>45000</v>
      </c>
      <c r="H52" s="7">
        <v>0</v>
      </c>
      <c r="I52" s="7">
        <v>45000</v>
      </c>
      <c r="J52" s="7">
        <v>1291.5</v>
      </c>
      <c r="K52" s="7">
        <v>1148.33</v>
      </c>
      <c r="L52" s="7">
        <f t="shared" si="3"/>
        <v>1368</v>
      </c>
      <c r="M52" s="7">
        <v>25</v>
      </c>
      <c r="N52" s="7">
        <f t="shared" si="1"/>
        <v>3832.83</v>
      </c>
      <c r="O52" s="7">
        <f t="shared" si="2"/>
        <v>41167.17</v>
      </c>
    </row>
    <row r="53" spans="1:15" ht="24.95" customHeight="1" x14ac:dyDescent="0.25">
      <c r="A53" s="6">
        <v>45</v>
      </c>
      <c r="B53" s="6" t="s">
        <v>107</v>
      </c>
      <c r="C53" s="6" t="s">
        <v>106</v>
      </c>
      <c r="D53" s="6" t="s">
        <v>108</v>
      </c>
      <c r="E53" s="6" t="s">
        <v>28</v>
      </c>
      <c r="F53" s="6" t="s">
        <v>29</v>
      </c>
      <c r="G53" s="7">
        <v>35000</v>
      </c>
      <c r="H53" s="7">
        <v>0</v>
      </c>
      <c r="I53" s="7">
        <v>35000</v>
      </c>
      <c r="J53" s="7">
        <v>1004.5</v>
      </c>
      <c r="K53" s="7">
        <v>0</v>
      </c>
      <c r="L53" s="7">
        <f t="shared" si="3"/>
        <v>1064</v>
      </c>
      <c r="M53" s="7">
        <v>1944.78</v>
      </c>
      <c r="N53" s="7">
        <f t="shared" si="1"/>
        <v>4013.2799999999997</v>
      </c>
      <c r="O53" s="7">
        <f t="shared" si="2"/>
        <v>30986.720000000001</v>
      </c>
    </row>
    <row r="54" spans="1:15" ht="24.95" customHeight="1" x14ac:dyDescent="0.25">
      <c r="A54" s="6">
        <v>46</v>
      </c>
      <c r="B54" s="6" t="s">
        <v>109</v>
      </c>
      <c r="C54" s="6" t="s">
        <v>106</v>
      </c>
      <c r="D54" s="6" t="s">
        <v>110</v>
      </c>
      <c r="E54" s="6" t="s">
        <v>36</v>
      </c>
      <c r="F54" s="6" t="s">
        <v>29</v>
      </c>
      <c r="G54" s="7">
        <v>25000</v>
      </c>
      <c r="H54" s="7">
        <v>0</v>
      </c>
      <c r="I54" s="7">
        <v>25000</v>
      </c>
      <c r="J54" s="7">
        <v>717.5</v>
      </c>
      <c r="K54" s="7">
        <v>0</v>
      </c>
      <c r="L54" s="7">
        <f t="shared" si="3"/>
        <v>760</v>
      </c>
      <c r="M54" s="7">
        <v>25</v>
      </c>
      <c r="N54" s="7">
        <f t="shared" si="1"/>
        <v>1502.5</v>
      </c>
      <c r="O54" s="7">
        <f t="shared" si="2"/>
        <v>23497.5</v>
      </c>
    </row>
    <row r="55" spans="1:15" ht="24.95" customHeight="1" x14ac:dyDescent="0.25">
      <c r="A55" s="6">
        <v>47</v>
      </c>
      <c r="B55" s="6" t="s">
        <v>111</v>
      </c>
      <c r="C55" s="6" t="s">
        <v>78</v>
      </c>
      <c r="D55" s="6" t="s">
        <v>83</v>
      </c>
      <c r="E55" s="6" t="s">
        <v>36</v>
      </c>
      <c r="F55" s="6" t="s">
        <v>29</v>
      </c>
      <c r="G55" s="7">
        <v>30000</v>
      </c>
      <c r="H55" s="7">
        <v>0</v>
      </c>
      <c r="I55" s="7">
        <v>30000</v>
      </c>
      <c r="J55" s="7">
        <v>861</v>
      </c>
      <c r="K55" s="7">
        <v>0</v>
      </c>
      <c r="L55" s="7">
        <v>912</v>
      </c>
      <c r="M55" s="7">
        <v>4116.33</v>
      </c>
      <c r="N55" s="7">
        <v>5889.33</v>
      </c>
      <c r="O55" s="7">
        <v>24110.67</v>
      </c>
    </row>
    <row r="56" spans="1:15" ht="24.95" customHeight="1" x14ac:dyDescent="0.25">
      <c r="A56" s="6">
        <v>48</v>
      </c>
      <c r="B56" s="6" t="s">
        <v>114</v>
      </c>
      <c r="C56" s="6" t="s">
        <v>112</v>
      </c>
      <c r="D56" s="6" t="s">
        <v>113</v>
      </c>
      <c r="E56" s="6" t="s">
        <v>36</v>
      </c>
      <c r="F56" s="6" t="s">
        <v>37</v>
      </c>
      <c r="G56" s="7">
        <v>16500</v>
      </c>
      <c r="H56" s="7">
        <v>0</v>
      </c>
      <c r="I56" s="7">
        <v>16500</v>
      </c>
      <c r="J56" s="7">
        <v>473.55</v>
      </c>
      <c r="K56" s="7">
        <v>0</v>
      </c>
      <c r="L56" s="7">
        <f t="shared" si="3"/>
        <v>501.6</v>
      </c>
      <c r="M56" s="7">
        <v>25</v>
      </c>
      <c r="N56" s="7">
        <f t="shared" si="1"/>
        <v>1000.1500000000001</v>
      </c>
      <c r="O56" s="7">
        <f t="shared" si="2"/>
        <v>15499.85</v>
      </c>
    </row>
    <row r="57" spans="1:15" ht="24.95" customHeight="1" x14ac:dyDescent="0.25">
      <c r="A57" s="6">
        <v>49</v>
      </c>
      <c r="B57" s="6" t="s">
        <v>115</v>
      </c>
      <c r="C57" s="6" t="s">
        <v>112</v>
      </c>
      <c r="D57" s="6" t="s">
        <v>113</v>
      </c>
      <c r="E57" s="6" t="s">
        <v>36</v>
      </c>
      <c r="F57" s="6" t="s">
        <v>37</v>
      </c>
      <c r="G57" s="7">
        <v>15000</v>
      </c>
      <c r="H57" s="7">
        <v>0</v>
      </c>
      <c r="I57" s="7">
        <v>15000</v>
      </c>
      <c r="J57" s="7">
        <v>430.5</v>
      </c>
      <c r="K57" s="7">
        <v>0</v>
      </c>
      <c r="L57" s="7">
        <f t="shared" si="3"/>
        <v>456</v>
      </c>
      <c r="M57" s="7">
        <v>25</v>
      </c>
      <c r="N57" s="7">
        <f t="shared" si="1"/>
        <v>911.5</v>
      </c>
      <c r="O57" s="7">
        <f t="shared" si="2"/>
        <v>14088.5</v>
      </c>
    </row>
    <row r="58" spans="1:15" ht="24.95" customHeight="1" x14ac:dyDescent="0.25">
      <c r="A58" s="6">
        <v>50</v>
      </c>
      <c r="B58" s="6" t="s">
        <v>116</v>
      </c>
      <c r="C58" s="6" t="s">
        <v>112</v>
      </c>
      <c r="D58" s="6" t="s">
        <v>113</v>
      </c>
      <c r="E58" s="6" t="s">
        <v>36</v>
      </c>
      <c r="F58" s="6" t="s">
        <v>37</v>
      </c>
      <c r="G58" s="7">
        <v>15000</v>
      </c>
      <c r="H58" s="7">
        <v>0</v>
      </c>
      <c r="I58" s="7">
        <v>15000</v>
      </c>
      <c r="J58" s="7">
        <v>430.5</v>
      </c>
      <c r="K58" s="7">
        <v>0</v>
      </c>
      <c r="L58" s="7">
        <f t="shared" si="3"/>
        <v>456</v>
      </c>
      <c r="M58" s="7">
        <v>25</v>
      </c>
      <c r="N58" s="7">
        <f t="shared" si="1"/>
        <v>911.5</v>
      </c>
      <c r="O58" s="7">
        <f t="shared" si="2"/>
        <v>14088.5</v>
      </c>
    </row>
    <row r="59" spans="1:15" ht="24.95" customHeight="1" x14ac:dyDescent="0.25">
      <c r="A59" s="6">
        <v>51</v>
      </c>
      <c r="B59" s="6" t="s">
        <v>117</v>
      </c>
      <c r="C59" s="6" t="s">
        <v>112</v>
      </c>
      <c r="D59" s="6" t="s">
        <v>113</v>
      </c>
      <c r="E59" s="6" t="s">
        <v>36</v>
      </c>
      <c r="F59" s="6" t="s">
        <v>37</v>
      </c>
      <c r="G59" s="7">
        <v>21000</v>
      </c>
      <c r="H59" s="7">
        <v>0</v>
      </c>
      <c r="I59" s="7">
        <v>21000</v>
      </c>
      <c r="J59" s="7">
        <v>602.70000000000005</v>
      </c>
      <c r="K59" s="7">
        <v>0</v>
      </c>
      <c r="L59" s="7">
        <f t="shared" si="3"/>
        <v>638.4</v>
      </c>
      <c r="M59" s="7">
        <v>695</v>
      </c>
      <c r="N59" s="7">
        <f t="shared" si="1"/>
        <v>1936.1</v>
      </c>
      <c r="O59" s="7">
        <f t="shared" si="2"/>
        <v>19063.900000000001</v>
      </c>
    </row>
    <row r="60" spans="1:15" ht="24.95" customHeight="1" x14ac:dyDescent="0.25">
      <c r="A60" s="6">
        <v>52</v>
      </c>
      <c r="B60" s="6" t="s">
        <v>118</v>
      </c>
      <c r="C60" s="6" t="s">
        <v>112</v>
      </c>
      <c r="D60" s="6" t="s">
        <v>113</v>
      </c>
      <c r="E60" s="6" t="s">
        <v>28</v>
      </c>
      <c r="F60" s="6" t="s">
        <v>29</v>
      </c>
      <c r="G60" s="7">
        <v>25000</v>
      </c>
      <c r="H60" s="7">
        <v>0</v>
      </c>
      <c r="I60" s="7">
        <v>25000</v>
      </c>
      <c r="J60" s="7">
        <v>717.5</v>
      </c>
      <c r="K60" s="7">
        <v>0</v>
      </c>
      <c r="L60" s="7">
        <f t="shared" si="3"/>
        <v>760</v>
      </c>
      <c r="M60" s="7">
        <v>25</v>
      </c>
      <c r="N60" s="7">
        <f t="shared" si="1"/>
        <v>1502.5</v>
      </c>
      <c r="O60" s="7">
        <f t="shared" si="2"/>
        <v>23497.5</v>
      </c>
    </row>
    <row r="61" spans="1:15" ht="24.95" customHeight="1" x14ac:dyDescent="0.25">
      <c r="A61" s="6">
        <v>53</v>
      </c>
      <c r="B61" s="6" t="s">
        <v>119</v>
      </c>
      <c r="C61" s="6" t="s">
        <v>112</v>
      </c>
      <c r="D61" s="6" t="s">
        <v>120</v>
      </c>
      <c r="E61" s="6" t="s">
        <v>28</v>
      </c>
      <c r="F61" s="6" t="s">
        <v>29</v>
      </c>
      <c r="G61" s="7">
        <v>17600</v>
      </c>
      <c r="H61" s="7">
        <v>0</v>
      </c>
      <c r="I61" s="7">
        <v>17600</v>
      </c>
      <c r="J61" s="7">
        <v>505.12</v>
      </c>
      <c r="K61" s="7">
        <v>0</v>
      </c>
      <c r="L61" s="7">
        <f t="shared" si="3"/>
        <v>535.04</v>
      </c>
      <c r="M61" s="7">
        <v>2804.79</v>
      </c>
      <c r="N61" s="7">
        <f t="shared" si="1"/>
        <v>3844.95</v>
      </c>
      <c r="O61" s="7">
        <f t="shared" si="2"/>
        <v>13755.05</v>
      </c>
    </row>
    <row r="62" spans="1:15" ht="24.95" customHeight="1" x14ac:dyDescent="0.25">
      <c r="A62" s="6">
        <v>54</v>
      </c>
      <c r="B62" s="6" t="s">
        <v>121</v>
      </c>
      <c r="C62" s="6" t="s">
        <v>112</v>
      </c>
      <c r="D62" s="6" t="s">
        <v>113</v>
      </c>
      <c r="E62" s="6" t="s">
        <v>36</v>
      </c>
      <c r="F62" s="6" t="s">
        <v>37</v>
      </c>
      <c r="G62" s="7">
        <v>15000</v>
      </c>
      <c r="H62" s="7">
        <v>0</v>
      </c>
      <c r="I62" s="7">
        <v>15000</v>
      </c>
      <c r="J62" s="7">
        <v>430.5</v>
      </c>
      <c r="K62" s="7">
        <v>0</v>
      </c>
      <c r="L62" s="7">
        <f t="shared" si="3"/>
        <v>456</v>
      </c>
      <c r="M62" s="7">
        <v>25</v>
      </c>
      <c r="N62" s="7">
        <f t="shared" si="1"/>
        <v>911.5</v>
      </c>
      <c r="O62" s="7">
        <f t="shared" si="2"/>
        <v>14088.5</v>
      </c>
    </row>
    <row r="63" spans="1:15" ht="24.95" customHeight="1" x14ac:dyDescent="0.25">
      <c r="A63" s="6">
        <v>55</v>
      </c>
      <c r="B63" s="6" t="s">
        <v>122</v>
      </c>
      <c r="C63" s="6" t="s">
        <v>112</v>
      </c>
      <c r="D63" s="6" t="s">
        <v>113</v>
      </c>
      <c r="E63" s="6" t="s">
        <v>54</v>
      </c>
      <c r="F63" s="6" t="s">
        <v>37</v>
      </c>
      <c r="G63" s="7">
        <v>15000</v>
      </c>
      <c r="H63" s="7">
        <v>0</v>
      </c>
      <c r="I63" s="7">
        <v>15000</v>
      </c>
      <c r="J63" s="7">
        <v>430.5</v>
      </c>
      <c r="K63" s="7">
        <v>0</v>
      </c>
      <c r="L63" s="7">
        <f t="shared" si="3"/>
        <v>456</v>
      </c>
      <c r="M63" s="7">
        <v>25</v>
      </c>
      <c r="N63" s="7">
        <f t="shared" si="1"/>
        <v>911.5</v>
      </c>
      <c r="O63" s="7">
        <f t="shared" si="2"/>
        <v>14088.5</v>
      </c>
    </row>
    <row r="64" spans="1:15" ht="24.95" customHeight="1" x14ac:dyDescent="0.25">
      <c r="A64" s="6">
        <v>56</v>
      </c>
      <c r="B64" t="s">
        <v>123</v>
      </c>
      <c r="C64" s="6" t="s">
        <v>112</v>
      </c>
      <c r="D64" s="6" t="s">
        <v>113</v>
      </c>
      <c r="E64" s="6" t="s">
        <v>36</v>
      </c>
      <c r="F64" s="6" t="s">
        <v>37</v>
      </c>
      <c r="G64" s="7">
        <v>15000</v>
      </c>
      <c r="H64" s="7">
        <v>0</v>
      </c>
      <c r="I64" s="7">
        <v>15000</v>
      </c>
      <c r="J64" s="7">
        <v>430.5</v>
      </c>
      <c r="K64" s="7">
        <v>0</v>
      </c>
      <c r="L64" s="7">
        <f t="shared" si="3"/>
        <v>456</v>
      </c>
      <c r="M64" s="7">
        <v>25</v>
      </c>
      <c r="N64" s="7">
        <f t="shared" si="1"/>
        <v>911.5</v>
      </c>
      <c r="O64" s="7">
        <f t="shared" si="2"/>
        <v>14088.5</v>
      </c>
    </row>
    <row r="65" spans="1:15" ht="24.95" customHeight="1" x14ac:dyDescent="0.25">
      <c r="A65" s="6">
        <v>57</v>
      </c>
      <c r="B65" t="s">
        <v>124</v>
      </c>
      <c r="C65" t="s">
        <v>112</v>
      </c>
      <c r="D65" t="s">
        <v>113</v>
      </c>
      <c r="E65" s="6" t="s">
        <v>36</v>
      </c>
      <c r="F65" s="6" t="s">
        <v>37</v>
      </c>
      <c r="G65" s="7">
        <v>15000</v>
      </c>
      <c r="H65" s="7">
        <v>0</v>
      </c>
      <c r="I65" s="7">
        <v>15000</v>
      </c>
      <c r="J65" s="7">
        <v>430.5</v>
      </c>
      <c r="K65" s="7">
        <v>0</v>
      </c>
      <c r="L65" s="7">
        <f t="shared" si="3"/>
        <v>456</v>
      </c>
      <c r="M65" s="7">
        <v>635</v>
      </c>
      <c r="N65" s="7">
        <f t="shared" si="1"/>
        <v>1521.5</v>
      </c>
      <c r="O65" s="7">
        <f t="shared" si="2"/>
        <v>13478.5</v>
      </c>
    </row>
    <row r="66" spans="1:15" ht="24.95" customHeight="1" x14ac:dyDescent="0.25">
      <c r="A66" s="6">
        <v>58</v>
      </c>
      <c r="B66" t="s">
        <v>125</v>
      </c>
      <c r="C66" t="s">
        <v>112</v>
      </c>
      <c r="D66" t="s">
        <v>113</v>
      </c>
      <c r="E66" s="6" t="s">
        <v>36</v>
      </c>
      <c r="F66" s="6" t="s">
        <v>37</v>
      </c>
      <c r="G66" s="7">
        <v>15000</v>
      </c>
      <c r="H66" s="7">
        <v>0</v>
      </c>
      <c r="I66" s="7">
        <v>15000</v>
      </c>
      <c r="J66" s="7">
        <v>430.5</v>
      </c>
      <c r="K66" s="7">
        <v>0</v>
      </c>
      <c r="L66" s="7">
        <f t="shared" si="3"/>
        <v>456</v>
      </c>
      <c r="M66" s="7">
        <v>25</v>
      </c>
      <c r="N66" s="7">
        <f t="shared" si="1"/>
        <v>911.5</v>
      </c>
      <c r="O66" s="7">
        <f t="shared" si="2"/>
        <v>14088.5</v>
      </c>
    </row>
    <row r="67" spans="1:15" ht="24.95" customHeight="1" x14ac:dyDescent="0.25">
      <c r="A67" s="6">
        <v>59</v>
      </c>
      <c r="B67" t="s">
        <v>1372</v>
      </c>
      <c r="C67" t="s">
        <v>112</v>
      </c>
      <c r="D67" t="s">
        <v>113</v>
      </c>
      <c r="E67" s="6" t="s">
        <v>36</v>
      </c>
      <c r="F67" s="6" t="s">
        <v>37</v>
      </c>
      <c r="G67" s="7">
        <v>15000</v>
      </c>
      <c r="H67" s="7">
        <v>0</v>
      </c>
      <c r="I67" s="7">
        <v>15000</v>
      </c>
      <c r="J67" s="7">
        <v>430.5</v>
      </c>
      <c r="K67" s="7">
        <v>0</v>
      </c>
      <c r="L67" s="7">
        <f t="shared" si="3"/>
        <v>456</v>
      </c>
      <c r="M67" s="7">
        <v>25</v>
      </c>
      <c r="N67" s="7">
        <f t="shared" si="1"/>
        <v>911.5</v>
      </c>
      <c r="O67" s="7">
        <f t="shared" si="2"/>
        <v>14088.5</v>
      </c>
    </row>
    <row r="68" spans="1:15" ht="24.95" customHeight="1" x14ac:dyDescent="0.25">
      <c r="A68" s="6">
        <v>60</v>
      </c>
      <c r="B68" s="6" t="s">
        <v>128</v>
      </c>
      <c r="C68" s="6" t="s">
        <v>126</v>
      </c>
      <c r="D68" s="6" t="s">
        <v>127</v>
      </c>
      <c r="E68" s="6" t="s">
        <v>36</v>
      </c>
      <c r="F68" s="6" t="s">
        <v>29</v>
      </c>
      <c r="G68" s="7">
        <v>20000</v>
      </c>
      <c r="H68" s="7">
        <v>0</v>
      </c>
      <c r="I68" s="7">
        <v>20000</v>
      </c>
      <c r="J68" s="7">
        <v>574</v>
      </c>
      <c r="K68" s="7">
        <v>0</v>
      </c>
      <c r="L68" s="7">
        <f t="shared" si="3"/>
        <v>608</v>
      </c>
      <c r="M68" s="7">
        <v>25</v>
      </c>
      <c r="N68" s="7">
        <f t="shared" si="1"/>
        <v>1207</v>
      </c>
      <c r="O68" s="7">
        <f t="shared" si="2"/>
        <v>18793</v>
      </c>
    </row>
    <row r="69" spans="1:15" ht="24.95" customHeight="1" x14ac:dyDescent="0.25">
      <c r="A69" s="6">
        <v>61</v>
      </c>
      <c r="B69" s="6" t="s">
        <v>129</v>
      </c>
      <c r="C69" s="6" t="s">
        <v>126</v>
      </c>
      <c r="D69" s="6" t="s">
        <v>130</v>
      </c>
      <c r="E69" s="6" t="s">
        <v>28</v>
      </c>
      <c r="F69" s="6" t="s">
        <v>29</v>
      </c>
      <c r="G69" s="7">
        <v>22600</v>
      </c>
      <c r="H69" s="7">
        <v>0</v>
      </c>
      <c r="I69" s="7">
        <v>22600</v>
      </c>
      <c r="J69" s="7">
        <v>648.62</v>
      </c>
      <c r="K69" s="7">
        <v>0</v>
      </c>
      <c r="L69" s="7">
        <f t="shared" si="3"/>
        <v>687.04</v>
      </c>
      <c r="M69" s="7">
        <v>2287</v>
      </c>
      <c r="N69" s="7">
        <f t="shared" si="1"/>
        <v>3622.66</v>
      </c>
      <c r="O69" s="7">
        <f t="shared" si="2"/>
        <v>18977.34</v>
      </c>
    </row>
    <row r="70" spans="1:15" ht="24.95" customHeight="1" x14ac:dyDescent="0.25">
      <c r="A70" s="6">
        <v>62</v>
      </c>
      <c r="B70" t="s">
        <v>1373</v>
      </c>
      <c r="C70" s="6" t="s">
        <v>1540</v>
      </c>
      <c r="D70" s="6" t="s">
        <v>127</v>
      </c>
      <c r="E70" s="6" t="s">
        <v>36</v>
      </c>
      <c r="F70" s="6" t="s">
        <v>29</v>
      </c>
      <c r="G70" s="7">
        <v>20000</v>
      </c>
      <c r="H70" s="7">
        <v>0</v>
      </c>
      <c r="I70" s="7">
        <v>20000</v>
      </c>
      <c r="J70" s="7">
        <v>574</v>
      </c>
      <c r="K70" s="7">
        <v>0</v>
      </c>
      <c r="L70" s="7">
        <f t="shared" si="3"/>
        <v>608</v>
      </c>
      <c r="M70" s="7">
        <v>25</v>
      </c>
      <c r="N70" s="7">
        <f t="shared" si="1"/>
        <v>1207</v>
      </c>
      <c r="O70" s="7">
        <f t="shared" si="2"/>
        <v>18793</v>
      </c>
    </row>
    <row r="71" spans="1:15" ht="24.95" customHeight="1" x14ac:dyDescent="0.25">
      <c r="A71" s="6">
        <v>63</v>
      </c>
      <c r="B71" t="s">
        <v>1379</v>
      </c>
      <c r="C71" s="6" t="s">
        <v>126</v>
      </c>
      <c r="D71" s="6" t="s">
        <v>127</v>
      </c>
      <c r="E71" s="6" t="s">
        <v>36</v>
      </c>
      <c r="F71" s="6" t="s">
        <v>29</v>
      </c>
      <c r="G71" s="7">
        <v>20000</v>
      </c>
      <c r="H71" s="7">
        <v>0</v>
      </c>
      <c r="I71" s="7">
        <v>20000</v>
      </c>
      <c r="J71" s="7">
        <v>574</v>
      </c>
      <c r="K71" s="7">
        <v>0</v>
      </c>
      <c r="L71" s="7">
        <f t="shared" si="3"/>
        <v>608</v>
      </c>
      <c r="M71" s="7">
        <v>1695</v>
      </c>
      <c r="N71" s="7">
        <f t="shared" si="1"/>
        <v>2877</v>
      </c>
      <c r="O71" s="7">
        <f t="shared" si="2"/>
        <v>17123</v>
      </c>
    </row>
    <row r="72" spans="1:15" ht="24.95" customHeight="1" x14ac:dyDescent="0.25">
      <c r="A72" s="6">
        <v>64</v>
      </c>
      <c r="B72" s="6" t="s">
        <v>132</v>
      </c>
      <c r="C72" s="6" t="s">
        <v>126</v>
      </c>
      <c r="D72" s="6" t="s">
        <v>133</v>
      </c>
      <c r="E72" s="6" t="s">
        <v>28</v>
      </c>
      <c r="F72" s="6" t="s">
        <v>29</v>
      </c>
      <c r="G72" s="7">
        <v>35000</v>
      </c>
      <c r="H72" s="7">
        <v>0</v>
      </c>
      <c r="I72" s="7">
        <v>35000</v>
      </c>
      <c r="J72" s="7">
        <v>1004.5</v>
      </c>
      <c r="K72" s="7">
        <v>0</v>
      </c>
      <c r="L72" s="7">
        <f t="shared" si="3"/>
        <v>1064</v>
      </c>
      <c r="M72" s="7">
        <v>1245</v>
      </c>
      <c r="N72" s="7">
        <f t="shared" si="1"/>
        <v>3313.5</v>
      </c>
      <c r="O72" s="7">
        <f t="shared" si="2"/>
        <v>31686.5</v>
      </c>
    </row>
    <row r="73" spans="1:15" ht="24.95" customHeight="1" x14ac:dyDescent="0.25">
      <c r="A73" s="6">
        <v>65</v>
      </c>
      <c r="B73" s="6" t="s">
        <v>134</v>
      </c>
      <c r="C73" s="6" t="s">
        <v>112</v>
      </c>
      <c r="D73" s="6" t="s">
        <v>1541</v>
      </c>
      <c r="E73" s="6" t="s">
        <v>36</v>
      </c>
      <c r="F73" s="6" t="s">
        <v>37</v>
      </c>
      <c r="G73" s="7">
        <v>30000</v>
      </c>
      <c r="H73" s="7">
        <v>0</v>
      </c>
      <c r="I73" s="7">
        <v>30000</v>
      </c>
      <c r="J73" s="7">
        <v>861</v>
      </c>
      <c r="K73" s="7">
        <v>0</v>
      </c>
      <c r="L73" s="7">
        <f t="shared" si="3"/>
        <v>912</v>
      </c>
      <c r="M73" s="7">
        <v>1944.78</v>
      </c>
      <c r="N73" s="7">
        <f t="shared" si="1"/>
        <v>3717.7799999999997</v>
      </c>
      <c r="O73" s="7">
        <f t="shared" si="2"/>
        <v>26282.22</v>
      </c>
    </row>
    <row r="74" spans="1:15" ht="24.95" customHeight="1" x14ac:dyDescent="0.25">
      <c r="A74" s="6">
        <v>66</v>
      </c>
      <c r="B74" s="6" t="s">
        <v>135</v>
      </c>
      <c r="C74" s="6" t="s">
        <v>1542</v>
      </c>
      <c r="D74" s="6" t="s">
        <v>136</v>
      </c>
      <c r="E74" s="6" t="s">
        <v>54</v>
      </c>
      <c r="F74" s="6" t="s">
        <v>29</v>
      </c>
      <c r="G74" s="7">
        <v>30000</v>
      </c>
      <c r="H74" s="7">
        <v>0</v>
      </c>
      <c r="I74" s="7">
        <v>30000</v>
      </c>
      <c r="J74" s="7">
        <v>861</v>
      </c>
      <c r="K74" s="7">
        <v>0</v>
      </c>
      <c r="L74" s="7">
        <f t="shared" ref="L74:L136" si="4">+I74*3.04%</f>
        <v>912</v>
      </c>
      <c r="M74" s="7">
        <v>25</v>
      </c>
      <c r="N74" s="7">
        <f t="shared" si="1"/>
        <v>1798</v>
      </c>
      <c r="O74" s="7">
        <f t="shared" si="2"/>
        <v>28202</v>
      </c>
    </row>
    <row r="75" spans="1:15" ht="24.95" customHeight="1" x14ac:dyDescent="0.25">
      <c r="A75" s="6">
        <v>67</v>
      </c>
      <c r="B75" s="6" t="s">
        <v>137</v>
      </c>
      <c r="C75" s="6" t="s">
        <v>126</v>
      </c>
      <c r="D75" s="6" t="s">
        <v>138</v>
      </c>
      <c r="E75" s="6" t="s">
        <v>28</v>
      </c>
      <c r="F75" s="6" t="s">
        <v>29</v>
      </c>
      <c r="G75" s="7">
        <v>20000</v>
      </c>
      <c r="H75" s="7">
        <v>0</v>
      </c>
      <c r="I75" s="7">
        <v>20000</v>
      </c>
      <c r="J75" s="7">
        <v>574</v>
      </c>
      <c r="K75" s="7">
        <v>0</v>
      </c>
      <c r="L75" s="7">
        <f t="shared" si="4"/>
        <v>608</v>
      </c>
      <c r="M75" s="7">
        <v>495</v>
      </c>
      <c r="N75" s="7">
        <f t="shared" si="1"/>
        <v>1677</v>
      </c>
      <c r="O75" s="7">
        <f t="shared" si="2"/>
        <v>18323</v>
      </c>
    </row>
    <row r="76" spans="1:15" ht="24.95" customHeight="1" x14ac:dyDescent="0.25">
      <c r="A76" s="6">
        <v>68</v>
      </c>
      <c r="B76" s="6" t="s">
        <v>139</v>
      </c>
      <c r="C76" s="6" t="s">
        <v>126</v>
      </c>
      <c r="D76" s="6" t="s">
        <v>40</v>
      </c>
      <c r="E76" s="6" t="s">
        <v>28</v>
      </c>
      <c r="F76" s="6" t="s">
        <v>29</v>
      </c>
      <c r="G76" s="7">
        <v>35000</v>
      </c>
      <c r="H76" s="7">
        <v>0</v>
      </c>
      <c r="I76" s="7">
        <v>35000</v>
      </c>
      <c r="J76" s="7">
        <v>1004.5</v>
      </c>
      <c r="K76" s="7">
        <v>0</v>
      </c>
      <c r="L76" s="7">
        <f t="shared" si="4"/>
        <v>1064</v>
      </c>
      <c r="M76" s="7">
        <v>25</v>
      </c>
      <c r="N76" s="7">
        <f t="shared" si="1"/>
        <v>2093.5</v>
      </c>
      <c r="O76" s="7">
        <f t="shared" ref="O76:O139" si="5">+G76-N76</f>
        <v>32906.5</v>
      </c>
    </row>
    <row r="77" spans="1:15" ht="24.95" customHeight="1" x14ac:dyDescent="0.25">
      <c r="A77" s="6">
        <v>69</v>
      </c>
      <c r="B77" t="s">
        <v>1240</v>
      </c>
      <c r="C77" s="6" t="s">
        <v>126</v>
      </c>
      <c r="D77" t="s">
        <v>133</v>
      </c>
      <c r="E77" s="6" t="s">
        <v>28</v>
      </c>
      <c r="F77" s="6" t="s">
        <v>29</v>
      </c>
      <c r="G77" s="7">
        <v>25000</v>
      </c>
      <c r="H77" s="7">
        <v>0</v>
      </c>
      <c r="I77" s="7">
        <v>25000</v>
      </c>
      <c r="J77" s="7">
        <v>717.5</v>
      </c>
      <c r="K77" s="7">
        <v>0</v>
      </c>
      <c r="L77" s="7">
        <f t="shared" si="4"/>
        <v>760</v>
      </c>
      <c r="M77" s="7">
        <v>25</v>
      </c>
      <c r="N77" s="7">
        <f t="shared" ref="N77:N140" si="6">+J77+K77+L77+M77</f>
        <v>1502.5</v>
      </c>
      <c r="O77" s="7">
        <f t="shared" si="5"/>
        <v>23497.5</v>
      </c>
    </row>
    <row r="78" spans="1:15" ht="24.95" customHeight="1" x14ac:dyDescent="0.25">
      <c r="A78" s="6">
        <v>70</v>
      </c>
      <c r="B78" s="6" t="s">
        <v>140</v>
      </c>
      <c r="C78" s="6" t="s">
        <v>126</v>
      </c>
      <c r="D78" s="6" t="s">
        <v>142</v>
      </c>
      <c r="E78" s="6" t="s">
        <v>28</v>
      </c>
      <c r="F78" s="6" t="s">
        <v>29</v>
      </c>
      <c r="G78" s="7">
        <v>22050</v>
      </c>
      <c r="H78" s="7">
        <v>0</v>
      </c>
      <c r="I78" s="7">
        <v>22050</v>
      </c>
      <c r="J78" s="7">
        <v>632.84</v>
      </c>
      <c r="K78" s="7">
        <v>0</v>
      </c>
      <c r="L78" s="7">
        <f t="shared" si="4"/>
        <v>670.32</v>
      </c>
      <c r="M78" s="7">
        <v>1944.78</v>
      </c>
      <c r="N78" s="7">
        <f t="shared" si="6"/>
        <v>3247.94</v>
      </c>
      <c r="O78" s="7">
        <f t="shared" si="5"/>
        <v>18802.060000000001</v>
      </c>
    </row>
    <row r="79" spans="1:15" ht="24.95" customHeight="1" x14ac:dyDescent="0.25">
      <c r="A79" s="6">
        <v>71</v>
      </c>
      <c r="B79" s="6" t="s">
        <v>143</v>
      </c>
      <c r="C79" s="6" t="s">
        <v>141</v>
      </c>
      <c r="D79" s="6" t="s">
        <v>93</v>
      </c>
      <c r="E79" s="6" t="s">
        <v>28</v>
      </c>
      <c r="F79" s="6" t="s">
        <v>37</v>
      </c>
      <c r="G79" s="7">
        <v>22000</v>
      </c>
      <c r="H79" s="7">
        <v>0</v>
      </c>
      <c r="I79" s="7">
        <v>22000</v>
      </c>
      <c r="J79" s="7">
        <v>631.4</v>
      </c>
      <c r="K79" s="7">
        <v>0</v>
      </c>
      <c r="L79" s="7">
        <f t="shared" si="4"/>
        <v>668.8</v>
      </c>
      <c r="M79" s="7">
        <v>16796.05</v>
      </c>
      <c r="N79" s="7">
        <f t="shared" si="6"/>
        <v>18096.25</v>
      </c>
      <c r="O79" s="7">
        <f t="shared" si="5"/>
        <v>3903.75</v>
      </c>
    </row>
    <row r="80" spans="1:15" ht="24.95" customHeight="1" x14ac:dyDescent="0.25">
      <c r="A80" s="6">
        <v>72</v>
      </c>
      <c r="B80" s="6" t="s">
        <v>144</v>
      </c>
      <c r="C80" s="6" t="s">
        <v>141</v>
      </c>
      <c r="D80" s="6" t="s">
        <v>145</v>
      </c>
      <c r="E80" s="6" t="s">
        <v>54</v>
      </c>
      <c r="F80" s="6" t="s">
        <v>37</v>
      </c>
      <c r="G80" s="7">
        <v>30000</v>
      </c>
      <c r="H80" s="7">
        <v>0</v>
      </c>
      <c r="I80" s="7">
        <v>30000</v>
      </c>
      <c r="J80" s="7">
        <v>861</v>
      </c>
      <c r="K80" s="7">
        <v>0</v>
      </c>
      <c r="L80" s="7">
        <f t="shared" si="4"/>
        <v>912</v>
      </c>
      <c r="M80" s="7">
        <v>205</v>
      </c>
      <c r="N80" s="7">
        <f t="shared" si="6"/>
        <v>1978</v>
      </c>
      <c r="O80" s="7">
        <f t="shared" si="5"/>
        <v>28022</v>
      </c>
    </row>
    <row r="81" spans="1:15" ht="24.95" customHeight="1" x14ac:dyDescent="0.25">
      <c r="A81" s="6">
        <v>73</v>
      </c>
      <c r="B81" t="s">
        <v>92</v>
      </c>
      <c r="C81" s="6" t="s">
        <v>141</v>
      </c>
      <c r="D81" t="s">
        <v>93</v>
      </c>
      <c r="E81" s="6" t="s">
        <v>54</v>
      </c>
      <c r="F81" s="6" t="s">
        <v>29</v>
      </c>
      <c r="G81" s="7">
        <v>22000</v>
      </c>
      <c r="H81" s="7">
        <v>0</v>
      </c>
      <c r="I81" s="7">
        <v>22000</v>
      </c>
      <c r="J81" s="7">
        <v>631.4</v>
      </c>
      <c r="K81" s="7">
        <v>0</v>
      </c>
      <c r="L81" s="7">
        <f>+I81*3.04%</f>
        <v>668.8</v>
      </c>
      <c r="M81" s="7">
        <v>25</v>
      </c>
      <c r="N81" s="7">
        <f t="shared" si="6"/>
        <v>1325.1999999999998</v>
      </c>
      <c r="O81" s="7">
        <f t="shared" si="5"/>
        <v>20674.8</v>
      </c>
    </row>
    <row r="82" spans="1:15" ht="24.95" customHeight="1" x14ac:dyDescent="0.25">
      <c r="A82" s="6">
        <v>74</v>
      </c>
      <c r="B82" s="6" t="s">
        <v>60</v>
      </c>
      <c r="C82" s="6" t="s">
        <v>1477</v>
      </c>
      <c r="D82" s="6" t="s">
        <v>61</v>
      </c>
      <c r="E82" s="6" t="s">
        <v>28</v>
      </c>
      <c r="F82" s="6" t="s">
        <v>37</v>
      </c>
      <c r="G82" s="7">
        <v>35000</v>
      </c>
      <c r="H82" s="7">
        <v>0</v>
      </c>
      <c r="I82" s="7">
        <v>35000</v>
      </c>
      <c r="J82" s="7">
        <v>1004.5</v>
      </c>
      <c r="K82" s="7">
        <v>0</v>
      </c>
      <c r="L82" s="7">
        <f>+I82*3.04%</f>
        <v>1064</v>
      </c>
      <c r="M82" s="7">
        <v>25</v>
      </c>
      <c r="N82" s="7">
        <f t="shared" si="6"/>
        <v>2093.5</v>
      </c>
      <c r="O82" s="7">
        <f t="shared" si="5"/>
        <v>32906.5</v>
      </c>
    </row>
    <row r="83" spans="1:15" ht="24.95" customHeight="1" x14ac:dyDescent="0.25">
      <c r="A83" s="6">
        <v>75</v>
      </c>
      <c r="B83" s="6" t="s">
        <v>146</v>
      </c>
      <c r="C83" s="6" t="s">
        <v>1483</v>
      </c>
      <c r="D83" s="6" t="s">
        <v>65</v>
      </c>
      <c r="E83" s="6" t="s">
        <v>54</v>
      </c>
      <c r="F83" s="6" t="s">
        <v>37</v>
      </c>
      <c r="G83" s="7">
        <v>22050</v>
      </c>
      <c r="H83" s="7">
        <v>0</v>
      </c>
      <c r="I83" s="7">
        <v>22050</v>
      </c>
      <c r="J83" s="7">
        <v>632.84</v>
      </c>
      <c r="K83" s="7">
        <v>0</v>
      </c>
      <c r="L83" s="7">
        <f t="shared" si="4"/>
        <v>670.32</v>
      </c>
      <c r="M83" s="7">
        <v>4936.04</v>
      </c>
      <c r="N83" s="7">
        <f t="shared" si="6"/>
        <v>6239.2</v>
      </c>
      <c r="O83" s="7">
        <f t="shared" si="5"/>
        <v>15810.8</v>
      </c>
    </row>
    <row r="84" spans="1:15" ht="24.95" customHeight="1" x14ac:dyDescent="0.25">
      <c r="A84" s="6">
        <v>76</v>
      </c>
      <c r="B84" s="6" t="s">
        <v>147</v>
      </c>
      <c r="C84" s="6" t="s">
        <v>148</v>
      </c>
      <c r="D84" s="6" t="s">
        <v>149</v>
      </c>
      <c r="E84" s="6" t="s">
        <v>36</v>
      </c>
      <c r="F84" s="6" t="s">
        <v>29</v>
      </c>
      <c r="G84" s="7">
        <v>35000</v>
      </c>
      <c r="H84" s="7">
        <v>0</v>
      </c>
      <c r="I84" s="7">
        <v>35000</v>
      </c>
      <c r="J84" s="7">
        <v>1004.5</v>
      </c>
      <c r="K84" s="7">
        <v>0</v>
      </c>
      <c r="L84" s="7">
        <f t="shared" si="4"/>
        <v>1064</v>
      </c>
      <c r="M84" s="7">
        <v>25</v>
      </c>
      <c r="N84" s="7">
        <f t="shared" si="6"/>
        <v>2093.5</v>
      </c>
      <c r="O84" s="7">
        <f t="shared" si="5"/>
        <v>32906.5</v>
      </c>
    </row>
    <row r="85" spans="1:15" ht="24.95" customHeight="1" x14ac:dyDescent="0.25">
      <c r="A85" s="6">
        <v>77</v>
      </c>
      <c r="B85" s="6" t="s">
        <v>150</v>
      </c>
      <c r="C85" s="6" t="s">
        <v>151</v>
      </c>
      <c r="D85" s="6" t="s">
        <v>40</v>
      </c>
      <c r="E85" s="6" t="s">
        <v>36</v>
      </c>
      <c r="F85" s="6" t="s">
        <v>29</v>
      </c>
      <c r="G85" s="7">
        <v>25000</v>
      </c>
      <c r="H85" s="7">
        <v>0</v>
      </c>
      <c r="I85" s="7">
        <v>25000</v>
      </c>
      <c r="J85" s="7">
        <v>717.5</v>
      </c>
      <c r="K85" s="7">
        <v>0</v>
      </c>
      <c r="L85" s="7">
        <f t="shared" si="4"/>
        <v>760</v>
      </c>
      <c r="M85" s="7">
        <v>7098.57</v>
      </c>
      <c r="N85" s="7">
        <f t="shared" si="6"/>
        <v>8576.07</v>
      </c>
      <c r="O85" s="7">
        <f t="shared" si="5"/>
        <v>16423.93</v>
      </c>
    </row>
    <row r="86" spans="1:15" ht="24.95" customHeight="1" x14ac:dyDescent="0.25">
      <c r="A86" s="6">
        <v>78</v>
      </c>
      <c r="B86" t="s">
        <v>1330</v>
      </c>
      <c r="C86" s="6" t="s">
        <v>151</v>
      </c>
      <c r="D86" s="6" t="s">
        <v>40</v>
      </c>
      <c r="E86" s="6" t="s">
        <v>28</v>
      </c>
      <c r="F86" s="6" t="s">
        <v>37</v>
      </c>
      <c r="G86" s="7">
        <v>35000</v>
      </c>
      <c r="H86" s="7">
        <v>0</v>
      </c>
      <c r="I86" s="7">
        <v>35000</v>
      </c>
      <c r="J86" s="7">
        <v>1004.5</v>
      </c>
      <c r="K86" s="7">
        <v>0</v>
      </c>
      <c r="L86" s="7">
        <f t="shared" si="4"/>
        <v>1064</v>
      </c>
      <c r="M86" s="7">
        <v>25</v>
      </c>
      <c r="N86" s="7">
        <f t="shared" si="6"/>
        <v>2093.5</v>
      </c>
      <c r="O86" s="7">
        <f t="shared" si="5"/>
        <v>32906.5</v>
      </c>
    </row>
    <row r="87" spans="1:15" ht="24.95" customHeight="1" x14ac:dyDescent="0.25">
      <c r="A87" s="6">
        <v>79</v>
      </c>
      <c r="B87" s="6" t="s">
        <v>152</v>
      </c>
      <c r="C87" s="6" t="s">
        <v>153</v>
      </c>
      <c r="D87" s="6" t="s">
        <v>1543</v>
      </c>
      <c r="E87" s="6" t="s">
        <v>54</v>
      </c>
      <c r="F87" s="6" t="s">
        <v>37</v>
      </c>
      <c r="G87" s="7">
        <v>60000</v>
      </c>
      <c r="H87" s="7">
        <v>0</v>
      </c>
      <c r="I87" s="7">
        <v>60000</v>
      </c>
      <c r="J87" s="7">
        <v>1722</v>
      </c>
      <c r="K87" s="7">
        <v>3102.72</v>
      </c>
      <c r="L87" s="7">
        <f t="shared" si="4"/>
        <v>1824</v>
      </c>
      <c r="M87" s="7">
        <v>1944.78</v>
      </c>
      <c r="N87" s="7">
        <f t="shared" si="6"/>
        <v>8593.5</v>
      </c>
      <c r="O87" s="7">
        <f t="shared" si="5"/>
        <v>51406.5</v>
      </c>
    </row>
    <row r="88" spans="1:15" ht="24.95" customHeight="1" x14ac:dyDescent="0.25">
      <c r="A88" s="6">
        <v>80</v>
      </c>
      <c r="B88" s="6" t="s">
        <v>154</v>
      </c>
      <c r="C88" s="6" t="s">
        <v>153</v>
      </c>
      <c r="D88" s="6" t="s">
        <v>155</v>
      </c>
      <c r="E88" s="6" t="s">
        <v>54</v>
      </c>
      <c r="F88" s="6" t="s">
        <v>37</v>
      </c>
      <c r="G88" s="7">
        <v>45000</v>
      </c>
      <c r="H88" s="7">
        <v>0</v>
      </c>
      <c r="I88" s="7">
        <v>45000</v>
      </c>
      <c r="J88" s="7">
        <v>1291.5</v>
      </c>
      <c r="K88" s="7">
        <v>1148.33</v>
      </c>
      <c r="L88" s="7">
        <f t="shared" si="4"/>
        <v>1368</v>
      </c>
      <c r="M88" s="7">
        <v>2035.8</v>
      </c>
      <c r="N88" s="7">
        <f t="shared" si="6"/>
        <v>5843.63</v>
      </c>
      <c r="O88" s="7">
        <f t="shared" si="5"/>
        <v>39156.370000000003</v>
      </c>
    </row>
    <row r="89" spans="1:15" ht="24.95" customHeight="1" x14ac:dyDescent="0.25">
      <c r="A89" s="6">
        <v>81</v>
      </c>
      <c r="B89" s="6" t="s">
        <v>156</v>
      </c>
      <c r="C89" s="6" t="s">
        <v>153</v>
      </c>
      <c r="D89" s="6" t="s">
        <v>157</v>
      </c>
      <c r="E89" s="6" t="s">
        <v>36</v>
      </c>
      <c r="F89" s="6" t="s">
        <v>29</v>
      </c>
      <c r="G89" s="7">
        <v>35000</v>
      </c>
      <c r="H89" s="7">
        <v>0</v>
      </c>
      <c r="I89" s="7">
        <v>35000</v>
      </c>
      <c r="J89" s="7">
        <v>1004.5</v>
      </c>
      <c r="K89" s="7">
        <v>0</v>
      </c>
      <c r="L89" s="7">
        <f t="shared" si="4"/>
        <v>1064</v>
      </c>
      <c r="M89" s="7">
        <v>1944.78</v>
      </c>
      <c r="N89" s="7">
        <f t="shared" si="6"/>
        <v>4013.2799999999997</v>
      </c>
      <c r="O89" s="7">
        <f t="shared" si="5"/>
        <v>30986.720000000001</v>
      </c>
    </row>
    <row r="90" spans="1:15" ht="24.95" customHeight="1" x14ac:dyDescent="0.25">
      <c r="A90" s="6">
        <v>82</v>
      </c>
      <c r="B90" s="6" t="s">
        <v>158</v>
      </c>
      <c r="C90" s="6" t="s">
        <v>153</v>
      </c>
      <c r="D90" s="6" t="s">
        <v>74</v>
      </c>
      <c r="E90" s="6" t="s">
        <v>54</v>
      </c>
      <c r="F90" s="6" t="s">
        <v>37</v>
      </c>
      <c r="G90" s="7">
        <v>45000</v>
      </c>
      <c r="H90" s="7">
        <v>0</v>
      </c>
      <c r="I90" s="7">
        <v>45000</v>
      </c>
      <c r="J90" s="7">
        <v>1291.5</v>
      </c>
      <c r="K90" s="7">
        <v>1148.33</v>
      </c>
      <c r="L90" s="7">
        <f t="shared" si="4"/>
        <v>1368</v>
      </c>
      <c r="M90" s="7">
        <v>25</v>
      </c>
      <c r="N90" s="7">
        <f t="shared" si="6"/>
        <v>3832.83</v>
      </c>
      <c r="O90" s="7">
        <f t="shared" si="5"/>
        <v>41167.17</v>
      </c>
    </row>
    <row r="91" spans="1:15" ht="24.95" customHeight="1" x14ac:dyDescent="0.25">
      <c r="A91" s="6">
        <v>83</v>
      </c>
      <c r="B91" s="6" t="s">
        <v>159</v>
      </c>
      <c r="C91" s="6" t="s">
        <v>160</v>
      </c>
      <c r="D91" s="6" t="s">
        <v>1459</v>
      </c>
      <c r="E91" s="6" t="s">
        <v>36</v>
      </c>
      <c r="F91" s="6" t="s">
        <v>37</v>
      </c>
      <c r="G91" s="7">
        <v>35000</v>
      </c>
      <c r="H91" s="7">
        <v>0</v>
      </c>
      <c r="I91" s="7">
        <v>35000</v>
      </c>
      <c r="J91" s="7">
        <v>1004.5</v>
      </c>
      <c r="K91" s="7">
        <v>0</v>
      </c>
      <c r="L91" s="7">
        <f t="shared" si="4"/>
        <v>1064</v>
      </c>
      <c r="M91" s="7">
        <v>3876.05</v>
      </c>
      <c r="N91" s="7">
        <f t="shared" si="6"/>
        <v>5944.55</v>
      </c>
      <c r="O91" s="7">
        <f t="shared" si="5"/>
        <v>29055.45</v>
      </c>
    </row>
    <row r="92" spans="1:15" ht="24.95" customHeight="1" x14ac:dyDescent="0.25">
      <c r="A92" s="6">
        <v>84</v>
      </c>
      <c r="B92" s="6" t="s">
        <v>161</v>
      </c>
      <c r="C92" s="6" t="s">
        <v>160</v>
      </c>
      <c r="D92" s="6" t="s">
        <v>162</v>
      </c>
      <c r="E92" s="6" t="s">
        <v>54</v>
      </c>
      <c r="F92" s="6" t="s">
        <v>29</v>
      </c>
      <c r="G92" s="7">
        <v>40000</v>
      </c>
      <c r="H92" s="7">
        <v>0</v>
      </c>
      <c r="I92" s="7">
        <v>40000</v>
      </c>
      <c r="J92" s="7">
        <v>1148</v>
      </c>
      <c r="K92" s="7">
        <v>442.65</v>
      </c>
      <c r="L92" s="7">
        <f t="shared" si="4"/>
        <v>1216</v>
      </c>
      <c r="M92" s="7">
        <v>25</v>
      </c>
      <c r="N92" s="7">
        <f t="shared" si="6"/>
        <v>2831.65</v>
      </c>
      <c r="O92" s="7">
        <f t="shared" si="5"/>
        <v>37168.35</v>
      </c>
    </row>
    <row r="93" spans="1:15" s="8" customFormat="1" ht="24.95" customHeight="1" x14ac:dyDescent="0.25">
      <c r="A93" s="6">
        <v>85</v>
      </c>
      <c r="B93" s="6" t="s">
        <v>163</v>
      </c>
      <c r="C93" s="6" t="s">
        <v>164</v>
      </c>
      <c r="D93" s="9" t="s">
        <v>165</v>
      </c>
      <c r="E93" s="9" t="s">
        <v>54</v>
      </c>
      <c r="F93" s="9" t="s">
        <v>37</v>
      </c>
      <c r="G93" s="7">
        <v>60000</v>
      </c>
      <c r="H93" s="7">
        <v>0</v>
      </c>
      <c r="I93" s="7">
        <v>60000</v>
      </c>
      <c r="J93" s="7">
        <v>1722</v>
      </c>
      <c r="K93" s="7">
        <v>3102.72</v>
      </c>
      <c r="L93" s="7">
        <f t="shared" si="4"/>
        <v>1824</v>
      </c>
      <c r="M93" s="7">
        <v>1944.78</v>
      </c>
      <c r="N93" s="7">
        <f t="shared" si="6"/>
        <v>8593.5</v>
      </c>
      <c r="O93" s="7">
        <f t="shared" si="5"/>
        <v>51406.5</v>
      </c>
    </row>
    <row r="94" spans="1:15" ht="24.95" customHeight="1" x14ac:dyDescent="0.25">
      <c r="A94" s="6">
        <v>86</v>
      </c>
      <c r="B94" s="6" t="s">
        <v>166</v>
      </c>
      <c r="C94" s="6" t="s">
        <v>164</v>
      </c>
      <c r="D94" s="6" t="s">
        <v>167</v>
      </c>
      <c r="E94" s="6" t="s">
        <v>36</v>
      </c>
      <c r="F94" s="6" t="s">
        <v>37</v>
      </c>
      <c r="G94" s="7">
        <v>30000</v>
      </c>
      <c r="H94" s="7">
        <v>0</v>
      </c>
      <c r="I94" s="7">
        <v>30000</v>
      </c>
      <c r="J94" s="7">
        <v>861</v>
      </c>
      <c r="K94" s="7">
        <v>0</v>
      </c>
      <c r="L94" s="7">
        <v>912</v>
      </c>
      <c r="M94" s="7">
        <v>4146.6000000000004</v>
      </c>
      <c r="N94" s="7">
        <f t="shared" si="6"/>
        <v>5919.6</v>
      </c>
      <c r="O94" s="7">
        <f t="shared" si="5"/>
        <v>24080.400000000001</v>
      </c>
    </row>
    <row r="95" spans="1:15" ht="24.95" customHeight="1" x14ac:dyDescent="0.25">
      <c r="A95" s="6">
        <v>87</v>
      </c>
      <c r="B95" s="6" t="s">
        <v>168</v>
      </c>
      <c r="C95" s="6" t="s">
        <v>164</v>
      </c>
      <c r="D95" s="6" t="s">
        <v>169</v>
      </c>
      <c r="E95" s="6" t="s">
        <v>54</v>
      </c>
      <c r="F95" s="6" t="s">
        <v>37</v>
      </c>
      <c r="G95" s="7">
        <v>35000</v>
      </c>
      <c r="H95" s="7">
        <v>0</v>
      </c>
      <c r="I95" s="7">
        <v>35000</v>
      </c>
      <c r="J95" s="7">
        <v>1004.5</v>
      </c>
      <c r="K95" s="7">
        <v>0</v>
      </c>
      <c r="L95" s="7">
        <f t="shared" si="4"/>
        <v>1064</v>
      </c>
      <c r="M95" s="7">
        <v>325</v>
      </c>
      <c r="N95" s="7">
        <f t="shared" si="6"/>
        <v>2393.5</v>
      </c>
      <c r="O95" s="7">
        <f t="shared" si="5"/>
        <v>32606.5</v>
      </c>
    </row>
    <row r="96" spans="1:15" ht="24.95" customHeight="1" x14ac:dyDescent="0.25">
      <c r="A96" s="6">
        <v>88</v>
      </c>
      <c r="B96" s="6" t="s">
        <v>170</v>
      </c>
      <c r="C96" s="6" t="s">
        <v>164</v>
      </c>
      <c r="D96" s="6" t="s">
        <v>171</v>
      </c>
      <c r="E96" s="6" t="s">
        <v>54</v>
      </c>
      <c r="F96" s="6" t="s">
        <v>37</v>
      </c>
      <c r="G96" s="7">
        <v>26250</v>
      </c>
      <c r="H96" s="7">
        <v>0</v>
      </c>
      <c r="I96" s="7">
        <v>26250</v>
      </c>
      <c r="J96" s="7">
        <v>753.38</v>
      </c>
      <c r="K96" s="7">
        <v>0</v>
      </c>
      <c r="L96" s="7">
        <f t="shared" si="4"/>
        <v>798</v>
      </c>
      <c r="M96" s="7">
        <v>25</v>
      </c>
      <c r="N96" s="7">
        <f t="shared" si="6"/>
        <v>1576.38</v>
      </c>
      <c r="O96" s="7">
        <f t="shared" si="5"/>
        <v>24673.62</v>
      </c>
    </row>
    <row r="97" spans="1:15" ht="24.95" customHeight="1" x14ac:dyDescent="0.25">
      <c r="A97" s="6">
        <v>89</v>
      </c>
      <c r="B97" t="s">
        <v>172</v>
      </c>
      <c r="C97" s="6" t="s">
        <v>101</v>
      </c>
      <c r="D97" t="s">
        <v>40</v>
      </c>
      <c r="E97" s="6" t="s">
        <v>54</v>
      </c>
      <c r="F97" s="6" t="s">
        <v>37</v>
      </c>
      <c r="G97" s="7">
        <v>25000</v>
      </c>
      <c r="H97" s="7">
        <v>0</v>
      </c>
      <c r="I97" s="7">
        <v>25000</v>
      </c>
      <c r="J97" s="7">
        <v>717.5</v>
      </c>
      <c r="K97" s="7">
        <v>0</v>
      </c>
      <c r="L97" s="7">
        <f t="shared" si="4"/>
        <v>760</v>
      </c>
      <c r="M97" s="7">
        <v>25</v>
      </c>
      <c r="N97" s="7">
        <f t="shared" si="6"/>
        <v>1502.5</v>
      </c>
      <c r="O97" s="7">
        <f t="shared" si="5"/>
        <v>23497.5</v>
      </c>
    </row>
    <row r="98" spans="1:15" ht="24.95" customHeight="1" x14ac:dyDescent="0.25">
      <c r="A98" s="6">
        <v>90</v>
      </c>
      <c r="B98" s="6" t="s">
        <v>175</v>
      </c>
      <c r="C98" s="6" t="s">
        <v>174</v>
      </c>
      <c r="D98" s="6" t="s">
        <v>176</v>
      </c>
      <c r="E98" s="6" t="s">
        <v>54</v>
      </c>
      <c r="F98" s="6" t="s">
        <v>29</v>
      </c>
      <c r="G98" s="7">
        <v>65000</v>
      </c>
      <c r="H98" s="7">
        <v>0</v>
      </c>
      <c r="I98" s="7">
        <v>65000</v>
      </c>
      <c r="J98" s="7">
        <v>1865.5</v>
      </c>
      <c r="K98" s="7">
        <v>4427.58</v>
      </c>
      <c r="L98" s="7">
        <f t="shared" si="4"/>
        <v>1976</v>
      </c>
      <c r="M98" s="7">
        <v>4446.6000000000004</v>
      </c>
      <c r="N98" s="7">
        <f t="shared" si="6"/>
        <v>12715.68</v>
      </c>
      <c r="O98" s="7">
        <f t="shared" si="5"/>
        <v>52284.32</v>
      </c>
    </row>
    <row r="99" spans="1:15" ht="24.95" customHeight="1" x14ac:dyDescent="0.25">
      <c r="A99" s="6">
        <v>91</v>
      </c>
      <c r="B99" s="6" t="s">
        <v>178</v>
      </c>
      <c r="C99" s="6" t="s">
        <v>174</v>
      </c>
      <c r="D99" s="6" t="s">
        <v>99</v>
      </c>
      <c r="E99" s="6" t="s">
        <v>36</v>
      </c>
      <c r="F99" s="6" t="s">
        <v>29</v>
      </c>
      <c r="G99" s="7">
        <v>15000</v>
      </c>
      <c r="H99" s="7">
        <v>0</v>
      </c>
      <c r="I99" s="7">
        <v>15000</v>
      </c>
      <c r="J99" s="7">
        <v>430.5</v>
      </c>
      <c r="K99" s="7">
        <v>0</v>
      </c>
      <c r="L99" s="7">
        <f t="shared" si="4"/>
        <v>456</v>
      </c>
      <c r="M99" s="7">
        <v>25</v>
      </c>
      <c r="N99" s="7">
        <f t="shared" si="6"/>
        <v>911.5</v>
      </c>
      <c r="O99" s="7">
        <f t="shared" si="5"/>
        <v>14088.5</v>
      </c>
    </row>
    <row r="100" spans="1:15" ht="24.95" customHeight="1" x14ac:dyDescent="0.25">
      <c r="A100" s="6">
        <v>92</v>
      </c>
      <c r="B100" s="6" t="s">
        <v>179</v>
      </c>
      <c r="C100" s="6" t="s">
        <v>174</v>
      </c>
      <c r="D100" s="6" t="s">
        <v>1544</v>
      </c>
      <c r="E100" s="6" t="s">
        <v>54</v>
      </c>
      <c r="F100" s="6" t="s">
        <v>37</v>
      </c>
      <c r="G100" s="7">
        <v>90000</v>
      </c>
      <c r="H100" s="7">
        <v>0</v>
      </c>
      <c r="I100" s="7">
        <v>90000</v>
      </c>
      <c r="J100" s="7">
        <v>2583</v>
      </c>
      <c r="K100" s="7">
        <v>9753.1200000000008</v>
      </c>
      <c r="L100" s="7">
        <f t="shared" si="4"/>
        <v>2736</v>
      </c>
      <c r="M100" s="7">
        <v>925</v>
      </c>
      <c r="N100" s="7">
        <f t="shared" si="6"/>
        <v>15997.12</v>
      </c>
      <c r="O100" s="7">
        <f t="shared" si="5"/>
        <v>74002.880000000005</v>
      </c>
    </row>
    <row r="101" spans="1:15" ht="24.95" customHeight="1" x14ac:dyDescent="0.25">
      <c r="A101" s="6">
        <v>93</v>
      </c>
      <c r="B101" s="6" t="s">
        <v>181</v>
      </c>
      <c r="C101" s="6" t="s">
        <v>174</v>
      </c>
      <c r="D101" s="6" t="s">
        <v>65</v>
      </c>
      <c r="E101" s="6" t="s">
        <v>36</v>
      </c>
      <c r="F101" s="6" t="s">
        <v>37</v>
      </c>
      <c r="G101" s="7">
        <v>27050</v>
      </c>
      <c r="H101" s="7">
        <v>0</v>
      </c>
      <c r="I101" s="7">
        <v>27050</v>
      </c>
      <c r="J101" s="7">
        <v>776.34</v>
      </c>
      <c r="K101" s="7">
        <v>0</v>
      </c>
      <c r="L101" s="7">
        <f t="shared" si="4"/>
        <v>822.32</v>
      </c>
      <c r="M101" s="7">
        <v>125</v>
      </c>
      <c r="N101" s="7">
        <f t="shared" si="6"/>
        <v>1723.66</v>
      </c>
      <c r="O101" s="7">
        <f t="shared" si="5"/>
        <v>25326.34</v>
      </c>
    </row>
    <row r="102" spans="1:15" ht="24.95" customHeight="1" x14ac:dyDescent="0.25">
      <c r="A102" s="6">
        <v>94</v>
      </c>
      <c r="B102" s="6" t="s">
        <v>182</v>
      </c>
      <c r="C102" s="6" t="s">
        <v>174</v>
      </c>
      <c r="D102" s="6" t="s">
        <v>65</v>
      </c>
      <c r="E102" s="6" t="s">
        <v>36</v>
      </c>
      <c r="F102" s="6" t="s">
        <v>37</v>
      </c>
      <c r="G102" s="7">
        <v>30000</v>
      </c>
      <c r="H102" s="7">
        <v>0</v>
      </c>
      <c r="I102" s="7">
        <v>30000</v>
      </c>
      <c r="J102" s="7">
        <v>861</v>
      </c>
      <c r="K102" s="7">
        <v>0</v>
      </c>
      <c r="L102" s="7">
        <f t="shared" si="4"/>
        <v>912</v>
      </c>
      <c r="M102" s="7">
        <v>2164.7800000000002</v>
      </c>
      <c r="N102" s="7">
        <f t="shared" si="6"/>
        <v>3937.78</v>
      </c>
      <c r="O102" s="7">
        <f t="shared" si="5"/>
        <v>26062.22</v>
      </c>
    </row>
    <row r="103" spans="1:15" ht="24.95" customHeight="1" x14ac:dyDescent="0.25">
      <c r="A103" s="6">
        <v>95</v>
      </c>
      <c r="B103" s="6" t="s">
        <v>184</v>
      </c>
      <c r="C103" s="6" t="s">
        <v>174</v>
      </c>
      <c r="D103" s="6" t="s">
        <v>185</v>
      </c>
      <c r="E103" s="6" t="s">
        <v>54</v>
      </c>
      <c r="F103" s="6" t="s">
        <v>37</v>
      </c>
      <c r="G103" s="7">
        <v>65000</v>
      </c>
      <c r="H103" s="7">
        <v>0</v>
      </c>
      <c r="I103" s="7">
        <v>65000</v>
      </c>
      <c r="J103" s="7">
        <v>1865.5</v>
      </c>
      <c r="K103" s="7">
        <v>4427.58</v>
      </c>
      <c r="L103" s="7">
        <f t="shared" si="4"/>
        <v>1976</v>
      </c>
      <c r="M103" s="7">
        <v>4446.6000000000004</v>
      </c>
      <c r="N103" s="7">
        <f t="shared" si="6"/>
        <v>12715.68</v>
      </c>
      <c r="O103" s="7">
        <f t="shared" si="5"/>
        <v>52284.32</v>
      </c>
    </row>
    <row r="104" spans="1:15" ht="24.95" customHeight="1" x14ac:dyDescent="0.25">
      <c r="A104" s="6">
        <v>96</v>
      </c>
      <c r="B104" s="6" t="s">
        <v>186</v>
      </c>
      <c r="C104" s="6" t="s">
        <v>174</v>
      </c>
      <c r="D104" s="6" t="s">
        <v>113</v>
      </c>
      <c r="E104" s="6" t="s">
        <v>36</v>
      </c>
      <c r="F104" s="6" t="s">
        <v>37</v>
      </c>
      <c r="G104" s="7">
        <v>15000</v>
      </c>
      <c r="H104" s="7">
        <v>0</v>
      </c>
      <c r="I104" s="7">
        <v>15000</v>
      </c>
      <c r="J104" s="7">
        <f>+G104*2.87%</f>
        <v>430.5</v>
      </c>
      <c r="K104" s="7">
        <v>0</v>
      </c>
      <c r="L104" s="7">
        <f t="shared" si="4"/>
        <v>456</v>
      </c>
      <c r="M104" s="7">
        <v>365</v>
      </c>
      <c r="N104" s="7">
        <f t="shared" si="6"/>
        <v>1251.5</v>
      </c>
      <c r="O104" s="7">
        <f t="shared" si="5"/>
        <v>13748.5</v>
      </c>
    </row>
    <row r="105" spans="1:15" ht="24.95" customHeight="1" x14ac:dyDescent="0.25">
      <c r="A105" s="6">
        <v>97</v>
      </c>
      <c r="B105" s="6" t="s">
        <v>187</v>
      </c>
      <c r="C105" s="6" t="s">
        <v>174</v>
      </c>
      <c r="D105" s="6" t="s">
        <v>171</v>
      </c>
      <c r="E105" s="6" t="s">
        <v>36</v>
      </c>
      <c r="F105" s="6" t="s">
        <v>29</v>
      </c>
      <c r="G105" s="7">
        <v>15000</v>
      </c>
      <c r="H105" s="7">
        <v>0</v>
      </c>
      <c r="I105" s="7">
        <v>15000</v>
      </c>
      <c r="J105" s="7">
        <v>430.5</v>
      </c>
      <c r="K105" s="7">
        <v>0</v>
      </c>
      <c r="L105" s="7">
        <f t="shared" si="4"/>
        <v>456</v>
      </c>
      <c r="M105" s="7">
        <v>25</v>
      </c>
      <c r="N105" s="7">
        <f t="shared" si="6"/>
        <v>911.5</v>
      </c>
      <c r="O105" s="7">
        <f t="shared" si="5"/>
        <v>14088.5</v>
      </c>
    </row>
    <row r="106" spans="1:15" ht="24.95" customHeight="1" x14ac:dyDescent="0.25">
      <c r="A106" s="6">
        <v>98</v>
      </c>
      <c r="B106" s="6" t="s">
        <v>188</v>
      </c>
      <c r="C106" s="6" t="s">
        <v>174</v>
      </c>
      <c r="D106" s="6" t="s">
        <v>171</v>
      </c>
      <c r="E106" s="6" t="s">
        <v>36</v>
      </c>
      <c r="F106" s="6" t="s">
        <v>37</v>
      </c>
      <c r="G106" s="7">
        <v>20000</v>
      </c>
      <c r="H106" s="7">
        <v>0</v>
      </c>
      <c r="I106" s="7">
        <v>20000</v>
      </c>
      <c r="J106" s="7">
        <v>574</v>
      </c>
      <c r="K106" s="7">
        <v>0</v>
      </c>
      <c r="L106" s="7">
        <f t="shared" si="4"/>
        <v>608</v>
      </c>
      <c r="M106" s="7">
        <v>25</v>
      </c>
      <c r="N106" s="7">
        <f t="shared" si="6"/>
        <v>1207</v>
      </c>
      <c r="O106" s="7">
        <f t="shared" si="5"/>
        <v>18793</v>
      </c>
    </row>
    <row r="107" spans="1:15" ht="24.95" customHeight="1" x14ac:dyDescent="0.25">
      <c r="A107" s="6">
        <v>99</v>
      </c>
      <c r="B107" s="6" t="s">
        <v>189</v>
      </c>
      <c r="C107" s="6" t="s">
        <v>264</v>
      </c>
      <c r="D107" s="6" t="s">
        <v>1545</v>
      </c>
      <c r="E107" s="6" t="s">
        <v>28</v>
      </c>
      <c r="F107" s="6" t="s">
        <v>37</v>
      </c>
      <c r="G107" s="7">
        <v>65000</v>
      </c>
      <c r="H107" s="7">
        <v>0</v>
      </c>
      <c r="I107" s="7">
        <v>65000</v>
      </c>
      <c r="J107" s="7">
        <v>1865.5</v>
      </c>
      <c r="K107" s="7">
        <v>4427.58</v>
      </c>
      <c r="L107" s="7">
        <f t="shared" si="4"/>
        <v>1976</v>
      </c>
      <c r="M107" s="7">
        <v>525</v>
      </c>
      <c r="N107" s="7">
        <f t="shared" si="6"/>
        <v>8794.08</v>
      </c>
      <c r="O107" s="7">
        <f t="shared" si="5"/>
        <v>56205.919999999998</v>
      </c>
    </row>
    <row r="108" spans="1:15" ht="24.95" customHeight="1" x14ac:dyDescent="0.25">
      <c r="A108" s="6">
        <v>100</v>
      </c>
      <c r="B108" s="6" t="s">
        <v>190</v>
      </c>
      <c r="C108" s="6" t="s">
        <v>174</v>
      </c>
      <c r="D108" s="6" t="s">
        <v>127</v>
      </c>
      <c r="E108" s="6" t="s">
        <v>36</v>
      </c>
      <c r="F108" s="6" t="s">
        <v>29</v>
      </c>
      <c r="G108" s="7">
        <v>20000</v>
      </c>
      <c r="H108" s="7">
        <v>0</v>
      </c>
      <c r="I108" s="7">
        <v>20000</v>
      </c>
      <c r="J108" s="7">
        <v>574</v>
      </c>
      <c r="K108" s="7">
        <v>0</v>
      </c>
      <c r="L108" s="7">
        <f t="shared" si="4"/>
        <v>608</v>
      </c>
      <c r="M108" s="7">
        <v>25</v>
      </c>
      <c r="N108" s="7">
        <f t="shared" si="6"/>
        <v>1207</v>
      </c>
      <c r="O108" s="7">
        <f t="shared" si="5"/>
        <v>18793</v>
      </c>
    </row>
    <row r="109" spans="1:15" ht="24.95" customHeight="1" x14ac:dyDescent="0.25">
      <c r="A109" s="6">
        <v>101</v>
      </c>
      <c r="B109" s="6" t="s">
        <v>191</v>
      </c>
      <c r="C109" s="6" t="s">
        <v>331</v>
      </c>
      <c r="D109" s="6" t="s">
        <v>65</v>
      </c>
      <c r="E109" s="6" t="s">
        <v>36</v>
      </c>
      <c r="F109" s="6" t="s">
        <v>37</v>
      </c>
      <c r="G109" s="7">
        <v>22050</v>
      </c>
      <c r="H109" s="7">
        <v>0</v>
      </c>
      <c r="I109" s="7">
        <v>22050</v>
      </c>
      <c r="J109" s="7">
        <v>632.84</v>
      </c>
      <c r="K109" s="7">
        <v>0</v>
      </c>
      <c r="L109" s="7">
        <f t="shared" si="4"/>
        <v>670.32</v>
      </c>
      <c r="M109" s="7">
        <v>165</v>
      </c>
      <c r="N109" s="7">
        <f t="shared" si="6"/>
        <v>1468.16</v>
      </c>
      <c r="O109" s="7">
        <f t="shared" si="5"/>
        <v>20581.84</v>
      </c>
    </row>
    <row r="110" spans="1:15" ht="24.95" customHeight="1" x14ac:dyDescent="0.25">
      <c r="A110" s="6">
        <v>102</v>
      </c>
      <c r="B110" s="6" t="s">
        <v>192</v>
      </c>
      <c r="C110" s="6" t="s">
        <v>174</v>
      </c>
      <c r="D110" s="6" t="s">
        <v>193</v>
      </c>
      <c r="E110" s="6" t="s">
        <v>54</v>
      </c>
      <c r="F110" s="6" t="s">
        <v>37</v>
      </c>
      <c r="G110" s="7">
        <v>52000</v>
      </c>
      <c r="H110" s="7">
        <v>0</v>
      </c>
      <c r="I110" s="7">
        <v>52000</v>
      </c>
      <c r="J110" s="7">
        <v>1492.4</v>
      </c>
      <c r="K110" s="7">
        <v>2136.27</v>
      </c>
      <c r="L110" s="7">
        <f t="shared" si="4"/>
        <v>1580.8</v>
      </c>
      <c r="M110" s="7">
        <v>425</v>
      </c>
      <c r="N110" s="7">
        <f t="shared" si="6"/>
        <v>5634.47</v>
      </c>
      <c r="O110" s="7">
        <f t="shared" si="5"/>
        <v>46365.53</v>
      </c>
    </row>
    <row r="111" spans="1:15" ht="24.95" customHeight="1" x14ac:dyDescent="0.25">
      <c r="A111" s="6">
        <v>103</v>
      </c>
      <c r="B111" t="s">
        <v>194</v>
      </c>
      <c r="C111" s="6" t="s">
        <v>126</v>
      </c>
      <c r="D111" t="s">
        <v>127</v>
      </c>
      <c r="E111" s="6" t="s">
        <v>36</v>
      </c>
      <c r="F111" s="6" t="s">
        <v>29</v>
      </c>
      <c r="G111" s="7">
        <v>20000</v>
      </c>
      <c r="H111" s="7">
        <v>0</v>
      </c>
      <c r="I111" s="7">
        <v>20000</v>
      </c>
      <c r="J111" s="7">
        <v>574</v>
      </c>
      <c r="K111" s="7">
        <v>0</v>
      </c>
      <c r="L111" s="7">
        <f t="shared" si="4"/>
        <v>608</v>
      </c>
      <c r="M111" s="7">
        <v>2044.78</v>
      </c>
      <c r="N111" s="7">
        <f t="shared" si="6"/>
        <v>3226.7799999999997</v>
      </c>
      <c r="O111" s="7">
        <f t="shared" si="5"/>
        <v>16773.22</v>
      </c>
    </row>
    <row r="112" spans="1:15" ht="24.95" customHeight="1" x14ac:dyDescent="0.25">
      <c r="A112" s="6">
        <v>104</v>
      </c>
      <c r="B112" s="6" t="s">
        <v>1346</v>
      </c>
      <c r="C112" s="6" t="s">
        <v>174</v>
      </c>
      <c r="D112" t="s">
        <v>99</v>
      </c>
      <c r="E112" s="6" t="s">
        <v>36</v>
      </c>
      <c r="F112" s="6" t="s">
        <v>29</v>
      </c>
      <c r="G112" s="7">
        <v>15000</v>
      </c>
      <c r="H112" s="7">
        <v>0</v>
      </c>
      <c r="I112" s="7">
        <v>15000</v>
      </c>
      <c r="J112" s="7">
        <v>430.5</v>
      </c>
      <c r="K112" s="7">
        <v>0</v>
      </c>
      <c r="L112" s="7">
        <f t="shared" si="4"/>
        <v>456</v>
      </c>
      <c r="M112" s="7">
        <v>1095.77</v>
      </c>
      <c r="N112" s="7">
        <f t="shared" si="6"/>
        <v>1982.27</v>
      </c>
      <c r="O112" s="7">
        <f t="shared" si="5"/>
        <v>13017.73</v>
      </c>
    </row>
    <row r="113" spans="1:15" ht="24.95" customHeight="1" x14ac:dyDescent="0.25">
      <c r="A113" s="6">
        <v>105</v>
      </c>
      <c r="B113" s="6" t="s">
        <v>195</v>
      </c>
      <c r="C113" s="6" t="s">
        <v>196</v>
      </c>
      <c r="D113" t="s">
        <v>193</v>
      </c>
      <c r="E113" s="6" t="s">
        <v>28</v>
      </c>
      <c r="F113" s="6" t="s">
        <v>37</v>
      </c>
      <c r="G113" s="7">
        <v>65000</v>
      </c>
      <c r="H113" s="7">
        <v>0</v>
      </c>
      <c r="I113" s="7">
        <v>65000</v>
      </c>
      <c r="J113" s="7">
        <v>1865.5</v>
      </c>
      <c r="K113" s="7">
        <v>4427.58</v>
      </c>
      <c r="L113" s="7">
        <f t="shared" si="4"/>
        <v>1976</v>
      </c>
      <c r="M113" s="7">
        <v>21031.35</v>
      </c>
      <c r="N113" s="7">
        <f t="shared" si="6"/>
        <v>29300.43</v>
      </c>
      <c r="O113" s="7">
        <f t="shared" si="5"/>
        <v>35699.57</v>
      </c>
    </row>
    <row r="114" spans="1:15" ht="24.95" customHeight="1" x14ac:dyDescent="0.25">
      <c r="A114" s="6">
        <v>106</v>
      </c>
      <c r="B114" s="6" t="s">
        <v>197</v>
      </c>
      <c r="C114" s="6" t="s">
        <v>196</v>
      </c>
      <c r="D114" t="s">
        <v>193</v>
      </c>
      <c r="E114" s="6" t="s">
        <v>54</v>
      </c>
      <c r="F114" s="6" t="s">
        <v>37</v>
      </c>
      <c r="G114" s="7">
        <v>65000</v>
      </c>
      <c r="H114" s="7">
        <v>0</v>
      </c>
      <c r="I114" s="7">
        <v>65000</v>
      </c>
      <c r="J114" s="7">
        <v>1865.5</v>
      </c>
      <c r="K114" s="7">
        <v>4427.58</v>
      </c>
      <c r="L114" s="7">
        <f t="shared" si="4"/>
        <v>1976</v>
      </c>
      <c r="M114" s="7">
        <v>425</v>
      </c>
      <c r="N114" s="7">
        <f t="shared" si="6"/>
        <v>8694.08</v>
      </c>
      <c r="O114" s="7">
        <f t="shared" si="5"/>
        <v>56305.919999999998</v>
      </c>
    </row>
    <row r="115" spans="1:15" ht="24.95" customHeight="1" x14ac:dyDescent="0.25">
      <c r="A115" s="6">
        <v>107</v>
      </c>
      <c r="B115" s="6" t="s">
        <v>198</v>
      </c>
      <c r="C115" s="6" t="s">
        <v>196</v>
      </c>
      <c r="D115" t="s">
        <v>193</v>
      </c>
      <c r="E115" s="6" t="s">
        <v>54</v>
      </c>
      <c r="F115" s="6" t="s">
        <v>37</v>
      </c>
      <c r="G115" s="7">
        <v>65000</v>
      </c>
      <c r="H115" s="7">
        <v>0</v>
      </c>
      <c r="I115" s="7">
        <v>65000</v>
      </c>
      <c r="J115" s="7">
        <v>1865.5</v>
      </c>
      <c r="K115" s="7">
        <v>4427.58</v>
      </c>
      <c r="L115" s="7">
        <f t="shared" si="4"/>
        <v>1976</v>
      </c>
      <c r="M115" s="7">
        <v>425</v>
      </c>
      <c r="N115" s="7">
        <f t="shared" si="6"/>
        <v>8694.08</v>
      </c>
      <c r="O115" s="7">
        <f t="shared" si="5"/>
        <v>56305.919999999998</v>
      </c>
    </row>
    <row r="116" spans="1:15" ht="24.95" customHeight="1" x14ac:dyDescent="0.25">
      <c r="A116" s="6">
        <v>108</v>
      </c>
      <c r="B116" s="6" t="s">
        <v>199</v>
      </c>
      <c r="C116" s="6" t="s">
        <v>196</v>
      </c>
      <c r="D116" t="s">
        <v>193</v>
      </c>
      <c r="E116" s="6" t="s">
        <v>28</v>
      </c>
      <c r="F116" s="6" t="s">
        <v>29</v>
      </c>
      <c r="G116" s="7">
        <v>65000</v>
      </c>
      <c r="H116" s="7">
        <v>0</v>
      </c>
      <c r="I116" s="7">
        <v>65000</v>
      </c>
      <c r="J116" s="7">
        <v>1865.5</v>
      </c>
      <c r="K116" s="7">
        <v>4427.58</v>
      </c>
      <c r="L116" s="7">
        <f t="shared" si="4"/>
        <v>1976</v>
      </c>
      <c r="M116" s="7">
        <v>11789.69</v>
      </c>
      <c r="N116" s="7">
        <f t="shared" si="6"/>
        <v>20058.77</v>
      </c>
      <c r="O116" s="7">
        <f t="shared" si="5"/>
        <v>44941.229999999996</v>
      </c>
    </row>
    <row r="117" spans="1:15" ht="24.95" customHeight="1" x14ac:dyDescent="0.25">
      <c r="A117" s="6">
        <v>109</v>
      </c>
      <c r="B117" s="6" t="s">
        <v>200</v>
      </c>
      <c r="C117" s="6" t="s">
        <v>196</v>
      </c>
      <c r="D117" t="s">
        <v>193</v>
      </c>
      <c r="E117" s="6" t="s">
        <v>28</v>
      </c>
      <c r="F117" s="6" t="s">
        <v>29</v>
      </c>
      <c r="G117" s="7">
        <v>65000</v>
      </c>
      <c r="H117" s="7">
        <v>0</v>
      </c>
      <c r="I117" s="7">
        <v>65000</v>
      </c>
      <c r="J117" s="7">
        <v>1865.5</v>
      </c>
      <c r="K117" s="7">
        <v>4427.58</v>
      </c>
      <c r="L117" s="7">
        <f t="shared" si="4"/>
        <v>1976</v>
      </c>
      <c r="M117" s="7">
        <v>1825</v>
      </c>
      <c r="N117" s="7">
        <f t="shared" si="6"/>
        <v>10094.08</v>
      </c>
      <c r="O117" s="7">
        <f t="shared" si="5"/>
        <v>54905.919999999998</v>
      </c>
    </row>
    <row r="118" spans="1:15" ht="24.95" customHeight="1" x14ac:dyDescent="0.25">
      <c r="A118" s="6">
        <v>110</v>
      </c>
      <c r="B118" s="6" t="s">
        <v>201</v>
      </c>
      <c r="C118" s="6" t="s">
        <v>196</v>
      </c>
      <c r="D118" t="s">
        <v>193</v>
      </c>
      <c r="E118" s="6" t="s">
        <v>28</v>
      </c>
      <c r="F118" s="6" t="s">
        <v>29</v>
      </c>
      <c r="G118" s="7">
        <v>65000</v>
      </c>
      <c r="H118" s="7">
        <v>0</v>
      </c>
      <c r="I118" s="7">
        <v>65000</v>
      </c>
      <c r="J118" s="7">
        <v>1865.5</v>
      </c>
      <c r="K118" s="7">
        <v>4427.58</v>
      </c>
      <c r="L118" s="7">
        <f t="shared" si="4"/>
        <v>1976</v>
      </c>
      <c r="M118" s="7">
        <v>425</v>
      </c>
      <c r="N118" s="7">
        <f t="shared" si="6"/>
        <v>8694.08</v>
      </c>
      <c r="O118" s="7">
        <f t="shared" si="5"/>
        <v>56305.919999999998</v>
      </c>
    </row>
    <row r="119" spans="1:15" ht="24.95" customHeight="1" x14ac:dyDescent="0.25">
      <c r="A119" s="6">
        <v>111</v>
      </c>
      <c r="B119" s="6" t="s">
        <v>202</v>
      </c>
      <c r="C119" s="6" t="s">
        <v>196</v>
      </c>
      <c r="D119" t="s">
        <v>193</v>
      </c>
      <c r="E119" s="6" t="s">
        <v>54</v>
      </c>
      <c r="F119" s="6" t="s">
        <v>37</v>
      </c>
      <c r="G119" s="7">
        <v>58500</v>
      </c>
      <c r="H119" s="7">
        <v>0</v>
      </c>
      <c r="I119" s="7">
        <v>58500</v>
      </c>
      <c r="J119" s="7">
        <v>1678.95</v>
      </c>
      <c r="K119" s="7">
        <v>3204.41</v>
      </c>
      <c r="L119" s="7">
        <f t="shared" si="4"/>
        <v>1778.4</v>
      </c>
      <c r="M119" s="7">
        <v>5555.67</v>
      </c>
      <c r="N119" s="7">
        <f t="shared" si="6"/>
        <v>12217.43</v>
      </c>
      <c r="O119" s="7">
        <f t="shared" si="5"/>
        <v>46282.57</v>
      </c>
    </row>
    <row r="120" spans="1:15" ht="24.95" customHeight="1" x14ac:dyDescent="0.25">
      <c r="A120" s="6">
        <v>112</v>
      </c>
      <c r="B120" s="6" t="s">
        <v>203</v>
      </c>
      <c r="C120" s="6" t="s">
        <v>196</v>
      </c>
      <c r="D120" t="s">
        <v>193</v>
      </c>
      <c r="E120" s="6" t="s">
        <v>28</v>
      </c>
      <c r="F120" s="6" t="s">
        <v>37</v>
      </c>
      <c r="G120" s="7">
        <v>58500</v>
      </c>
      <c r="H120" s="7">
        <v>0</v>
      </c>
      <c r="I120" s="7">
        <v>58500</v>
      </c>
      <c r="J120" s="7">
        <v>1678.95</v>
      </c>
      <c r="K120" s="7">
        <v>3204.41</v>
      </c>
      <c r="L120" s="7">
        <f t="shared" si="4"/>
        <v>1778.4</v>
      </c>
      <c r="M120" s="7">
        <v>12650.98</v>
      </c>
      <c r="N120" s="7">
        <f t="shared" si="6"/>
        <v>19312.739999999998</v>
      </c>
      <c r="O120" s="7">
        <f t="shared" si="5"/>
        <v>39187.26</v>
      </c>
    </row>
    <row r="121" spans="1:15" ht="24.95" customHeight="1" x14ac:dyDescent="0.25">
      <c r="A121" s="6">
        <v>113</v>
      </c>
      <c r="B121" s="6" t="s">
        <v>204</v>
      </c>
      <c r="C121" s="6" t="s">
        <v>205</v>
      </c>
      <c r="D121" s="6" t="s">
        <v>83</v>
      </c>
      <c r="E121" s="6" t="s">
        <v>28</v>
      </c>
      <c r="F121" s="6" t="s">
        <v>29</v>
      </c>
      <c r="G121" s="7">
        <v>22050</v>
      </c>
      <c r="H121" s="7">
        <v>0</v>
      </c>
      <c r="I121" s="7">
        <v>22050</v>
      </c>
      <c r="J121" s="7">
        <v>632.84</v>
      </c>
      <c r="K121" s="7">
        <v>0</v>
      </c>
      <c r="L121" s="7">
        <f t="shared" si="4"/>
        <v>670.32</v>
      </c>
      <c r="M121" s="7">
        <v>25</v>
      </c>
      <c r="N121" s="7">
        <f t="shared" si="6"/>
        <v>1328.16</v>
      </c>
      <c r="O121" s="7">
        <f t="shared" si="5"/>
        <v>20721.84</v>
      </c>
    </row>
    <row r="122" spans="1:15" s="8" customFormat="1" ht="24.95" customHeight="1" x14ac:dyDescent="0.25">
      <c r="A122" s="6">
        <v>114</v>
      </c>
      <c r="B122" s="6" t="s">
        <v>206</v>
      </c>
      <c r="C122" s="6" t="s">
        <v>205</v>
      </c>
      <c r="D122" s="6" t="s">
        <v>207</v>
      </c>
      <c r="E122" s="6" t="s">
        <v>54</v>
      </c>
      <c r="F122" s="6" t="s">
        <v>37</v>
      </c>
      <c r="G122" s="7">
        <v>60000</v>
      </c>
      <c r="H122" s="7">
        <v>0</v>
      </c>
      <c r="I122" s="7">
        <v>60000</v>
      </c>
      <c r="J122" s="7">
        <v>1722</v>
      </c>
      <c r="K122" s="7">
        <v>3102.72</v>
      </c>
      <c r="L122" s="7">
        <f t="shared" si="4"/>
        <v>1824</v>
      </c>
      <c r="M122" s="7">
        <v>2044.78</v>
      </c>
      <c r="N122" s="7">
        <f t="shared" si="6"/>
        <v>8693.5</v>
      </c>
      <c r="O122" s="7">
        <f t="shared" si="5"/>
        <v>51306.5</v>
      </c>
    </row>
    <row r="123" spans="1:15" ht="24.95" customHeight="1" x14ac:dyDescent="0.25">
      <c r="A123" s="6">
        <v>115</v>
      </c>
      <c r="B123" s="6" t="s">
        <v>208</v>
      </c>
      <c r="C123" s="6" t="s">
        <v>209</v>
      </c>
      <c r="D123" s="6" t="s">
        <v>74</v>
      </c>
      <c r="E123" s="6" t="s">
        <v>28</v>
      </c>
      <c r="F123" s="6" t="s">
        <v>29</v>
      </c>
      <c r="G123" s="7">
        <v>65000</v>
      </c>
      <c r="H123" s="7">
        <v>0</v>
      </c>
      <c r="I123" s="7">
        <v>65000</v>
      </c>
      <c r="J123" s="7">
        <v>1865.5</v>
      </c>
      <c r="K123" s="7">
        <v>4427.58</v>
      </c>
      <c r="L123" s="7">
        <f t="shared" si="4"/>
        <v>1976</v>
      </c>
      <c r="M123" s="7">
        <v>665</v>
      </c>
      <c r="N123" s="7">
        <f t="shared" si="6"/>
        <v>8934.08</v>
      </c>
      <c r="O123" s="7">
        <f t="shared" si="5"/>
        <v>56065.919999999998</v>
      </c>
    </row>
    <row r="124" spans="1:15" ht="24.95" customHeight="1" x14ac:dyDescent="0.25">
      <c r="A124" s="6">
        <v>116</v>
      </c>
      <c r="B124" s="6" t="s">
        <v>210</v>
      </c>
      <c r="C124" s="6" t="s">
        <v>211</v>
      </c>
      <c r="D124" s="6" t="s">
        <v>193</v>
      </c>
      <c r="E124" s="6" t="s">
        <v>28</v>
      </c>
      <c r="F124" s="6" t="s">
        <v>37</v>
      </c>
      <c r="G124" s="7">
        <v>65000</v>
      </c>
      <c r="H124" s="7">
        <v>0</v>
      </c>
      <c r="I124" s="7">
        <v>65000</v>
      </c>
      <c r="J124" s="7">
        <v>1865.5</v>
      </c>
      <c r="K124" s="7">
        <v>4427.58</v>
      </c>
      <c r="L124" s="7">
        <f t="shared" si="4"/>
        <v>1976</v>
      </c>
      <c r="M124" s="7">
        <v>425</v>
      </c>
      <c r="N124" s="7">
        <f t="shared" si="6"/>
        <v>8694.08</v>
      </c>
      <c r="O124" s="7">
        <f t="shared" si="5"/>
        <v>56305.919999999998</v>
      </c>
    </row>
    <row r="125" spans="1:15" ht="24.95" customHeight="1" x14ac:dyDescent="0.25">
      <c r="A125" s="6">
        <v>117</v>
      </c>
      <c r="B125" s="6" t="s">
        <v>212</v>
      </c>
      <c r="C125" s="6" t="s">
        <v>213</v>
      </c>
      <c r="D125" s="6" t="s">
        <v>65</v>
      </c>
      <c r="E125" s="6" t="s">
        <v>28</v>
      </c>
      <c r="F125" s="6" t="s">
        <v>37</v>
      </c>
      <c r="G125" s="7">
        <v>22050</v>
      </c>
      <c r="H125" s="7">
        <v>0</v>
      </c>
      <c r="I125" s="7">
        <v>22050</v>
      </c>
      <c r="J125" s="7">
        <v>632.84</v>
      </c>
      <c r="K125" s="7">
        <v>0</v>
      </c>
      <c r="L125" s="7">
        <f t="shared" si="4"/>
        <v>670.32</v>
      </c>
      <c r="M125" s="7">
        <v>365</v>
      </c>
      <c r="N125" s="7">
        <f t="shared" si="6"/>
        <v>1668.16</v>
      </c>
      <c r="O125" s="7">
        <f t="shared" si="5"/>
        <v>20381.84</v>
      </c>
    </row>
    <row r="126" spans="1:15" ht="24.95" customHeight="1" x14ac:dyDescent="0.25">
      <c r="A126" s="6">
        <v>118</v>
      </c>
      <c r="B126" s="6" t="s">
        <v>214</v>
      </c>
      <c r="C126" s="6" t="s">
        <v>213</v>
      </c>
      <c r="D126" t="s">
        <v>193</v>
      </c>
      <c r="E126" s="6" t="s">
        <v>54</v>
      </c>
      <c r="F126" s="6" t="s">
        <v>29</v>
      </c>
      <c r="G126" s="7">
        <v>65000</v>
      </c>
      <c r="H126" s="7">
        <v>0</v>
      </c>
      <c r="I126" s="7">
        <v>65000</v>
      </c>
      <c r="J126" s="7">
        <v>1865.5</v>
      </c>
      <c r="K126" s="7">
        <v>4043.62</v>
      </c>
      <c r="L126" s="7">
        <f t="shared" si="4"/>
        <v>1976</v>
      </c>
      <c r="M126" s="7">
        <v>2844.78</v>
      </c>
      <c r="N126" s="7">
        <f t="shared" si="6"/>
        <v>10729.9</v>
      </c>
      <c r="O126" s="7">
        <f t="shared" si="5"/>
        <v>54270.1</v>
      </c>
    </row>
    <row r="127" spans="1:15" ht="24.95" customHeight="1" x14ac:dyDescent="0.25">
      <c r="A127" s="6">
        <v>119</v>
      </c>
      <c r="B127" s="6" t="s">
        <v>215</v>
      </c>
      <c r="C127" s="6" t="s">
        <v>213</v>
      </c>
      <c r="D127" t="s">
        <v>193</v>
      </c>
      <c r="E127" s="6" t="s">
        <v>54</v>
      </c>
      <c r="F127" s="6" t="s">
        <v>29</v>
      </c>
      <c r="G127" s="7">
        <v>65000</v>
      </c>
      <c r="H127" s="7">
        <v>0</v>
      </c>
      <c r="I127" s="7">
        <v>65000</v>
      </c>
      <c r="J127" s="7">
        <v>1865.5</v>
      </c>
      <c r="K127" s="7">
        <v>4427.58</v>
      </c>
      <c r="L127" s="7">
        <f t="shared" si="4"/>
        <v>1976</v>
      </c>
      <c r="M127" s="7">
        <v>425</v>
      </c>
      <c r="N127" s="7">
        <f t="shared" si="6"/>
        <v>8694.08</v>
      </c>
      <c r="O127" s="7">
        <f t="shared" si="5"/>
        <v>56305.919999999998</v>
      </c>
    </row>
    <row r="128" spans="1:15" ht="24.95" customHeight="1" x14ac:dyDescent="0.25">
      <c r="A128" s="6">
        <v>120</v>
      </c>
      <c r="B128" s="6" t="s">
        <v>216</v>
      </c>
      <c r="C128" s="6" t="s">
        <v>213</v>
      </c>
      <c r="D128" t="s">
        <v>193</v>
      </c>
      <c r="E128" s="6" t="s">
        <v>28</v>
      </c>
      <c r="F128" s="6" t="s">
        <v>37</v>
      </c>
      <c r="G128" s="7">
        <v>65000</v>
      </c>
      <c r="H128" s="7">
        <v>0</v>
      </c>
      <c r="I128" s="7">
        <v>65000</v>
      </c>
      <c r="J128" s="7">
        <v>1865.5</v>
      </c>
      <c r="K128" s="7">
        <v>4427.58</v>
      </c>
      <c r="L128" s="7">
        <f t="shared" si="4"/>
        <v>1976</v>
      </c>
      <c r="M128" s="7">
        <v>925</v>
      </c>
      <c r="N128" s="7">
        <f t="shared" si="6"/>
        <v>9194.08</v>
      </c>
      <c r="O128" s="7">
        <f t="shared" si="5"/>
        <v>55805.919999999998</v>
      </c>
    </row>
    <row r="129" spans="1:15" ht="24.95" customHeight="1" x14ac:dyDescent="0.25">
      <c r="A129" s="6">
        <v>121</v>
      </c>
      <c r="B129" s="6" t="s">
        <v>217</v>
      </c>
      <c r="C129" s="6" t="s">
        <v>213</v>
      </c>
      <c r="D129" t="s">
        <v>193</v>
      </c>
      <c r="E129" s="6" t="s">
        <v>54</v>
      </c>
      <c r="F129" s="6" t="s">
        <v>37</v>
      </c>
      <c r="G129" s="7">
        <v>65000</v>
      </c>
      <c r="H129" s="7">
        <v>0</v>
      </c>
      <c r="I129" s="7">
        <v>65000</v>
      </c>
      <c r="J129" s="7">
        <v>1865.5</v>
      </c>
      <c r="K129" s="7">
        <v>4427.58</v>
      </c>
      <c r="L129" s="7">
        <f t="shared" si="4"/>
        <v>1976</v>
      </c>
      <c r="M129" s="7">
        <v>525</v>
      </c>
      <c r="N129" s="7">
        <f t="shared" si="6"/>
        <v>8794.08</v>
      </c>
      <c r="O129" s="7">
        <f t="shared" si="5"/>
        <v>56205.919999999998</v>
      </c>
    </row>
    <row r="130" spans="1:15" ht="24.95" customHeight="1" x14ac:dyDescent="0.25">
      <c r="A130" s="6">
        <v>122</v>
      </c>
      <c r="B130" s="6" t="s">
        <v>218</v>
      </c>
      <c r="C130" s="6" t="s">
        <v>213</v>
      </c>
      <c r="D130" t="s">
        <v>193</v>
      </c>
      <c r="E130" s="6" t="s">
        <v>54</v>
      </c>
      <c r="F130" s="6" t="s">
        <v>37</v>
      </c>
      <c r="G130" s="7">
        <v>65000</v>
      </c>
      <c r="H130" s="7">
        <v>0</v>
      </c>
      <c r="I130" s="7">
        <v>65000</v>
      </c>
      <c r="J130" s="7">
        <v>1865.5</v>
      </c>
      <c r="K130" s="7">
        <v>4427.58</v>
      </c>
      <c r="L130" s="7">
        <f t="shared" si="4"/>
        <v>1976</v>
      </c>
      <c r="M130" s="7">
        <v>2350</v>
      </c>
      <c r="N130" s="7">
        <f t="shared" si="6"/>
        <v>10619.08</v>
      </c>
      <c r="O130" s="7">
        <f t="shared" si="5"/>
        <v>54380.92</v>
      </c>
    </row>
    <row r="131" spans="1:15" ht="24.95" customHeight="1" x14ac:dyDescent="0.25">
      <c r="A131" s="6">
        <v>123</v>
      </c>
      <c r="B131" s="6" t="s">
        <v>220</v>
      </c>
      <c r="C131" s="6" t="s">
        <v>213</v>
      </c>
      <c r="D131" t="s">
        <v>193</v>
      </c>
      <c r="E131" s="6" t="s">
        <v>28</v>
      </c>
      <c r="F131" s="6" t="s">
        <v>37</v>
      </c>
      <c r="G131" s="7">
        <v>65000</v>
      </c>
      <c r="H131" s="7">
        <v>0</v>
      </c>
      <c r="I131" s="7">
        <v>65000</v>
      </c>
      <c r="J131" s="7">
        <v>1865.5</v>
      </c>
      <c r="K131" s="7">
        <v>4427.58</v>
      </c>
      <c r="L131" s="7">
        <f t="shared" si="4"/>
        <v>1976</v>
      </c>
      <c r="M131" s="7">
        <v>20028.09</v>
      </c>
      <c r="N131" s="7">
        <f t="shared" si="6"/>
        <v>28297.17</v>
      </c>
      <c r="O131" s="7">
        <f t="shared" si="5"/>
        <v>36702.83</v>
      </c>
    </row>
    <row r="132" spans="1:15" ht="24.95" customHeight="1" x14ac:dyDescent="0.25">
      <c r="A132" s="6">
        <v>124</v>
      </c>
      <c r="B132" s="6" t="s">
        <v>221</v>
      </c>
      <c r="C132" s="6" t="s">
        <v>213</v>
      </c>
      <c r="D132" t="s">
        <v>193</v>
      </c>
      <c r="E132" s="6" t="s">
        <v>54</v>
      </c>
      <c r="F132" s="6" t="s">
        <v>37</v>
      </c>
      <c r="G132" s="7">
        <v>65000</v>
      </c>
      <c r="H132" s="7">
        <v>0</v>
      </c>
      <c r="I132" s="7">
        <v>65000</v>
      </c>
      <c r="J132" s="7">
        <v>1865.5</v>
      </c>
      <c r="K132" s="7">
        <v>4427.58</v>
      </c>
      <c r="L132" s="7">
        <f t="shared" si="4"/>
        <v>1976</v>
      </c>
      <c r="M132" s="7">
        <v>525</v>
      </c>
      <c r="N132" s="7">
        <f t="shared" si="6"/>
        <v>8794.08</v>
      </c>
      <c r="O132" s="7">
        <f t="shared" si="5"/>
        <v>56205.919999999998</v>
      </c>
    </row>
    <row r="133" spans="1:15" ht="24.95" customHeight="1" x14ac:dyDescent="0.25">
      <c r="A133" s="6">
        <v>125</v>
      </c>
      <c r="B133" s="6" t="s">
        <v>222</v>
      </c>
      <c r="C133" s="6" t="s">
        <v>213</v>
      </c>
      <c r="D133" t="s">
        <v>193</v>
      </c>
      <c r="E133" s="6" t="s">
        <v>28</v>
      </c>
      <c r="F133" s="6" t="s">
        <v>29</v>
      </c>
      <c r="G133" s="7">
        <v>65000</v>
      </c>
      <c r="H133" s="7">
        <v>0</v>
      </c>
      <c r="I133" s="7">
        <v>65000</v>
      </c>
      <c r="J133" s="7">
        <v>1865.5</v>
      </c>
      <c r="K133" s="7">
        <v>4043.62</v>
      </c>
      <c r="L133" s="7">
        <f t="shared" si="4"/>
        <v>1976</v>
      </c>
      <c r="M133" s="7">
        <v>25543.15</v>
      </c>
      <c r="N133" s="7">
        <f t="shared" si="6"/>
        <v>33428.270000000004</v>
      </c>
      <c r="O133" s="7">
        <f t="shared" si="5"/>
        <v>31571.729999999996</v>
      </c>
    </row>
    <row r="134" spans="1:15" ht="24.95" customHeight="1" x14ac:dyDescent="0.25">
      <c r="A134" s="6">
        <v>126</v>
      </c>
      <c r="B134" s="6" t="s">
        <v>223</v>
      </c>
      <c r="C134" s="6" t="s">
        <v>213</v>
      </c>
      <c r="D134" t="s">
        <v>193</v>
      </c>
      <c r="E134" s="6" t="s">
        <v>54</v>
      </c>
      <c r="F134" s="6" t="s">
        <v>29</v>
      </c>
      <c r="G134" s="7">
        <v>65000</v>
      </c>
      <c r="H134" s="7">
        <v>0</v>
      </c>
      <c r="I134" s="7">
        <v>65000</v>
      </c>
      <c r="J134" s="7">
        <v>1865.5</v>
      </c>
      <c r="K134" s="7">
        <v>4427.58</v>
      </c>
      <c r="L134" s="7">
        <f t="shared" si="4"/>
        <v>1976</v>
      </c>
      <c r="M134" s="7">
        <v>425</v>
      </c>
      <c r="N134" s="7">
        <f t="shared" si="6"/>
        <v>8694.08</v>
      </c>
      <c r="O134" s="7">
        <f t="shared" si="5"/>
        <v>56305.919999999998</v>
      </c>
    </row>
    <row r="135" spans="1:15" ht="24.95" customHeight="1" x14ac:dyDescent="0.25">
      <c r="A135" s="6">
        <v>127</v>
      </c>
      <c r="B135" s="6" t="s">
        <v>224</v>
      </c>
      <c r="C135" s="6" t="s">
        <v>213</v>
      </c>
      <c r="D135" t="s">
        <v>193</v>
      </c>
      <c r="E135" s="6" t="s">
        <v>28</v>
      </c>
      <c r="F135" s="6" t="s">
        <v>37</v>
      </c>
      <c r="G135" s="7">
        <v>65000</v>
      </c>
      <c r="H135" s="7">
        <v>0</v>
      </c>
      <c r="I135" s="7">
        <v>65000</v>
      </c>
      <c r="J135" s="7">
        <v>1865.5</v>
      </c>
      <c r="K135" s="7">
        <v>4427.58</v>
      </c>
      <c r="L135" s="7">
        <f t="shared" si="4"/>
        <v>1976</v>
      </c>
      <c r="M135" s="7">
        <v>425</v>
      </c>
      <c r="N135" s="7">
        <f t="shared" si="6"/>
        <v>8694.08</v>
      </c>
      <c r="O135" s="7">
        <f t="shared" si="5"/>
        <v>56305.919999999998</v>
      </c>
    </row>
    <row r="136" spans="1:15" ht="24.95" customHeight="1" x14ac:dyDescent="0.25">
      <c r="A136" s="6">
        <v>128</v>
      </c>
      <c r="B136" s="6" t="s">
        <v>225</v>
      </c>
      <c r="C136" s="6" t="s">
        <v>213</v>
      </c>
      <c r="D136" t="s">
        <v>193</v>
      </c>
      <c r="E136" s="6" t="s">
        <v>54</v>
      </c>
      <c r="F136" s="6" t="s">
        <v>29</v>
      </c>
      <c r="G136" s="7">
        <v>65000</v>
      </c>
      <c r="H136" s="7">
        <v>0</v>
      </c>
      <c r="I136" s="7">
        <v>65000</v>
      </c>
      <c r="J136" s="7">
        <v>1865.5</v>
      </c>
      <c r="K136" s="7">
        <v>4427.58</v>
      </c>
      <c r="L136" s="7">
        <f t="shared" si="4"/>
        <v>1976</v>
      </c>
      <c r="M136" s="7">
        <v>425</v>
      </c>
      <c r="N136" s="7">
        <f t="shared" si="6"/>
        <v>8694.08</v>
      </c>
      <c r="O136" s="7">
        <f t="shared" si="5"/>
        <v>56305.919999999998</v>
      </c>
    </row>
    <row r="137" spans="1:15" ht="24.95" customHeight="1" x14ac:dyDescent="0.25">
      <c r="A137" s="6">
        <v>129</v>
      </c>
      <c r="B137" s="6" t="s">
        <v>226</v>
      </c>
      <c r="C137" s="6" t="s">
        <v>213</v>
      </c>
      <c r="D137" t="s">
        <v>193</v>
      </c>
      <c r="E137" s="6" t="s">
        <v>54</v>
      </c>
      <c r="F137" s="6" t="s">
        <v>29</v>
      </c>
      <c r="G137" s="7">
        <v>65000</v>
      </c>
      <c r="H137" s="7">
        <v>0</v>
      </c>
      <c r="I137" s="7">
        <v>65000</v>
      </c>
      <c r="J137" s="7">
        <v>1865.5</v>
      </c>
      <c r="K137" s="7">
        <v>4427.58</v>
      </c>
      <c r="L137" s="7">
        <f t="shared" ref="L137:L200" si="7">+I137*3.04%</f>
        <v>1976</v>
      </c>
      <c r="M137" s="7">
        <v>3650</v>
      </c>
      <c r="N137" s="7">
        <f t="shared" si="6"/>
        <v>11919.08</v>
      </c>
      <c r="O137" s="7">
        <f t="shared" si="5"/>
        <v>53080.92</v>
      </c>
    </row>
    <row r="138" spans="1:15" ht="24.95" customHeight="1" x14ac:dyDescent="0.25">
      <c r="A138" s="6">
        <v>130</v>
      </c>
      <c r="B138" s="6" t="s">
        <v>227</v>
      </c>
      <c r="C138" s="6" t="s">
        <v>213</v>
      </c>
      <c r="D138" t="s">
        <v>193</v>
      </c>
      <c r="E138" s="6" t="s">
        <v>54</v>
      </c>
      <c r="F138" s="6" t="s">
        <v>37</v>
      </c>
      <c r="G138" s="7">
        <v>65000</v>
      </c>
      <c r="H138" s="7">
        <v>0</v>
      </c>
      <c r="I138" s="7">
        <v>65000</v>
      </c>
      <c r="J138" s="7">
        <v>1865.5</v>
      </c>
      <c r="K138" s="7">
        <v>4427.58</v>
      </c>
      <c r="L138" s="7">
        <f t="shared" si="7"/>
        <v>1976</v>
      </c>
      <c r="M138" s="7">
        <v>29518.19</v>
      </c>
      <c r="N138" s="7">
        <f t="shared" si="6"/>
        <v>37787.269999999997</v>
      </c>
      <c r="O138" s="7">
        <f t="shared" si="5"/>
        <v>27212.730000000003</v>
      </c>
    </row>
    <row r="139" spans="1:15" ht="24.95" customHeight="1" x14ac:dyDescent="0.25">
      <c r="A139" s="6">
        <v>131</v>
      </c>
      <c r="B139" s="6" t="s">
        <v>228</v>
      </c>
      <c r="C139" s="6" t="s">
        <v>213</v>
      </c>
      <c r="D139" t="s">
        <v>193</v>
      </c>
      <c r="E139" s="6" t="s">
        <v>28</v>
      </c>
      <c r="F139" s="6" t="s">
        <v>37</v>
      </c>
      <c r="G139" s="7">
        <v>65000</v>
      </c>
      <c r="H139" s="7">
        <v>0</v>
      </c>
      <c r="I139" s="7">
        <v>65000</v>
      </c>
      <c r="J139" s="7">
        <v>1865.5</v>
      </c>
      <c r="K139" s="7">
        <v>3659.66</v>
      </c>
      <c r="L139" s="7">
        <f t="shared" si="7"/>
        <v>1976</v>
      </c>
      <c r="M139" s="7">
        <v>11481.05</v>
      </c>
      <c r="N139" s="7">
        <f t="shared" si="6"/>
        <v>18982.21</v>
      </c>
      <c r="O139" s="7">
        <f t="shared" si="5"/>
        <v>46017.79</v>
      </c>
    </row>
    <row r="140" spans="1:15" ht="24.95" customHeight="1" x14ac:dyDescent="0.25">
      <c r="A140" s="6">
        <v>132</v>
      </c>
      <c r="B140" s="6" t="s">
        <v>229</v>
      </c>
      <c r="C140" s="6" t="s">
        <v>213</v>
      </c>
      <c r="D140" t="s">
        <v>193</v>
      </c>
      <c r="E140" s="6" t="s">
        <v>54</v>
      </c>
      <c r="F140" s="6" t="s">
        <v>37</v>
      </c>
      <c r="G140" s="7">
        <v>65000</v>
      </c>
      <c r="H140" s="7">
        <v>0</v>
      </c>
      <c r="I140" s="7">
        <v>65000</v>
      </c>
      <c r="J140" s="7">
        <v>1865.5</v>
      </c>
      <c r="K140" s="7">
        <v>4427.58</v>
      </c>
      <c r="L140" s="7">
        <f t="shared" si="7"/>
        <v>1976</v>
      </c>
      <c r="M140" s="7">
        <v>525</v>
      </c>
      <c r="N140" s="7">
        <f t="shared" si="6"/>
        <v>8794.08</v>
      </c>
      <c r="O140" s="7">
        <f t="shared" ref="O140:O201" si="8">+G140-N140</f>
        <v>56205.919999999998</v>
      </c>
    </row>
    <row r="141" spans="1:15" ht="24.95" customHeight="1" x14ac:dyDescent="0.25">
      <c r="A141" s="6">
        <v>133</v>
      </c>
      <c r="B141" s="6" t="s">
        <v>230</v>
      </c>
      <c r="C141" s="6" t="s">
        <v>213</v>
      </c>
      <c r="D141" t="s">
        <v>193</v>
      </c>
      <c r="E141" s="6" t="s">
        <v>54</v>
      </c>
      <c r="F141" s="6" t="s">
        <v>29</v>
      </c>
      <c r="G141" s="7">
        <v>65000</v>
      </c>
      <c r="H141" s="7">
        <v>0</v>
      </c>
      <c r="I141" s="7">
        <v>65000</v>
      </c>
      <c r="J141" s="7">
        <v>1865.5</v>
      </c>
      <c r="K141" s="7">
        <v>4043.62</v>
      </c>
      <c r="L141" s="7">
        <f t="shared" si="7"/>
        <v>1976</v>
      </c>
      <c r="M141" s="7">
        <v>4104.78</v>
      </c>
      <c r="N141" s="7">
        <f t="shared" ref="N141:N202" si="9">+J141+K141+L141+M141</f>
        <v>11989.9</v>
      </c>
      <c r="O141" s="7">
        <f t="shared" si="8"/>
        <v>53010.1</v>
      </c>
    </row>
    <row r="142" spans="1:15" ht="24.95" customHeight="1" x14ac:dyDescent="0.25">
      <c r="A142" s="6">
        <v>134</v>
      </c>
      <c r="B142" s="6" t="s">
        <v>231</v>
      </c>
      <c r="C142" s="6" t="s">
        <v>213</v>
      </c>
      <c r="D142" t="s">
        <v>193</v>
      </c>
      <c r="E142" s="6" t="s">
        <v>54</v>
      </c>
      <c r="F142" s="6" t="s">
        <v>29</v>
      </c>
      <c r="G142" s="7">
        <v>65000</v>
      </c>
      <c r="H142" s="7">
        <v>0</v>
      </c>
      <c r="I142" s="7">
        <v>65000</v>
      </c>
      <c r="J142" s="7">
        <v>1865.5</v>
      </c>
      <c r="K142" s="7">
        <v>4427.58</v>
      </c>
      <c r="L142" s="7">
        <f t="shared" si="7"/>
        <v>1976</v>
      </c>
      <c r="M142" s="7">
        <v>525</v>
      </c>
      <c r="N142" s="7">
        <f t="shared" si="9"/>
        <v>8794.08</v>
      </c>
      <c r="O142" s="7">
        <f t="shared" si="8"/>
        <v>56205.919999999998</v>
      </c>
    </row>
    <row r="143" spans="1:15" ht="24.95" customHeight="1" x14ac:dyDescent="0.25">
      <c r="A143" s="6">
        <v>135</v>
      </c>
      <c r="B143" s="6" t="s">
        <v>232</v>
      </c>
      <c r="C143" s="6" t="s">
        <v>213</v>
      </c>
      <c r="D143" t="s">
        <v>193</v>
      </c>
      <c r="E143" s="6" t="s">
        <v>54</v>
      </c>
      <c r="F143" s="6" t="s">
        <v>29</v>
      </c>
      <c r="G143" s="7">
        <v>65000</v>
      </c>
      <c r="H143" s="7">
        <v>0</v>
      </c>
      <c r="I143" s="7">
        <v>65000</v>
      </c>
      <c r="J143" s="7">
        <v>1865.5</v>
      </c>
      <c r="K143" s="7">
        <v>4043.62</v>
      </c>
      <c r="L143" s="7">
        <f t="shared" si="7"/>
        <v>1976</v>
      </c>
      <c r="M143" s="7">
        <v>2444.7800000000002</v>
      </c>
      <c r="N143" s="7">
        <f t="shared" si="9"/>
        <v>10329.9</v>
      </c>
      <c r="O143" s="7">
        <f t="shared" si="8"/>
        <v>54670.1</v>
      </c>
    </row>
    <row r="144" spans="1:15" ht="24.95" customHeight="1" x14ac:dyDescent="0.25">
      <c r="A144" s="6">
        <v>136</v>
      </c>
      <c r="B144" s="6" t="s">
        <v>233</v>
      </c>
      <c r="C144" s="6" t="s">
        <v>213</v>
      </c>
      <c r="D144" s="6" t="s">
        <v>113</v>
      </c>
      <c r="E144" s="6" t="s">
        <v>36</v>
      </c>
      <c r="F144" s="6" t="s">
        <v>37</v>
      </c>
      <c r="G144" s="7">
        <v>11000</v>
      </c>
      <c r="H144" s="7">
        <v>0</v>
      </c>
      <c r="I144" s="7">
        <v>11000</v>
      </c>
      <c r="J144" s="7">
        <v>315.7</v>
      </c>
      <c r="K144" s="7">
        <v>0</v>
      </c>
      <c r="L144" s="7">
        <f t="shared" si="7"/>
        <v>334.4</v>
      </c>
      <c r="M144" s="7">
        <v>25</v>
      </c>
      <c r="N144" s="7">
        <f t="shared" si="9"/>
        <v>675.09999999999991</v>
      </c>
      <c r="O144" s="7">
        <f t="shared" si="8"/>
        <v>10324.9</v>
      </c>
    </row>
    <row r="145" spans="1:15" ht="24.95" customHeight="1" x14ac:dyDescent="0.25">
      <c r="A145" s="6">
        <v>137</v>
      </c>
      <c r="B145" s="6" t="s">
        <v>234</v>
      </c>
      <c r="C145" s="6" t="s">
        <v>213</v>
      </c>
      <c r="D145" s="6" t="s">
        <v>193</v>
      </c>
      <c r="E145" s="6" t="s">
        <v>54</v>
      </c>
      <c r="F145" s="6" t="s">
        <v>37</v>
      </c>
      <c r="G145" s="7">
        <v>65000</v>
      </c>
      <c r="H145" s="7">
        <v>0</v>
      </c>
      <c r="I145" s="7">
        <v>65000</v>
      </c>
      <c r="J145" s="7">
        <v>1865.5</v>
      </c>
      <c r="K145" s="7">
        <v>4427.58</v>
      </c>
      <c r="L145" s="7">
        <f t="shared" si="7"/>
        <v>1976</v>
      </c>
      <c r="M145" s="7">
        <v>425</v>
      </c>
      <c r="N145" s="7">
        <f t="shared" si="9"/>
        <v>8694.08</v>
      </c>
      <c r="O145" s="7">
        <f t="shared" si="8"/>
        <v>56305.919999999998</v>
      </c>
    </row>
    <row r="146" spans="1:15" ht="24.95" customHeight="1" x14ac:dyDescent="0.25">
      <c r="A146" s="6">
        <v>138</v>
      </c>
      <c r="B146" s="6" t="s">
        <v>235</v>
      </c>
      <c r="C146" s="6" t="s">
        <v>213</v>
      </c>
      <c r="D146" s="6" t="s">
        <v>193</v>
      </c>
      <c r="E146" s="6" t="s">
        <v>54</v>
      </c>
      <c r="F146" s="6" t="s">
        <v>37</v>
      </c>
      <c r="G146" s="7">
        <v>65000</v>
      </c>
      <c r="H146" s="7">
        <v>0</v>
      </c>
      <c r="I146" s="7">
        <v>65000</v>
      </c>
      <c r="J146" s="7">
        <v>1865.5</v>
      </c>
      <c r="K146" s="7">
        <v>4427.58</v>
      </c>
      <c r="L146" s="7">
        <f t="shared" si="7"/>
        <v>1976</v>
      </c>
      <c r="M146" s="7">
        <v>425</v>
      </c>
      <c r="N146" s="7">
        <f t="shared" si="9"/>
        <v>8694.08</v>
      </c>
      <c r="O146" s="7">
        <f t="shared" si="8"/>
        <v>56305.919999999998</v>
      </c>
    </row>
    <row r="147" spans="1:15" ht="24.95" customHeight="1" x14ac:dyDescent="0.25">
      <c r="A147" s="6">
        <v>139</v>
      </c>
      <c r="B147" s="6" t="s">
        <v>236</v>
      </c>
      <c r="C147" s="6" t="s">
        <v>213</v>
      </c>
      <c r="D147" s="6" t="s">
        <v>193</v>
      </c>
      <c r="E147" s="6" t="s">
        <v>28</v>
      </c>
      <c r="F147" s="6" t="s">
        <v>37</v>
      </c>
      <c r="G147" s="7">
        <v>65000</v>
      </c>
      <c r="H147" s="7">
        <v>0</v>
      </c>
      <c r="I147" s="7">
        <v>65000</v>
      </c>
      <c r="J147" s="7">
        <v>1865.5</v>
      </c>
      <c r="K147" s="7">
        <v>4427.58</v>
      </c>
      <c r="L147" s="7">
        <f t="shared" si="7"/>
        <v>1976</v>
      </c>
      <c r="M147" s="7">
        <v>3625</v>
      </c>
      <c r="N147" s="7">
        <f t="shared" si="9"/>
        <v>11894.08</v>
      </c>
      <c r="O147" s="7">
        <f t="shared" si="8"/>
        <v>53105.919999999998</v>
      </c>
    </row>
    <row r="148" spans="1:15" ht="24.95" customHeight="1" x14ac:dyDescent="0.25">
      <c r="A148" s="6">
        <v>140</v>
      </c>
      <c r="B148" s="6" t="s">
        <v>237</v>
      </c>
      <c r="C148" s="6" t="s">
        <v>213</v>
      </c>
      <c r="D148" s="6" t="s">
        <v>193</v>
      </c>
      <c r="E148" s="6" t="s">
        <v>54</v>
      </c>
      <c r="F148" s="6" t="s">
        <v>37</v>
      </c>
      <c r="G148" s="7">
        <v>65000</v>
      </c>
      <c r="H148" s="7">
        <v>0</v>
      </c>
      <c r="I148" s="7">
        <v>65000</v>
      </c>
      <c r="J148" s="7">
        <v>1865.5</v>
      </c>
      <c r="K148" s="7">
        <v>4043.62</v>
      </c>
      <c r="L148" s="7">
        <f t="shared" si="7"/>
        <v>1976</v>
      </c>
      <c r="M148" s="7">
        <v>4519.78</v>
      </c>
      <c r="N148" s="7">
        <f t="shared" si="9"/>
        <v>12404.9</v>
      </c>
      <c r="O148" s="7">
        <f t="shared" si="8"/>
        <v>52595.1</v>
      </c>
    </row>
    <row r="149" spans="1:15" ht="24.95" customHeight="1" x14ac:dyDescent="0.25">
      <c r="A149" s="6">
        <v>141</v>
      </c>
      <c r="B149" s="6" t="s">
        <v>238</v>
      </c>
      <c r="C149" s="6" t="s">
        <v>213</v>
      </c>
      <c r="D149" s="6" t="s">
        <v>193</v>
      </c>
      <c r="E149" s="6" t="s">
        <v>54</v>
      </c>
      <c r="F149" s="6" t="s">
        <v>29</v>
      </c>
      <c r="G149" s="7">
        <v>65000</v>
      </c>
      <c r="H149" s="7">
        <v>0</v>
      </c>
      <c r="I149" s="7">
        <v>65000</v>
      </c>
      <c r="J149" s="7">
        <v>1865.5</v>
      </c>
      <c r="K149" s="7">
        <v>4043.62</v>
      </c>
      <c r="L149" s="7">
        <f t="shared" si="7"/>
        <v>1976</v>
      </c>
      <c r="M149" s="7">
        <v>15294.71</v>
      </c>
      <c r="N149" s="7">
        <f t="shared" si="9"/>
        <v>23179.829999999998</v>
      </c>
      <c r="O149" s="7">
        <f t="shared" si="8"/>
        <v>41820.17</v>
      </c>
    </row>
    <row r="150" spans="1:15" ht="24.95" customHeight="1" x14ac:dyDescent="0.25">
      <c r="A150" s="6">
        <v>142</v>
      </c>
      <c r="B150" s="6" t="s">
        <v>239</v>
      </c>
      <c r="C150" s="6" t="s">
        <v>213</v>
      </c>
      <c r="D150" s="6" t="s">
        <v>193</v>
      </c>
      <c r="E150" s="6" t="s">
        <v>28</v>
      </c>
      <c r="F150" s="6" t="s">
        <v>37</v>
      </c>
      <c r="G150" s="7">
        <v>65000</v>
      </c>
      <c r="H150" s="7">
        <v>0</v>
      </c>
      <c r="I150" s="7">
        <v>65000</v>
      </c>
      <c r="J150" s="7">
        <v>1865.5</v>
      </c>
      <c r="K150" s="7">
        <v>4043.62</v>
      </c>
      <c r="L150" s="7">
        <f t="shared" si="7"/>
        <v>1976</v>
      </c>
      <c r="M150" s="7">
        <v>14023.36</v>
      </c>
      <c r="N150" s="7">
        <f t="shared" si="9"/>
        <v>21908.48</v>
      </c>
      <c r="O150" s="7">
        <f t="shared" si="8"/>
        <v>43091.520000000004</v>
      </c>
    </row>
    <row r="151" spans="1:15" ht="24.95" customHeight="1" x14ac:dyDescent="0.25">
      <c r="A151" s="6">
        <v>143</v>
      </c>
      <c r="B151" s="6" t="s">
        <v>240</v>
      </c>
      <c r="C151" s="6" t="s">
        <v>213</v>
      </c>
      <c r="D151" s="6" t="s">
        <v>193</v>
      </c>
      <c r="E151" s="6" t="s">
        <v>54</v>
      </c>
      <c r="F151" s="6" t="s">
        <v>37</v>
      </c>
      <c r="G151" s="7">
        <v>65000</v>
      </c>
      <c r="H151" s="7">
        <v>0</v>
      </c>
      <c r="I151" s="7">
        <v>65000</v>
      </c>
      <c r="J151" s="7">
        <v>1865.5</v>
      </c>
      <c r="K151" s="7">
        <v>4043.62</v>
      </c>
      <c r="L151" s="7">
        <f t="shared" si="7"/>
        <v>1976</v>
      </c>
      <c r="M151" s="7">
        <v>10922.14</v>
      </c>
      <c r="N151" s="7">
        <f t="shared" si="9"/>
        <v>18807.259999999998</v>
      </c>
      <c r="O151" s="7">
        <f t="shared" si="8"/>
        <v>46192.740000000005</v>
      </c>
    </row>
    <row r="152" spans="1:15" ht="24.95" customHeight="1" x14ac:dyDescent="0.25">
      <c r="A152" s="6">
        <v>144</v>
      </c>
      <c r="B152" s="6" t="s">
        <v>241</v>
      </c>
      <c r="C152" s="6" t="s">
        <v>213</v>
      </c>
      <c r="D152" s="6" t="s">
        <v>193</v>
      </c>
      <c r="E152" s="6" t="s">
        <v>54</v>
      </c>
      <c r="F152" s="6" t="s">
        <v>37</v>
      </c>
      <c r="G152" s="7">
        <v>65000</v>
      </c>
      <c r="H152" s="7">
        <v>0</v>
      </c>
      <c r="I152" s="7">
        <v>65000</v>
      </c>
      <c r="J152" s="7">
        <v>1865.5</v>
      </c>
      <c r="K152" s="7">
        <v>4427.58</v>
      </c>
      <c r="L152" s="7">
        <f t="shared" si="7"/>
        <v>1976</v>
      </c>
      <c r="M152" s="7">
        <v>2350</v>
      </c>
      <c r="N152" s="7">
        <f t="shared" si="9"/>
        <v>10619.08</v>
      </c>
      <c r="O152" s="7">
        <f t="shared" si="8"/>
        <v>54380.92</v>
      </c>
    </row>
    <row r="153" spans="1:15" ht="24.95" customHeight="1" x14ac:dyDescent="0.25">
      <c r="A153" s="6">
        <v>145</v>
      </c>
      <c r="B153" s="6" t="s">
        <v>242</v>
      </c>
      <c r="C153" s="6" t="s">
        <v>243</v>
      </c>
      <c r="D153" s="6" t="s">
        <v>120</v>
      </c>
      <c r="E153" s="6" t="s">
        <v>36</v>
      </c>
      <c r="F153" s="6" t="s">
        <v>29</v>
      </c>
      <c r="G153" s="7">
        <v>15000</v>
      </c>
      <c r="H153" s="7">
        <v>0</v>
      </c>
      <c r="I153" s="7">
        <v>15000</v>
      </c>
      <c r="J153" s="7">
        <v>430.5</v>
      </c>
      <c r="K153" s="7">
        <v>0</v>
      </c>
      <c r="L153" s="7">
        <f t="shared" si="7"/>
        <v>456</v>
      </c>
      <c r="M153" s="7">
        <v>25</v>
      </c>
      <c r="N153" s="7">
        <f t="shared" si="9"/>
        <v>911.5</v>
      </c>
      <c r="O153" s="7">
        <f t="shared" si="8"/>
        <v>14088.5</v>
      </c>
    </row>
    <row r="154" spans="1:15" ht="24.95" customHeight="1" x14ac:dyDescent="0.25">
      <c r="A154" s="6">
        <v>146</v>
      </c>
      <c r="B154" s="6" t="s">
        <v>244</v>
      </c>
      <c r="C154" s="6" t="s">
        <v>243</v>
      </c>
      <c r="D154" s="6" t="s">
        <v>120</v>
      </c>
      <c r="E154" s="6" t="s">
        <v>36</v>
      </c>
      <c r="F154" s="6" t="s">
        <v>29</v>
      </c>
      <c r="G154" s="7">
        <v>11000</v>
      </c>
      <c r="H154" s="7">
        <v>0</v>
      </c>
      <c r="I154" s="7">
        <v>11000</v>
      </c>
      <c r="J154" s="7">
        <v>315.7</v>
      </c>
      <c r="K154" s="7">
        <v>0</v>
      </c>
      <c r="L154" s="7">
        <f t="shared" si="7"/>
        <v>334.4</v>
      </c>
      <c r="M154" s="7">
        <v>25</v>
      </c>
      <c r="N154" s="7">
        <f t="shared" si="9"/>
        <v>675.09999999999991</v>
      </c>
      <c r="O154" s="7">
        <f t="shared" si="8"/>
        <v>10324.9</v>
      </c>
    </row>
    <row r="155" spans="1:15" ht="24.95" customHeight="1" x14ac:dyDescent="0.25">
      <c r="A155" s="6">
        <v>147</v>
      </c>
      <c r="B155" s="6" t="s">
        <v>245</v>
      </c>
      <c r="C155" s="6" t="s">
        <v>243</v>
      </c>
      <c r="D155" s="6" t="s">
        <v>120</v>
      </c>
      <c r="E155" s="6" t="s">
        <v>36</v>
      </c>
      <c r="F155" s="6" t="s">
        <v>29</v>
      </c>
      <c r="G155" s="7">
        <v>15000</v>
      </c>
      <c r="H155" s="7">
        <v>0</v>
      </c>
      <c r="I155" s="7">
        <v>15000</v>
      </c>
      <c r="J155" s="7">
        <v>430.5</v>
      </c>
      <c r="K155" s="7">
        <v>0</v>
      </c>
      <c r="L155" s="7">
        <f t="shared" si="7"/>
        <v>456</v>
      </c>
      <c r="M155" s="7">
        <v>25</v>
      </c>
      <c r="N155" s="7">
        <f t="shared" si="9"/>
        <v>911.5</v>
      </c>
      <c r="O155" s="7">
        <f t="shared" si="8"/>
        <v>14088.5</v>
      </c>
    </row>
    <row r="156" spans="1:15" ht="24.95" customHeight="1" x14ac:dyDescent="0.25">
      <c r="A156" s="6">
        <v>148</v>
      </c>
      <c r="B156" s="6" t="s">
        <v>246</v>
      </c>
      <c r="C156" s="6" t="s">
        <v>243</v>
      </c>
      <c r="D156" s="6" t="s">
        <v>171</v>
      </c>
      <c r="E156" s="6" t="s">
        <v>36</v>
      </c>
      <c r="F156" s="6" t="s">
        <v>29</v>
      </c>
      <c r="G156" s="7">
        <v>11000</v>
      </c>
      <c r="H156" s="7">
        <v>0</v>
      </c>
      <c r="I156" s="7">
        <v>11000</v>
      </c>
      <c r="J156" s="7">
        <v>315.7</v>
      </c>
      <c r="K156" s="7">
        <v>0</v>
      </c>
      <c r="L156" s="7">
        <f t="shared" si="7"/>
        <v>334.4</v>
      </c>
      <c r="M156" s="7">
        <v>25</v>
      </c>
      <c r="N156" s="7">
        <f t="shared" si="9"/>
        <v>675.09999999999991</v>
      </c>
      <c r="O156" s="7">
        <f t="shared" si="8"/>
        <v>10324.9</v>
      </c>
    </row>
    <row r="157" spans="1:15" ht="24.95" customHeight="1" x14ac:dyDescent="0.25">
      <c r="A157" s="6">
        <v>149</v>
      </c>
      <c r="B157" s="6" t="s">
        <v>247</v>
      </c>
      <c r="C157" s="6" t="s">
        <v>243</v>
      </c>
      <c r="D157" s="6" t="s">
        <v>248</v>
      </c>
      <c r="E157" s="6" t="s">
        <v>36</v>
      </c>
      <c r="F157" s="6" t="s">
        <v>29</v>
      </c>
      <c r="G157" s="7">
        <v>10000</v>
      </c>
      <c r="H157" s="7">
        <v>0</v>
      </c>
      <c r="I157" s="7">
        <v>10000</v>
      </c>
      <c r="J157" s="7">
        <v>287</v>
      </c>
      <c r="K157" s="7">
        <v>0</v>
      </c>
      <c r="L157" s="7">
        <f t="shared" si="7"/>
        <v>304</v>
      </c>
      <c r="M157" s="7">
        <v>25</v>
      </c>
      <c r="N157" s="7">
        <f t="shared" si="9"/>
        <v>616</v>
      </c>
      <c r="O157" s="7">
        <f t="shared" si="8"/>
        <v>9384</v>
      </c>
    </row>
    <row r="158" spans="1:15" ht="24.95" customHeight="1" x14ac:dyDescent="0.25">
      <c r="A158" s="6">
        <v>150</v>
      </c>
      <c r="B158" s="6" t="s">
        <v>249</v>
      </c>
      <c r="C158" s="6" t="s">
        <v>243</v>
      </c>
      <c r="D158" s="6" t="s">
        <v>250</v>
      </c>
      <c r="E158" s="6" t="s">
        <v>36</v>
      </c>
      <c r="F158" s="6" t="s">
        <v>29</v>
      </c>
      <c r="G158" s="7">
        <v>11000</v>
      </c>
      <c r="H158" s="7">
        <v>0</v>
      </c>
      <c r="I158" s="7">
        <v>11000</v>
      </c>
      <c r="J158" s="7">
        <v>315.7</v>
      </c>
      <c r="K158" s="7">
        <v>0</v>
      </c>
      <c r="L158" s="7">
        <f t="shared" si="7"/>
        <v>334.4</v>
      </c>
      <c r="M158" s="7">
        <v>25</v>
      </c>
      <c r="N158" s="7">
        <f t="shared" si="9"/>
        <v>675.09999999999991</v>
      </c>
      <c r="O158" s="7">
        <f t="shared" si="8"/>
        <v>10324.9</v>
      </c>
    </row>
    <row r="159" spans="1:15" ht="24.95" customHeight="1" x14ac:dyDescent="0.25">
      <c r="A159" s="6">
        <v>151</v>
      </c>
      <c r="B159" s="6" t="s">
        <v>251</v>
      </c>
      <c r="C159" s="6" t="s">
        <v>243</v>
      </c>
      <c r="D159" s="6" t="s">
        <v>113</v>
      </c>
      <c r="E159" s="6" t="s">
        <v>36</v>
      </c>
      <c r="F159" s="6" t="s">
        <v>37</v>
      </c>
      <c r="G159" s="7">
        <v>10000</v>
      </c>
      <c r="H159" s="7">
        <v>0</v>
      </c>
      <c r="I159" s="7">
        <v>10000</v>
      </c>
      <c r="J159" s="7">
        <v>287</v>
      </c>
      <c r="K159" s="7">
        <v>0</v>
      </c>
      <c r="L159" s="7">
        <f t="shared" si="7"/>
        <v>304</v>
      </c>
      <c r="M159" s="7">
        <v>25</v>
      </c>
      <c r="N159" s="7">
        <f t="shared" si="9"/>
        <v>616</v>
      </c>
      <c r="O159" s="7">
        <f t="shared" si="8"/>
        <v>9384</v>
      </c>
    </row>
    <row r="160" spans="1:15" ht="24.95" customHeight="1" x14ac:dyDescent="0.25">
      <c r="A160" s="6">
        <v>152</v>
      </c>
      <c r="B160" s="6" t="s">
        <v>252</v>
      </c>
      <c r="C160" s="6" t="s">
        <v>253</v>
      </c>
      <c r="D160" s="6" t="s">
        <v>180</v>
      </c>
      <c r="E160" s="6" t="s">
        <v>54</v>
      </c>
      <c r="F160" s="6" t="s">
        <v>37</v>
      </c>
      <c r="G160" s="7">
        <v>50000</v>
      </c>
      <c r="H160" s="7">
        <v>0</v>
      </c>
      <c r="I160" s="7">
        <v>50000</v>
      </c>
      <c r="J160" s="7">
        <v>1435</v>
      </c>
      <c r="K160" s="7">
        <v>1854</v>
      </c>
      <c r="L160" s="7">
        <f t="shared" si="7"/>
        <v>1520</v>
      </c>
      <c r="M160" s="7">
        <v>25</v>
      </c>
      <c r="N160" s="7">
        <f t="shared" si="9"/>
        <v>4834</v>
      </c>
      <c r="O160" s="7">
        <f t="shared" si="8"/>
        <v>45166</v>
      </c>
    </row>
    <row r="161" spans="1:15" ht="24.95" customHeight="1" x14ac:dyDescent="0.25">
      <c r="A161" s="6">
        <v>153</v>
      </c>
      <c r="B161" s="6" t="s">
        <v>254</v>
      </c>
      <c r="C161" s="6" t="s">
        <v>255</v>
      </c>
      <c r="D161" s="6" t="s">
        <v>180</v>
      </c>
      <c r="E161" s="6" t="s">
        <v>54</v>
      </c>
      <c r="F161" s="6" t="s">
        <v>37</v>
      </c>
      <c r="G161" s="7">
        <v>65000</v>
      </c>
      <c r="H161" s="7">
        <v>0</v>
      </c>
      <c r="I161" s="7">
        <v>65000</v>
      </c>
      <c r="J161" s="7">
        <v>1865.5</v>
      </c>
      <c r="K161" s="7">
        <v>4427.58</v>
      </c>
      <c r="L161" s="7">
        <f t="shared" si="7"/>
        <v>1976</v>
      </c>
      <c r="M161" s="7">
        <v>1795</v>
      </c>
      <c r="N161" s="7">
        <f t="shared" si="9"/>
        <v>10064.08</v>
      </c>
      <c r="O161" s="7">
        <f t="shared" si="8"/>
        <v>54935.92</v>
      </c>
    </row>
    <row r="162" spans="1:15" ht="24.95" customHeight="1" x14ac:dyDescent="0.25">
      <c r="A162" s="6">
        <v>154</v>
      </c>
      <c r="B162" s="6" t="s">
        <v>256</v>
      </c>
      <c r="C162" s="6" t="s">
        <v>255</v>
      </c>
      <c r="D162" s="6" t="s">
        <v>145</v>
      </c>
      <c r="E162" s="6" t="s">
        <v>36</v>
      </c>
      <c r="F162" s="6" t="s">
        <v>37</v>
      </c>
      <c r="G162" s="7">
        <v>22050</v>
      </c>
      <c r="H162" s="7">
        <v>0</v>
      </c>
      <c r="I162" s="7">
        <v>22050</v>
      </c>
      <c r="J162" s="7">
        <v>632.84</v>
      </c>
      <c r="K162" s="7">
        <v>0</v>
      </c>
      <c r="L162" s="7">
        <f t="shared" si="7"/>
        <v>670.32</v>
      </c>
      <c r="M162" s="7">
        <v>3099.78</v>
      </c>
      <c r="N162" s="7">
        <f t="shared" si="9"/>
        <v>4402.9400000000005</v>
      </c>
      <c r="O162" s="7">
        <f t="shared" si="8"/>
        <v>17647.059999999998</v>
      </c>
    </row>
    <row r="163" spans="1:15" ht="24.95" customHeight="1" x14ac:dyDescent="0.25">
      <c r="A163" s="6">
        <v>155</v>
      </c>
      <c r="B163" s="6" t="s">
        <v>257</v>
      </c>
      <c r="C163" s="6" t="s">
        <v>258</v>
      </c>
      <c r="D163" s="6" t="s">
        <v>180</v>
      </c>
      <c r="E163" s="6" t="s">
        <v>28</v>
      </c>
      <c r="F163" s="6" t="s">
        <v>29</v>
      </c>
      <c r="G163" s="7">
        <v>50000</v>
      </c>
      <c r="H163" s="7">
        <v>0</v>
      </c>
      <c r="I163" s="7">
        <v>50000</v>
      </c>
      <c r="J163" s="7">
        <v>1435</v>
      </c>
      <c r="K163" s="7">
        <v>1854</v>
      </c>
      <c r="L163" s="7">
        <f t="shared" si="7"/>
        <v>1520</v>
      </c>
      <c r="M163" s="7">
        <v>725</v>
      </c>
      <c r="N163" s="7">
        <f t="shared" si="9"/>
        <v>5534</v>
      </c>
      <c r="O163" s="7">
        <f t="shared" si="8"/>
        <v>44466</v>
      </c>
    </row>
    <row r="164" spans="1:15" ht="24.95" customHeight="1" x14ac:dyDescent="0.25">
      <c r="A164" s="6">
        <v>156</v>
      </c>
      <c r="B164" s="6" t="s">
        <v>259</v>
      </c>
      <c r="C164" s="6" t="s">
        <v>260</v>
      </c>
      <c r="D164" s="6" t="s">
        <v>180</v>
      </c>
      <c r="E164" s="6" t="s">
        <v>28</v>
      </c>
      <c r="F164" s="6" t="s">
        <v>29</v>
      </c>
      <c r="G164" s="7">
        <v>50000</v>
      </c>
      <c r="H164" s="7">
        <v>0</v>
      </c>
      <c r="I164" s="7">
        <v>50000</v>
      </c>
      <c r="J164" s="7">
        <v>1435</v>
      </c>
      <c r="K164" s="7">
        <v>1854</v>
      </c>
      <c r="L164" s="7">
        <f t="shared" si="7"/>
        <v>1520</v>
      </c>
      <c r="M164" s="7">
        <v>25</v>
      </c>
      <c r="N164" s="7">
        <f t="shared" si="9"/>
        <v>4834</v>
      </c>
      <c r="O164" s="7">
        <f t="shared" si="8"/>
        <v>45166</v>
      </c>
    </row>
    <row r="165" spans="1:15" ht="24.95" customHeight="1" x14ac:dyDescent="0.25">
      <c r="A165" s="6">
        <v>157</v>
      </c>
      <c r="B165" s="6" t="s">
        <v>261</v>
      </c>
      <c r="C165" s="6" t="s">
        <v>262</v>
      </c>
      <c r="D165" s="6" t="s">
        <v>127</v>
      </c>
      <c r="E165" s="6" t="s">
        <v>36</v>
      </c>
      <c r="F165" s="6" t="s">
        <v>29</v>
      </c>
      <c r="G165" s="7">
        <v>16500</v>
      </c>
      <c r="H165" s="7">
        <v>0</v>
      </c>
      <c r="I165" s="7">
        <v>16500</v>
      </c>
      <c r="J165" s="7">
        <v>473.55</v>
      </c>
      <c r="K165" s="7">
        <v>0</v>
      </c>
      <c r="L165" s="7">
        <f t="shared" si="7"/>
        <v>501.6</v>
      </c>
      <c r="M165" s="7">
        <v>2564.7800000000002</v>
      </c>
      <c r="N165" s="7">
        <f t="shared" si="9"/>
        <v>3539.9300000000003</v>
      </c>
      <c r="O165" s="7">
        <f t="shared" si="8"/>
        <v>12960.07</v>
      </c>
    </row>
    <row r="166" spans="1:15" ht="24.95" customHeight="1" x14ac:dyDescent="0.25">
      <c r="A166" s="6">
        <v>158</v>
      </c>
      <c r="B166" s="6" t="s">
        <v>265</v>
      </c>
      <c r="C166" s="6" t="s">
        <v>1485</v>
      </c>
      <c r="D166" s="6" t="s">
        <v>40</v>
      </c>
      <c r="E166" s="6" t="s">
        <v>28</v>
      </c>
      <c r="F166" s="6" t="s">
        <v>29</v>
      </c>
      <c r="G166" s="7">
        <v>35000</v>
      </c>
      <c r="H166" s="7">
        <v>0</v>
      </c>
      <c r="I166" s="7">
        <v>35000</v>
      </c>
      <c r="J166" s="7">
        <v>1004.5</v>
      </c>
      <c r="K166" s="7">
        <v>0</v>
      </c>
      <c r="L166" s="7">
        <f>+I166*3.04%</f>
        <v>1064</v>
      </c>
      <c r="M166" s="7">
        <v>25</v>
      </c>
      <c r="N166" s="7">
        <f t="shared" si="9"/>
        <v>2093.5</v>
      </c>
      <c r="O166" s="7">
        <f t="shared" si="8"/>
        <v>32906.5</v>
      </c>
    </row>
    <row r="167" spans="1:15" ht="24.95" customHeight="1" x14ac:dyDescent="0.25">
      <c r="A167" s="6">
        <v>159</v>
      </c>
      <c r="B167" s="6" t="s">
        <v>263</v>
      </c>
      <c r="C167" s="6" t="s">
        <v>264</v>
      </c>
      <c r="D167" s="6" t="s">
        <v>193</v>
      </c>
      <c r="E167" s="6" t="s">
        <v>28</v>
      </c>
      <c r="F167" s="6" t="s">
        <v>37</v>
      </c>
      <c r="G167" s="7">
        <v>65000</v>
      </c>
      <c r="H167" s="7">
        <v>0</v>
      </c>
      <c r="I167" s="7">
        <v>65000</v>
      </c>
      <c r="J167" s="7">
        <v>1865.5</v>
      </c>
      <c r="K167" s="7">
        <v>4427.58</v>
      </c>
      <c r="L167" s="7">
        <f t="shared" si="7"/>
        <v>1976</v>
      </c>
      <c r="M167" s="7">
        <v>25</v>
      </c>
      <c r="N167" s="7">
        <f t="shared" si="9"/>
        <v>8294.08</v>
      </c>
      <c r="O167" s="7">
        <f t="shared" si="8"/>
        <v>56705.919999999998</v>
      </c>
    </row>
    <row r="168" spans="1:15" ht="24.95" customHeight="1" x14ac:dyDescent="0.25">
      <c r="A168" s="6">
        <v>160</v>
      </c>
      <c r="B168" s="6" t="s">
        <v>266</v>
      </c>
      <c r="C168" s="6" t="s">
        <v>264</v>
      </c>
      <c r="D168" s="6" t="s">
        <v>65</v>
      </c>
      <c r="E168" s="6" t="s">
        <v>36</v>
      </c>
      <c r="F168" s="6" t="s">
        <v>37</v>
      </c>
      <c r="G168" s="7">
        <v>22050</v>
      </c>
      <c r="H168" s="7">
        <v>0</v>
      </c>
      <c r="I168" s="7">
        <v>22050</v>
      </c>
      <c r="J168" s="7">
        <v>632.84</v>
      </c>
      <c r="K168" s="7">
        <v>0</v>
      </c>
      <c r="L168" s="7">
        <f t="shared" si="7"/>
        <v>670.32</v>
      </c>
      <c r="M168" s="7">
        <v>3964.56</v>
      </c>
      <c r="N168" s="7">
        <f t="shared" si="9"/>
        <v>5267.72</v>
      </c>
      <c r="O168" s="7">
        <f t="shared" si="8"/>
        <v>16782.28</v>
      </c>
    </row>
    <row r="169" spans="1:15" ht="24.95" customHeight="1" x14ac:dyDescent="0.25">
      <c r="A169" s="6">
        <v>161</v>
      </c>
      <c r="B169" t="s">
        <v>1443</v>
      </c>
      <c r="C169" s="6" t="s">
        <v>264</v>
      </c>
      <c r="D169" t="s">
        <v>46</v>
      </c>
      <c r="E169" s="6" t="s">
        <v>36</v>
      </c>
      <c r="F169" s="6" t="s">
        <v>37</v>
      </c>
      <c r="G169" s="7">
        <v>25000</v>
      </c>
      <c r="H169" s="7">
        <v>0</v>
      </c>
      <c r="I169" s="7">
        <v>25000</v>
      </c>
      <c r="J169" s="7">
        <v>717.5</v>
      </c>
      <c r="K169" s="7">
        <v>0</v>
      </c>
      <c r="L169" s="7">
        <f t="shared" si="7"/>
        <v>760</v>
      </c>
      <c r="M169" s="7">
        <v>25</v>
      </c>
      <c r="N169" s="7">
        <f t="shared" si="9"/>
        <v>1502.5</v>
      </c>
      <c r="O169" s="7">
        <f t="shared" si="8"/>
        <v>23497.5</v>
      </c>
    </row>
    <row r="170" spans="1:15" ht="24.95" customHeight="1" x14ac:dyDescent="0.25">
      <c r="A170" s="6">
        <v>162</v>
      </c>
      <c r="B170" t="s">
        <v>1447</v>
      </c>
      <c r="C170" s="6" t="s">
        <v>264</v>
      </c>
      <c r="D170" t="s">
        <v>46</v>
      </c>
      <c r="E170" s="6" t="s">
        <v>36</v>
      </c>
      <c r="F170" s="6" t="s">
        <v>29</v>
      </c>
      <c r="G170" s="7">
        <v>15000</v>
      </c>
      <c r="H170" s="7">
        <v>0</v>
      </c>
      <c r="I170" s="7">
        <v>15000</v>
      </c>
      <c r="J170" s="7">
        <v>430.5</v>
      </c>
      <c r="K170" s="7">
        <v>0</v>
      </c>
      <c r="L170" s="7">
        <f t="shared" si="7"/>
        <v>456</v>
      </c>
      <c r="M170" s="7">
        <v>25</v>
      </c>
      <c r="N170" s="7">
        <f t="shared" si="9"/>
        <v>911.5</v>
      </c>
      <c r="O170" s="7">
        <f t="shared" si="8"/>
        <v>14088.5</v>
      </c>
    </row>
    <row r="171" spans="1:15" ht="24.95" customHeight="1" x14ac:dyDescent="0.25">
      <c r="A171" s="6">
        <v>163</v>
      </c>
      <c r="B171" s="6" t="s">
        <v>267</v>
      </c>
      <c r="C171" s="6" t="s">
        <v>268</v>
      </c>
      <c r="D171" s="6" t="s">
        <v>193</v>
      </c>
      <c r="E171" s="6" t="s">
        <v>28</v>
      </c>
      <c r="F171" s="6" t="s">
        <v>29</v>
      </c>
      <c r="G171" s="7">
        <v>65000</v>
      </c>
      <c r="H171" s="7">
        <v>0</v>
      </c>
      <c r="I171" s="7">
        <v>65000</v>
      </c>
      <c r="J171" s="7">
        <v>1865.5</v>
      </c>
      <c r="K171" s="7">
        <v>4043.62</v>
      </c>
      <c r="L171" s="7">
        <f t="shared" si="7"/>
        <v>1976</v>
      </c>
      <c r="M171" s="7">
        <v>12544.78</v>
      </c>
      <c r="N171" s="7">
        <f t="shared" si="9"/>
        <v>20429.900000000001</v>
      </c>
      <c r="O171" s="7">
        <f t="shared" si="8"/>
        <v>44570.1</v>
      </c>
    </row>
    <row r="172" spans="1:15" ht="24.95" customHeight="1" x14ac:dyDescent="0.25">
      <c r="A172" s="6">
        <v>164</v>
      </c>
      <c r="B172" s="6" t="s">
        <v>269</v>
      </c>
      <c r="C172" s="6" t="s">
        <v>1546</v>
      </c>
      <c r="D172" s="6" t="s">
        <v>74</v>
      </c>
      <c r="E172" s="6" t="s">
        <v>54</v>
      </c>
      <c r="F172" s="6" t="s">
        <v>29</v>
      </c>
      <c r="G172" s="7">
        <v>86250</v>
      </c>
      <c r="H172" s="7">
        <v>0</v>
      </c>
      <c r="I172" s="7">
        <v>86250</v>
      </c>
      <c r="J172" s="7">
        <v>2475.38</v>
      </c>
      <c r="K172" s="7">
        <v>8391.08</v>
      </c>
      <c r="L172" s="7">
        <f t="shared" si="7"/>
        <v>2622</v>
      </c>
      <c r="M172" s="7">
        <v>2444.7800000000002</v>
      </c>
      <c r="N172" s="7">
        <f t="shared" si="9"/>
        <v>15933.24</v>
      </c>
      <c r="O172" s="7">
        <f t="shared" si="8"/>
        <v>70316.759999999995</v>
      </c>
    </row>
    <row r="173" spans="1:15" ht="24.95" customHeight="1" x14ac:dyDescent="0.25">
      <c r="A173" s="6">
        <v>165</v>
      </c>
      <c r="B173" s="6" t="s">
        <v>270</v>
      </c>
      <c r="C173" s="6" t="s">
        <v>268</v>
      </c>
      <c r="D173" s="6" t="s">
        <v>193</v>
      </c>
      <c r="E173" s="6" t="s">
        <v>28</v>
      </c>
      <c r="F173" s="6" t="s">
        <v>37</v>
      </c>
      <c r="G173" s="7">
        <v>65000</v>
      </c>
      <c r="H173" s="7">
        <v>0</v>
      </c>
      <c r="I173" s="7">
        <v>65000</v>
      </c>
      <c r="J173" s="7">
        <v>1865.5</v>
      </c>
      <c r="K173" s="7">
        <v>4427.58</v>
      </c>
      <c r="L173" s="7">
        <f t="shared" si="7"/>
        <v>1976</v>
      </c>
      <c r="M173" s="7">
        <v>30268.69</v>
      </c>
      <c r="N173" s="7">
        <f t="shared" si="9"/>
        <v>38537.769999999997</v>
      </c>
      <c r="O173" s="7">
        <f t="shared" si="8"/>
        <v>26462.230000000003</v>
      </c>
    </row>
    <row r="174" spans="1:15" ht="24.95" customHeight="1" x14ac:dyDescent="0.25">
      <c r="A174" s="6">
        <v>166</v>
      </c>
      <c r="B174" s="6" t="s">
        <v>271</v>
      </c>
      <c r="C174" s="6" t="s">
        <v>268</v>
      </c>
      <c r="D174" s="6" t="s">
        <v>193</v>
      </c>
      <c r="E174" s="6" t="s">
        <v>54</v>
      </c>
      <c r="F174" s="6" t="s">
        <v>37</v>
      </c>
      <c r="G174" s="7">
        <v>65000</v>
      </c>
      <c r="H174" s="7">
        <v>0</v>
      </c>
      <c r="I174" s="7">
        <v>65000</v>
      </c>
      <c r="J174" s="7">
        <v>1865.5</v>
      </c>
      <c r="K174" s="7">
        <v>4427.58</v>
      </c>
      <c r="L174" s="7">
        <f t="shared" si="7"/>
        <v>1976</v>
      </c>
      <c r="M174" s="7">
        <v>34475.93</v>
      </c>
      <c r="N174" s="7">
        <f t="shared" si="9"/>
        <v>42745.01</v>
      </c>
      <c r="O174" s="7">
        <f t="shared" si="8"/>
        <v>22254.989999999998</v>
      </c>
    </row>
    <row r="175" spans="1:15" ht="24.95" customHeight="1" x14ac:dyDescent="0.25">
      <c r="A175" s="6">
        <v>167</v>
      </c>
      <c r="B175" t="s">
        <v>329</v>
      </c>
      <c r="C175" s="6" t="s">
        <v>268</v>
      </c>
      <c r="D175" t="s">
        <v>1295</v>
      </c>
      <c r="E175" s="6" t="s">
        <v>28</v>
      </c>
      <c r="F175" s="6" t="s">
        <v>37</v>
      </c>
      <c r="G175" s="7">
        <v>39000</v>
      </c>
      <c r="H175" s="7">
        <v>0</v>
      </c>
      <c r="I175" s="7">
        <v>39000</v>
      </c>
      <c r="J175" s="7">
        <v>1119.3</v>
      </c>
      <c r="K175" s="7">
        <v>301.52</v>
      </c>
      <c r="L175" s="7">
        <v>1185.5999999999999</v>
      </c>
      <c r="M175" s="7">
        <v>25</v>
      </c>
      <c r="N175" s="7">
        <f t="shared" si="9"/>
        <v>2631.42</v>
      </c>
      <c r="O175" s="7">
        <f t="shared" si="8"/>
        <v>36368.58</v>
      </c>
    </row>
    <row r="176" spans="1:15" ht="24.95" customHeight="1" x14ac:dyDescent="0.25">
      <c r="A176" s="6">
        <v>168</v>
      </c>
      <c r="B176" s="6" t="s">
        <v>273</v>
      </c>
      <c r="C176" s="6" t="s">
        <v>1486</v>
      </c>
      <c r="D176" s="6" t="s">
        <v>35</v>
      </c>
      <c r="E176" s="6" t="s">
        <v>54</v>
      </c>
      <c r="F176" s="6" t="s">
        <v>37</v>
      </c>
      <c r="G176" s="7">
        <v>22050</v>
      </c>
      <c r="H176" s="7">
        <v>0</v>
      </c>
      <c r="I176" s="7">
        <v>22050</v>
      </c>
      <c r="J176" s="7">
        <v>632.84</v>
      </c>
      <c r="K176" s="7">
        <v>0</v>
      </c>
      <c r="L176" s="7">
        <f t="shared" si="7"/>
        <v>670.32</v>
      </c>
      <c r="M176" s="7">
        <v>10655.5</v>
      </c>
      <c r="N176" s="7">
        <f t="shared" si="9"/>
        <v>11958.66</v>
      </c>
      <c r="O176" s="7">
        <f t="shared" si="8"/>
        <v>10091.34</v>
      </c>
    </row>
    <row r="177" spans="1:15" ht="24.95" customHeight="1" x14ac:dyDescent="0.25">
      <c r="A177" s="6">
        <v>169</v>
      </c>
      <c r="B177" s="6" t="s">
        <v>274</v>
      </c>
      <c r="C177" s="6" t="s">
        <v>1486</v>
      </c>
      <c r="D177" s="6" t="s">
        <v>35</v>
      </c>
      <c r="E177" s="6" t="s">
        <v>54</v>
      </c>
      <c r="F177" s="6" t="s">
        <v>37</v>
      </c>
      <c r="G177" s="7">
        <v>30000</v>
      </c>
      <c r="H177" s="7">
        <v>0</v>
      </c>
      <c r="I177" s="7">
        <v>30000</v>
      </c>
      <c r="J177" s="7">
        <f>+G177*2.87%</f>
        <v>861</v>
      </c>
      <c r="K177" s="7">
        <v>0</v>
      </c>
      <c r="L177" s="7">
        <f t="shared" si="7"/>
        <v>912</v>
      </c>
      <c r="M177" s="7">
        <v>1944.78</v>
      </c>
      <c r="N177" s="7">
        <f t="shared" si="9"/>
        <v>3717.7799999999997</v>
      </c>
      <c r="O177" s="7">
        <f t="shared" si="8"/>
        <v>26282.22</v>
      </c>
    </row>
    <row r="178" spans="1:15" ht="24.95" customHeight="1" x14ac:dyDescent="0.25">
      <c r="A178" s="6">
        <v>170</v>
      </c>
      <c r="B178" s="6" t="s">
        <v>275</v>
      </c>
      <c r="C178" t="s">
        <v>268</v>
      </c>
      <c r="D178" t="s">
        <v>46</v>
      </c>
      <c r="E178" s="6" t="s">
        <v>36</v>
      </c>
      <c r="F178" s="6" t="s">
        <v>29</v>
      </c>
      <c r="G178" s="7">
        <v>11000</v>
      </c>
      <c r="H178" s="7">
        <v>0</v>
      </c>
      <c r="I178" s="7">
        <v>11000</v>
      </c>
      <c r="J178" s="7">
        <v>315.7</v>
      </c>
      <c r="K178" s="7">
        <v>0</v>
      </c>
      <c r="L178" s="7">
        <f t="shared" si="7"/>
        <v>334.4</v>
      </c>
      <c r="M178" s="7">
        <v>25</v>
      </c>
      <c r="N178" s="7">
        <f t="shared" si="9"/>
        <v>675.09999999999991</v>
      </c>
      <c r="O178" s="7">
        <f t="shared" si="8"/>
        <v>10324.9</v>
      </c>
    </row>
    <row r="179" spans="1:15" ht="24.95" customHeight="1" x14ac:dyDescent="0.25">
      <c r="A179" s="6">
        <v>171</v>
      </c>
      <c r="B179" s="6" t="s">
        <v>276</v>
      </c>
      <c r="C179" t="s">
        <v>268</v>
      </c>
      <c r="D179" t="s">
        <v>193</v>
      </c>
      <c r="E179" s="6" t="s">
        <v>28</v>
      </c>
      <c r="F179" s="6" t="s">
        <v>37</v>
      </c>
      <c r="G179" s="7">
        <v>52000</v>
      </c>
      <c r="H179" s="7">
        <v>0</v>
      </c>
      <c r="I179" s="7">
        <v>52000</v>
      </c>
      <c r="J179" s="7">
        <f>+I179*2.87%</f>
        <v>1492.4</v>
      </c>
      <c r="K179" s="7">
        <v>2136.27</v>
      </c>
      <c r="L179" s="7">
        <f t="shared" si="7"/>
        <v>1580.8</v>
      </c>
      <c r="M179" s="7">
        <v>325</v>
      </c>
      <c r="N179" s="7">
        <f t="shared" si="9"/>
        <v>5534.47</v>
      </c>
      <c r="O179" s="7">
        <f t="shared" si="8"/>
        <v>46465.53</v>
      </c>
    </row>
    <row r="180" spans="1:15" ht="24.95" customHeight="1" x14ac:dyDescent="0.25">
      <c r="A180" s="6">
        <v>172</v>
      </c>
      <c r="B180" s="6" t="s">
        <v>278</v>
      </c>
      <c r="C180" s="6" t="s">
        <v>268</v>
      </c>
      <c r="D180" s="6" t="s">
        <v>279</v>
      </c>
      <c r="E180" s="6" t="s">
        <v>36</v>
      </c>
      <c r="F180" s="6" t="s">
        <v>37</v>
      </c>
      <c r="G180" s="7">
        <v>21000</v>
      </c>
      <c r="H180" s="7">
        <v>0</v>
      </c>
      <c r="I180" s="7">
        <v>21000</v>
      </c>
      <c r="J180" s="7">
        <f>+I180*2.87%</f>
        <v>602.70000000000005</v>
      </c>
      <c r="K180" s="7"/>
      <c r="L180" s="7">
        <f t="shared" si="7"/>
        <v>638.4</v>
      </c>
      <c r="M180" s="7">
        <v>25</v>
      </c>
      <c r="N180" s="7">
        <f t="shared" si="9"/>
        <v>1266.0999999999999</v>
      </c>
      <c r="O180" s="7">
        <f t="shared" si="8"/>
        <v>19733.900000000001</v>
      </c>
    </row>
    <row r="181" spans="1:15" ht="24.95" customHeight="1" x14ac:dyDescent="0.25">
      <c r="A181" s="6">
        <v>173</v>
      </c>
      <c r="B181" t="s">
        <v>1255</v>
      </c>
      <c r="C181" s="6" t="s">
        <v>268</v>
      </c>
      <c r="D181" t="s">
        <v>35</v>
      </c>
      <c r="E181" s="6" t="s">
        <v>28</v>
      </c>
      <c r="F181" s="6" t="s">
        <v>37</v>
      </c>
      <c r="G181" s="7">
        <v>28000</v>
      </c>
      <c r="H181" s="7">
        <v>0</v>
      </c>
      <c r="I181" s="7">
        <v>28000</v>
      </c>
      <c r="J181" s="7">
        <v>803.6</v>
      </c>
      <c r="K181" s="7">
        <v>0</v>
      </c>
      <c r="L181" s="7">
        <f t="shared" si="7"/>
        <v>851.2</v>
      </c>
      <c r="M181" s="7">
        <v>25</v>
      </c>
      <c r="N181" s="7">
        <f t="shared" si="9"/>
        <v>1679.8000000000002</v>
      </c>
      <c r="O181" s="7">
        <f t="shared" si="8"/>
        <v>26320.2</v>
      </c>
    </row>
    <row r="182" spans="1:15" ht="24.95" customHeight="1" x14ac:dyDescent="0.25">
      <c r="A182" s="6">
        <v>174</v>
      </c>
      <c r="B182" t="s">
        <v>1258</v>
      </c>
      <c r="C182" s="6" t="s">
        <v>268</v>
      </c>
      <c r="D182" t="s">
        <v>193</v>
      </c>
      <c r="E182" s="6" t="s">
        <v>28</v>
      </c>
      <c r="F182" s="6" t="s">
        <v>29</v>
      </c>
      <c r="G182" s="7">
        <v>45500</v>
      </c>
      <c r="H182" s="7">
        <v>0</v>
      </c>
      <c r="I182" s="7">
        <v>45500</v>
      </c>
      <c r="J182" s="7">
        <v>1305.8499999999999</v>
      </c>
      <c r="K182" s="7">
        <v>1218.8900000000001</v>
      </c>
      <c r="L182" s="7">
        <f t="shared" si="7"/>
        <v>1383.2</v>
      </c>
      <c r="M182" s="7">
        <v>25</v>
      </c>
      <c r="N182" s="7">
        <f t="shared" si="9"/>
        <v>3932.9399999999996</v>
      </c>
      <c r="O182" s="7">
        <f t="shared" si="8"/>
        <v>41567.06</v>
      </c>
    </row>
    <row r="183" spans="1:15" ht="24.95" customHeight="1" x14ac:dyDescent="0.25">
      <c r="A183" s="6">
        <v>175</v>
      </c>
      <c r="B183" t="s">
        <v>1329</v>
      </c>
      <c r="C183" s="6" t="s">
        <v>268</v>
      </c>
      <c r="D183" t="s">
        <v>193</v>
      </c>
      <c r="E183" s="6" t="s">
        <v>28</v>
      </c>
      <c r="F183" s="6" t="s">
        <v>37</v>
      </c>
      <c r="G183" s="7">
        <v>39000</v>
      </c>
      <c r="H183" s="7">
        <v>0</v>
      </c>
      <c r="I183" s="7">
        <v>39000</v>
      </c>
      <c r="J183" s="7">
        <v>1119.3</v>
      </c>
      <c r="K183" s="7">
        <v>301.52</v>
      </c>
      <c r="L183" s="7">
        <f t="shared" si="7"/>
        <v>1185.5999999999999</v>
      </c>
      <c r="M183" s="7">
        <v>25</v>
      </c>
      <c r="N183" s="7">
        <f t="shared" si="9"/>
        <v>2631.42</v>
      </c>
      <c r="O183" s="7">
        <f t="shared" si="8"/>
        <v>36368.58</v>
      </c>
    </row>
    <row r="184" spans="1:15" ht="24.95" customHeight="1" x14ac:dyDescent="0.25">
      <c r="A184" s="6">
        <v>176</v>
      </c>
      <c r="B184" t="s">
        <v>1427</v>
      </c>
      <c r="C184" s="6" t="s">
        <v>268</v>
      </c>
      <c r="D184" t="s">
        <v>40</v>
      </c>
      <c r="E184" s="6" t="s">
        <v>28</v>
      </c>
      <c r="F184" s="6" t="s">
        <v>29</v>
      </c>
      <c r="G184" s="7">
        <v>35000</v>
      </c>
      <c r="H184" s="7">
        <v>0</v>
      </c>
      <c r="I184" s="7">
        <v>35000</v>
      </c>
      <c r="J184" s="7">
        <v>1004.5</v>
      </c>
      <c r="K184" s="7">
        <v>0</v>
      </c>
      <c r="L184" s="7">
        <f t="shared" si="7"/>
        <v>1064</v>
      </c>
      <c r="M184" s="7">
        <v>25</v>
      </c>
      <c r="N184" s="7">
        <f t="shared" si="9"/>
        <v>2093.5</v>
      </c>
      <c r="O184" s="7">
        <f t="shared" si="8"/>
        <v>32906.5</v>
      </c>
    </row>
    <row r="185" spans="1:15" ht="24.95" customHeight="1" x14ac:dyDescent="0.25">
      <c r="A185" s="6">
        <v>177</v>
      </c>
      <c r="B185" s="6" t="s">
        <v>177</v>
      </c>
      <c r="C185" s="6" t="s">
        <v>268</v>
      </c>
      <c r="D185" s="6" t="s">
        <v>65</v>
      </c>
      <c r="E185" s="6" t="s">
        <v>54</v>
      </c>
      <c r="F185" s="6" t="s">
        <v>37</v>
      </c>
      <c r="G185" s="7">
        <v>30000</v>
      </c>
      <c r="H185" s="7">
        <v>0</v>
      </c>
      <c r="I185" s="7">
        <v>30000</v>
      </c>
      <c r="J185" s="7">
        <v>861</v>
      </c>
      <c r="K185" s="7">
        <v>0</v>
      </c>
      <c r="L185" s="7">
        <f>+I185*3.04%</f>
        <v>912</v>
      </c>
      <c r="M185" s="7">
        <v>755</v>
      </c>
      <c r="N185" s="7">
        <f t="shared" si="9"/>
        <v>2528</v>
      </c>
      <c r="O185" s="7">
        <f t="shared" si="8"/>
        <v>27472</v>
      </c>
    </row>
    <row r="186" spans="1:15" ht="24.95" customHeight="1" x14ac:dyDescent="0.25">
      <c r="A186" s="6">
        <v>178</v>
      </c>
      <c r="B186" s="6" t="s">
        <v>343</v>
      </c>
      <c r="C186" s="6" t="s">
        <v>344</v>
      </c>
      <c r="D186" s="6" t="s">
        <v>250</v>
      </c>
      <c r="E186" s="6" t="s">
        <v>36</v>
      </c>
      <c r="F186" s="6" t="s">
        <v>29</v>
      </c>
      <c r="G186" s="7">
        <v>11000</v>
      </c>
      <c r="H186" s="7">
        <v>0</v>
      </c>
      <c r="I186" s="7">
        <v>11000</v>
      </c>
      <c r="J186" s="7">
        <v>315.7</v>
      </c>
      <c r="K186" s="7">
        <v>0</v>
      </c>
      <c r="L186" s="7">
        <f>+I186*3.04%</f>
        <v>334.4</v>
      </c>
      <c r="M186" s="7">
        <v>25</v>
      </c>
      <c r="N186" s="7">
        <f t="shared" si="9"/>
        <v>675.09999999999991</v>
      </c>
      <c r="O186" s="7">
        <f t="shared" si="8"/>
        <v>10324.9</v>
      </c>
    </row>
    <row r="187" spans="1:15" ht="24.95" customHeight="1" x14ac:dyDescent="0.25">
      <c r="A187" s="6">
        <v>179</v>
      </c>
      <c r="B187" s="6" t="s">
        <v>131</v>
      </c>
      <c r="C187" s="6" t="s">
        <v>1482</v>
      </c>
      <c r="D187" s="6" t="s">
        <v>127</v>
      </c>
      <c r="E187" s="6" t="s">
        <v>54</v>
      </c>
      <c r="F187" s="6" t="s">
        <v>29</v>
      </c>
      <c r="G187" s="7">
        <v>20000</v>
      </c>
      <c r="H187" s="7">
        <v>0</v>
      </c>
      <c r="I187" s="7">
        <v>20000</v>
      </c>
      <c r="J187" s="7">
        <v>574</v>
      </c>
      <c r="K187" s="7">
        <v>0</v>
      </c>
      <c r="L187" s="7">
        <f>+I187*3.04%</f>
        <v>608</v>
      </c>
      <c r="M187" s="7">
        <v>25</v>
      </c>
      <c r="N187" s="7">
        <f t="shared" si="9"/>
        <v>1207</v>
      </c>
      <c r="O187" s="7">
        <f t="shared" si="8"/>
        <v>18793</v>
      </c>
    </row>
    <row r="188" spans="1:15" ht="24.95" customHeight="1" x14ac:dyDescent="0.25">
      <c r="A188" s="6">
        <v>180</v>
      </c>
      <c r="B188" t="s">
        <v>280</v>
      </c>
      <c r="C188" s="6" t="s">
        <v>281</v>
      </c>
      <c r="D188" t="s">
        <v>1487</v>
      </c>
      <c r="E188" s="6" t="s">
        <v>54</v>
      </c>
      <c r="F188" s="6" t="s">
        <v>29</v>
      </c>
      <c r="G188" s="7">
        <v>180000</v>
      </c>
      <c r="H188" s="7">
        <v>0</v>
      </c>
      <c r="I188" s="7">
        <v>180000</v>
      </c>
      <c r="J188" s="7">
        <f>+I188*2.87%</f>
        <v>5166</v>
      </c>
      <c r="K188" s="7">
        <v>30923.37</v>
      </c>
      <c r="L188" s="7">
        <f t="shared" si="7"/>
        <v>5472</v>
      </c>
      <c r="M188" s="7">
        <v>25</v>
      </c>
      <c r="N188" s="7">
        <f t="shared" si="9"/>
        <v>41586.369999999995</v>
      </c>
      <c r="O188" s="7">
        <f t="shared" si="8"/>
        <v>138413.63</v>
      </c>
    </row>
    <row r="189" spans="1:15" ht="24.95" customHeight="1" x14ac:dyDescent="0.25">
      <c r="A189" s="6">
        <v>181</v>
      </c>
      <c r="B189" t="s">
        <v>282</v>
      </c>
      <c r="C189" s="6" t="s">
        <v>281</v>
      </c>
      <c r="D189" t="s">
        <v>193</v>
      </c>
      <c r="E189" s="6" t="s">
        <v>28</v>
      </c>
      <c r="F189" s="6" t="s">
        <v>29</v>
      </c>
      <c r="G189" s="7">
        <v>57500</v>
      </c>
      <c r="H189" s="7">
        <v>0</v>
      </c>
      <c r="I189" s="7">
        <v>57500</v>
      </c>
      <c r="J189" s="7">
        <v>1650.25</v>
      </c>
      <c r="K189" s="7">
        <v>3016.23</v>
      </c>
      <c r="L189" s="7">
        <f t="shared" si="7"/>
        <v>1748</v>
      </c>
      <c r="M189" s="7">
        <v>425</v>
      </c>
      <c r="N189" s="7">
        <f t="shared" si="9"/>
        <v>6839.48</v>
      </c>
      <c r="O189" s="7">
        <f t="shared" si="8"/>
        <v>50660.520000000004</v>
      </c>
    </row>
    <row r="190" spans="1:15" s="8" customFormat="1" ht="24.95" customHeight="1" x14ac:dyDescent="0.25">
      <c r="A190" s="6">
        <v>182</v>
      </c>
      <c r="B190" s="6" t="s">
        <v>283</v>
      </c>
      <c r="C190" s="6" t="s">
        <v>281</v>
      </c>
      <c r="D190" s="6" t="s">
        <v>284</v>
      </c>
      <c r="E190" s="6" t="s">
        <v>54</v>
      </c>
      <c r="F190" s="6" t="s">
        <v>29</v>
      </c>
      <c r="G190" s="7">
        <v>60000</v>
      </c>
      <c r="H190" s="7">
        <v>0</v>
      </c>
      <c r="I190" s="7">
        <v>60000</v>
      </c>
      <c r="J190" s="7">
        <v>1722</v>
      </c>
      <c r="K190" s="7">
        <v>3486.68</v>
      </c>
      <c r="L190" s="7">
        <f t="shared" si="7"/>
        <v>1824</v>
      </c>
      <c r="M190" s="7">
        <v>625</v>
      </c>
      <c r="N190" s="7">
        <f t="shared" si="9"/>
        <v>7657.68</v>
      </c>
      <c r="O190" s="7">
        <f t="shared" si="8"/>
        <v>52342.32</v>
      </c>
    </row>
    <row r="191" spans="1:15" s="8" customFormat="1" ht="24.95" customHeight="1" x14ac:dyDescent="0.25">
      <c r="A191" s="6">
        <v>183</v>
      </c>
      <c r="B191" s="6" t="s">
        <v>285</v>
      </c>
      <c r="C191" s="6" t="s">
        <v>281</v>
      </c>
      <c r="D191" s="6" t="s">
        <v>286</v>
      </c>
      <c r="E191" s="6" t="s">
        <v>54</v>
      </c>
      <c r="F191" s="6" t="s">
        <v>29</v>
      </c>
      <c r="G191" s="7">
        <v>75000</v>
      </c>
      <c r="H191" s="7">
        <v>0</v>
      </c>
      <c r="I191" s="7">
        <v>75000</v>
      </c>
      <c r="J191" s="7">
        <v>2152.5</v>
      </c>
      <c r="K191" s="7">
        <v>6309.38</v>
      </c>
      <c r="L191" s="7">
        <f t="shared" si="7"/>
        <v>2280</v>
      </c>
      <c r="M191" s="7">
        <v>775</v>
      </c>
      <c r="N191" s="7">
        <f t="shared" si="9"/>
        <v>11516.880000000001</v>
      </c>
      <c r="O191" s="7">
        <f t="shared" si="8"/>
        <v>63483.119999999995</v>
      </c>
    </row>
    <row r="192" spans="1:15" s="8" customFormat="1" ht="24.95" customHeight="1" x14ac:dyDescent="0.25">
      <c r="A192" s="6">
        <v>184</v>
      </c>
      <c r="B192" s="6" t="s">
        <v>287</v>
      </c>
      <c r="C192" s="6" t="s">
        <v>281</v>
      </c>
      <c r="D192" s="6" t="s">
        <v>219</v>
      </c>
      <c r="E192" s="6" t="s">
        <v>28</v>
      </c>
      <c r="F192" s="6" t="s">
        <v>37</v>
      </c>
      <c r="G192" s="7">
        <v>50000</v>
      </c>
      <c r="H192" s="7">
        <v>0</v>
      </c>
      <c r="I192" s="7">
        <v>50000</v>
      </c>
      <c r="J192" s="7">
        <v>1435</v>
      </c>
      <c r="K192" s="7">
        <v>1854</v>
      </c>
      <c r="L192" s="7">
        <f t="shared" si="7"/>
        <v>1520</v>
      </c>
      <c r="M192" s="7">
        <v>45019.41</v>
      </c>
      <c r="N192" s="7">
        <f t="shared" si="9"/>
        <v>49828.41</v>
      </c>
      <c r="O192" s="7">
        <f t="shared" si="8"/>
        <v>171.58999999999651</v>
      </c>
    </row>
    <row r="193" spans="1:15" s="8" customFormat="1" ht="24.95" customHeight="1" x14ac:dyDescent="0.25">
      <c r="A193" s="6">
        <v>185</v>
      </c>
      <c r="B193" s="6" t="s">
        <v>288</v>
      </c>
      <c r="C193" s="6" t="s">
        <v>281</v>
      </c>
      <c r="D193" s="6" t="s">
        <v>284</v>
      </c>
      <c r="E193" s="6" t="s">
        <v>54</v>
      </c>
      <c r="F193" s="6" t="s">
        <v>29</v>
      </c>
      <c r="G193" s="7">
        <v>69000</v>
      </c>
      <c r="H193" s="7">
        <v>0</v>
      </c>
      <c r="I193" s="7">
        <v>69000</v>
      </c>
      <c r="J193" s="7">
        <v>1980.3</v>
      </c>
      <c r="K193" s="7">
        <v>5180.3</v>
      </c>
      <c r="L193" s="7">
        <f t="shared" si="7"/>
        <v>2097.6</v>
      </c>
      <c r="M193" s="7">
        <v>1822</v>
      </c>
      <c r="N193" s="7">
        <f t="shared" si="9"/>
        <v>11080.2</v>
      </c>
      <c r="O193" s="7">
        <f t="shared" si="8"/>
        <v>57919.8</v>
      </c>
    </row>
    <row r="194" spans="1:15" s="8" customFormat="1" ht="24.95" customHeight="1" x14ac:dyDescent="0.25">
      <c r="A194" s="6">
        <v>186</v>
      </c>
      <c r="B194" s="6" t="s">
        <v>289</v>
      </c>
      <c r="C194" s="6" t="s">
        <v>281</v>
      </c>
      <c r="D194" s="6" t="s">
        <v>193</v>
      </c>
      <c r="E194" s="6" t="s">
        <v>54</v>
      </c>
      <c r="F194" s="6" t="s">
        <v>37</v>
      </c>
      <c r="G194" s="7">
        <v>65000</v>
      </c>
      <c r="H194" s="7">
        <v>0</v>
      </c>
      <c r="I194" s="7">
        <v>65000</v>
      </c>
      <c r="J194" s="7">
        <v>1865.5</v>
      </c>
      <c r="K194" s="7">
        <v>4427.58</v>
      </c>
      <c r="L194" s="7">
        <f t="shared" si="7"/>
        <v>1976</v>
      </c>
      <c r="M194" s="7">
        <v>925</v>
      </c>
      <c r="N194" s="7">
        <f t="shared" si="9"/>
        <v>9194.08</v>
      </c>
      <c r="O194" s="7">
        <f t="shared" si="8"/>
        <v>55805.919999999998</v>
      </c>
    </row>
    <row r="195" spans="1:15" s="8" customFormat="1" ht="24.95" customHeight="1" x14ac:dyDescent="0.25">
      <c r="A195" s="6">
        <v>187</v>
      </c>
      <c r="B195" s="6" t="s">
        <v>290</v>
      </c>
      <c r="C195" s="6" t="s">
        <v>281</v>
      </c>
      <c r="D195" s="6" t="s">
        <v>291</v>
      </c>
      <c r="E195" s="6" t="s">
        <v>54</v>
      </c>
      <c r="F195" s="6" t="s">
        <v>29</v>
      </c>
      <c r="G195" s="7">
        <v>50000</v>
      </c>
      <c r="H195" s="7">
        <v>0</v>
      </c>
      <c r="I195" s="7">
        <v>50000</v>
      </c>
      <c r="J195" s="7">
        <v>1435</v>
      </c>
      <c r="K195" s="7">
        <v>1566.03</v>
      </c>
      <c r="L195" s="7">
        <f t="shared" si="7"/>
        <v>1520</v>
      </c>
      <c r="M195" s="7">
        <v>2644.78</v>
      </c>
      <c r="N195" s="7">
        <f t="shared" si="9"/>
        <v>7165.8099999999995</v>
      </c>
      <c r="O195" s="7">
        <f t="shared" si="8"/>
        <v>42834.19</v>
      </c>
    </row>
    <row r="196" spans="1:15" s="8" customFormat="1" ht="24.95" customHeight="1" x14ac:dyDescent="0.25">
      <c r="A196" s="6">
        <v>188</v>
      </c>
      <c r="B196" s="6" t="s">
        <v>292</v>
      </c>
      <c r="C196" s="6" t="s">
        <v>281</v>
      </c>
      <c r="D196" s="6" t="s">
        <v>46</v>
      </c>
      <c r="E196" s="6" t="s">
        <v>36</v>
      </c>
      <c r="F196" s="6" t="s">
        <v>29</v>
      </c>
      <c r="G196" s="7">
        <v>11000</v>
      </c>
      <c r="H196" s="7">
        <v>0</v>
      </c>
      <c r="I196" s="7">
        <v>11000</v>
      </c>
      <c r="J196" s="7">
        <v>315.7</v>
      </c>
      <c r="K196" s="7">
        <v>0</v>
      </c>
      <c r="L196" s="7">
        <f t="shared" si="7"/>
        <v>334.4</v>
      </c>
      <c r="M196" s="7">
        <v>25</v>
      </c>
      <c r="N196" s="7">
        <f t="shared" si="9"/>
        <v>675.09999999999991</v>
      </c>
      <c r="O196" s="7">
        <f t="shared" si="8"/>
        <v>10324.9</v>
      </c>
    </row>
    <row r="197" spans="1:15" s="8" customFormat="1" ht="24.95" customHeight="1" x14ac:dyDescent="0.25">
      <c r="A197" s="6">
        <v>189</v>
      </c>
      <c r="B197" s="6" t="s">
        <v>293</v>
      </c>
      <c r="C197" s="6" t="s">
        <v>294</v>
      </c>
      <c r="D197" s="6" t="s">
        <v>180</v>
      </c>
      <c r="E197" s="6" t="s">
        <v>28</v>
      </c>
      <c r="F197" s="6" t="s">
        <v>29</v>
      </c>
      <c r="G197" s="7">
        <v>50000</v>
      </c>
      <c r="H197" s="7">
        <v>0</v>
      </c>
      <c r="I197" s="7">
        <v>50000</v>
      </c>
      <c r="J197" s="7">
        <v>1435</v>
      </c>
      <c r="K197" s="7">
        <v>1854</v>
      </c>
      <c r="L197" s="7">
        <f t="shared" si="7"/>
        <v>1520</v>
      </c>
      <c r="M197" s="7">
        <v>25</v>
      </c>
      <c r="N197" s="7">
        <f t="shared" si="9"/>
        <v>4834</v>
      </c>
      <c r="O197" s="7">
        <f t="shared" si="8"/>
        <v>45166</v>
      </c>
    </row>
    <row r="198" spans="1:15" s="8" customFormat="1" ht="24.95" customHeight="1" x14ac:dyDescent="0.25">
      <c r="A198" s="6">
        <v>190</v>
      </c>
      <c r="B198" s="6" t="s">
        <v>295</v>
      </c>
      <c r="C198" s="6" t="s">
        <v>294</v>
      </c>
      <c r="D198" s="6" t="s">
        <v>68</v>
      </c>
      <c r="E198" s="6" t="s">
        <v>54</v>
      </c>
      <c r="F198" s="6" t="s">
        <v>37</v>
      </c>
      <c r="G198" s="7">
        <v>80500</v>
      </c>
      <c r="H198" s="7">
        <v>0</v>
      </c>
      <c r="I198" s="7">
        <v>80500</v>
      </c>
      <c r="J198" s="7">
        <v>2310.35</v>
      </c>
      <c r="K198" s="7">
        <v>7518.48</v>
      </c>
      <c r="L198" s="7">
        <f t="shared" si="7"/>
        <v>2447.1999999999998</v>
      </c>
      <c r="M198" s="7">
        <v>425</v>
      </c>
      <c r="N198" s="7">
        <f t="shared" si="9"/>
        <v>12701.029999999999</v>
      </c>
      <c r="O198" s="7">
        <f t="shared" si="8"/>
        <v>67798.97</v>
      </c>
    </row>
    <row r="199" spans="1:15" s="8" customFormat="1" ht="24.95" customHeight="1" x14ac:dyDescent="0.25">
      <c r="A199" s="6">
        <v>191</v>
      </c>
      <c r="B199" s="6" t="s">
        <v>296</v>
      </c>
      <c r="C199" s="6" t="s">
        <v>294</v>
      </c>
      <c r="D199" s="6" t="s">
        <v>193</v>
      </c>
      <c r="E199" s="6" t="s">
        <v>28</v>
      </c>
      <c r="F199" s="6" t="s">
        <v>29</v>
      </c>
      <c r="G199" s="7">
        <v>65000</v>
      </c>
      <c r="H199" s="7">
        <v>0</v>
      </c>
      <c r="I199" s="7">
        <v>65000</v>
      </c>
      <c r="J199" s="7">
        <f>+I199*2.87%</f>
        <v>1865.5</v>
      </c>
      <c r="K199" s="7">
        <v>4427.58</v>
      </c>
      <c r="L199" s="7">
        <f t="shared" si="7"/>
        <v>1976</v>
      </c>
      <c r="M199" s="7">
        <v>12875</v>
      </c>
      <c r="N199" s="7">
        <f t="shared" si="9"/>
        <v>21144.080000000002</v>
      </c>
      <c r="O199" s="7">
        <f t="shared" si="8"/>
        <v>43855.92</v>
      </c>
    </row>
    <row r="200" spans="1:15" s="8" customFormat="1" ht="24.95" customHeight="1" x14ac:dyDescent="0.25">
      <c r="A200" s="6">
        <v>192</v>
      </c>
      <c r="B200" s="6" t="s">
        <v>297</v>
      </c>
      <c r="C200" s="6" t="s">
        <v>294</v>
      </c>
      <c r="D200" s="6" t="s">
        <v>1082</v>
      </c>
      <c r="E200" s="6" t="s">
        <v>54</v>
      </c>
      <c r="F200" s="6" t="s">
        <v>29</v>
      </c>
      <c r="G200" s="7">
        <v>50000</v>
      </c>
      <c r="H200" s="7">
        <v>0</v>
      </c>
      <c r="I200" s="7">
        <v>50000</v>
      </c>
      <c r="J200" s="7">
        <f>+I200*2.87%</f>
        <v>1435</v>
      </c>
      <c r="K200" s="7">
        <v>1854</v>
      </c>
      <c r="L200" s="7">
        <f t="shared" si="7"/>
        <v>1520</v>
      </c>
      <c r="M200" s="7">
        <v>21655.360000000001</v>
      </c>
      <c r="N200" s="7">
        <f t="shared" si="9"/>
        <v>26464.36</v>
      </c>
      <c r="O200" s="7">
        <f t="shared" si="8"/>
        <v>23535.64</v>
      </c>
    </row>
    <row r="201" spans="1:15" ht="24.95" customHeight="1" x14ac:dyDescent="0.25">
      <c r="A201" s="6">
        <v>193</v>
      </c>
      <c r="B201" s="6" t="s">
        <v>298</v>
      </c>
      <c r="C201" s="6" t="s">
        <v>294</v>
      </c>
      <c r="D201" s="6" t="s">
        <v>299</v>
      </c>
      <c r="E201" s="6" t="s">
        <v>28</v>
      </c>
      <c r="F201" s="6" t="s">
        <v>29</v>
      </c>
      <c r="G201" s="7">
        <v>22050</v>
      </c>
      <c r="H201" s="7">
        <v>0</v>
      </c>
      <c r="I201" s="7">
        <v>22050</v>
      </c>
      <c r="J201" s="7">
        <f>+I201*2.87%</f>
        <v>632.83500000000004</v>
      </c>
      <c r="K201" s="7">
        <v>0</v>
      </c>
      <c r="L201" s="7">
        <f t="shared" ref="L201:L267" si="10">+I201*3.04%</f>
        <v>670.32</v>
      </c>
      <c r="M201" s="7">
        <v>449</v>
      </c>
      <c r="N201" s="7">
        <f t="shared" si="9"/>
        <v>1752.1550000000002</v>
      </c>
      <c r="O201" s="7">
        <f t="shared" si="8"/>
        <v>20297.845000000001</v>
      </c>
    </row>
    <row r="202" spans="1:15" ht="24.95" customHeight="1" x14ac:dyDescent="0.25">
      <c r="A202" s="6">
        <v>194</v>
      </c>
      <c r="B202" s="6" t="s">
        <v>300</v>
      </c>
      <c r="C202" s="6" t="s">
        <v>294</v>
      </c>
      <c r="D202" s="6" t="s">
        <v>1082</v>
      </c>
      <c r="E202" s="6" t="s">
        <v>54</v>
      </c>
      <c r="F202" s="6" t="s">
        <v>29</v>
      </c>
      <c r="G202" s="7">
        <v>50000</v>
      </c>
      <c r="H202" s="7">
        <v>0</v>
      </c>
      <c r="I202" s="7">
        <v>50000</v>
      </c>
      <c r="J202" s="7">
        <f>+I202*2.87%</f>
        <v>1435</v>
      </c>
      <c r="K202" s="7">
        <v>1854</v>
      </c>
      <c r="L202" s="7">
        <f t="shared" si="10"/>
        <v>1520</v>
      </c>
      <c r="M202" s="7">
        <v>3925</v>
      </c>
      <c r="N202" s="7">
        <f t="shared" si="9"/>
        <v>8734</v>
      </c>
      <c r="O202" s="7">
        <f t="shared" ref="O202:O264" si="11">+G202-N202</f>
        <v>41266</v>
      </c>
    </row>
    <row r="203" spans="1:15" ht="24.95" customHeight="1" x14ac:dyDescent="0.25">
      <c r="A203" s="6">
        <v>195</v>
      </c>
      <c r="B203" t="s">
        <v>301</v>
      </c>
      <c r="C203" s="6" t="s">
        <v>294</v>
      </c>
      <c r="D203" s="6" t="s">
        <v>248</v>
      </c>
      <c r="E203" s="6" t="s">
        <v>36</v>
      </c>
      <c r="F203" s="6" t="s">
        <v>29</v>
      </c>
      <c r="G203" s="7">
        <v>11000</v>
      </c>
      <c r="H203" s="7">
        <v>0</v>
      </c>
      <c r="I203" s="7">
        <v>11000</v>
      </c>
      <c r="J203" s="7">
        <v>315.7</v>
      </c>
      <c r="K203" s="7">
        <v>0</v>
      </c>
      <c r="L203" s="7">
        <f t="shared" si="10"/>
        <v>334.4</v>
      </c>
      <c r="M203" s="7">
        <v>25</v>
      </c>
      <c r="N203" s="7">
        <f t="shared" ref="N203:N265" si="12">+J203+K203+L203+M203</f>
        <v>675.09999999999991</v>
      </c>
      <c r="O203" s="7">
        <f t="shared" si="11"/>
        <v>10324.9</v>
      </c>
    </row>
    <row r="204" spans="1:15" ht="24.95" customHeight="1" x14ac:dyDescent="0.25">
      <c r="A204" s="6">
        <v>196</v>
      </c>
      <c r="B204" s="6" t="s">
        <v>302</v>
      </c>
      <c r="C204" s="6" t="s">
        <v>303</v>
      </c>
      <c r="D204" s="6" t="s">
        <v>65</v>
      </c>
      <c r="E204" s="6" t="s">
        <v>36</v>
      </c>
      <c r="F204" s="6" t="s">
        <v>37</v>
      </c>
      <c r="G204" s="7">
        <v>22050</v>
      </c>
      <c r="H204" s="7">
        <v>0</v>
      </c>
      <c r="I204" s="7">
        <v>22050</v>
      </c>
      <c r="J204" s="7">
        <f>+I204*2.87%</f>
        <v>632.83500000000004</v>
      </c>
      <c r="K204" s="7">
        <v>0</v>
      </c>
      <c r="L204" s="7">
        <f t="shared" si="10"/>
        <v>670.32</v>
      </c>
      <c r="M204" s="7">
        <v>25</v>
      </c>
      <c r="N204" s="7">
        <f t="shared" si="12"/>
        <v>1328.1550000000002</v>
      </c>
      <c r="O204" s="7">
        <f t="shared" si="11"/>
        <v>20721.845000000001</v>
      </c>
    </row>
    <row r="205" spans="1:15" ht="24.95" customHeight="1" x14ac:dyDescent="0.25">
      <c r="A205" s="6">
        <v>197</v>
      </c>
      <c r="B205" s="6" t="s">
        <v>304</v>
      </c>
      <c r="C205" s="6" t="s">
        <v>303</v>
      </c>
      <c r="D205" s="6" t="s">
        <v>65</v>
      </c>
      <c r="E205" s="6" t="s">
        <v>36</v>
      </c>
      <c r="F205" s="6" t="s">
        <v>37</v>
      </c>
      <c r="G205" s="7">
        <v>26000</v>
      </c>
      <c r="H205" s="7">
        <v>0</v>
      </c>
      <c r="I205" s="7">
        <v>26000</v>
      </c>
      <c r="J205" s="7">
        <v>746.2</v>
      </c>
      <c r="K205" s="7">
        <v>0</v>
      </c>
      <c r="L205" s="7">
        <f t="shared" si="10"/>
        <v>790.4</v>
      </c>
      <c r="M205" s="7">
        <v>25</v>
      </c>
      <c r="N205" s="7">
        <f t="shared" si="12"/>
        <v>1561.6</v>
      </c>
      <c r="O205" s="7">
        <f t="shared" si="11"/>
        <v>24438.400000000001</v>
      </c>
    </row>
    <row r="206" spans="1:15" ht="24.95" customHeight="1" x14ac:dyDescent="0.25">
      <c r="A206" s="6">
        <v>198</v>
      </c>
      <c r="B206" s="6" t="s">
        <v>305</v>
      </c>
      <c r="C206" s="6" t="s">
        <v>303</v>
      </c>
      <c r="D206" s="6" t="s">
        <v>193</v>
      </c>
      <c r="E206" s="6" t="s">
        <v>54</v>
      </c>
      <c r="F206" s="6" t="s">
        <v>29</v>
      </c>
      <c r="G206" s="7">
        <v>65000</v>
      </c>
      <c r="H206" s="7">
        <v>0</v>
      </c>
      <c r="I206" s="7">
        <v>65000</v>
      </c>
      <c r="J206" s="7">
        <v>1865.5</v>
      </c>
      <c r="K206" s="7">
        <v>4427.58</v>
      </c>
      <c r="L206" s="7">
        <f t="shared" si="10"/>
        <v>1976</v>
      </c>
      <c r="M206" s="7">
        <v>425</v>
      </c>
      <c r="N206" s="7">
        <f t="shared" si="12"/>
        <v>8694.08</v>
      </c>
      <c r="O206" s="7">
        <f t="shared" si="11"/>
        <v>56305.919999999998</v>
      </c>
    </row>
    <row r="207" spans="1:15" ht="24.95" customHeight="1" x14ac:dyDescent="0.25">
      <c r="A207" s="6">
        <v>199</v>
      </c>
      <c r="B207" s="6" t="s">
        <v>306</v>
      </c>
      <c r="C207" s="6" t="s">
        <v>303</v>
      </c>
      <c r="D207" s="6" t="s">
        <v>193</v>
      </c>
      <c r="E207" s="6" t="s">
        <v>54</v>
      </c>
      <c r="F207" s="6" t="s">
        <v>37</v>
      </c>
      <c r="G207" s="7">
        <v>65000</v>
      </c>
      <c r="H207" s="7">
        <v>0</v>
      </c>
      <c r="I207" s="7">
        <v>65000</v>
      </c>
      <c r="J207" s="7">
        <v>1865.5</v>
      </c>
      <c r="K207" s="7">
        <v>4427.58</v>
      </c>
      <c r="L207" s="7">
        <f t="shared" si="10"/>
        <v>1976</v>
      </c>
      <c r="M207" s="7">
        <v>685</v>
      </c>
      <c r="N207" s="7">
        <f t="shared" si="12"/>
        <v>8954.08</v>
      </c>
      <c r="O207" s="7">
        <f t="shared" si="11"/>
        <v>56045.919999999998</v>
      </c>
    </row>
    <row r="208" spans="1:15" ht="24.95" customHeight="1" x14ac:dyDescent="0.25">
      <c r="A208" s="6">
        <v>200</v>
      </c>
      <c r="B208" t="s">
        <v>999</v>
      </c>
      <c r="C208" s="6" t="s">
        <v>303</v>
      </c>
      <c r="D208" s="6" t="s">
        <v>193</v>
      </c>
      <c r="E208" s="6" t="s">
        <v>54</v>
      </c>
      <c r="F208" s="6" t="s">
        <v>37</v>
      </c>
      <c r="G208" s="7">
        <v>40250</v>
      </c>
      <c r="H208" s="7">
        <v>0</v>
      </c>
      <c r="I208" s="7">
        <v>40250</v>
      </c>
      <c r="J208" s="7">
        <v>1155.18</v>
      </c>
      <c r="K208" s="7">
        <v>477.93</v>
      </c>
      <c r="L208" s="7">
        <f t="shared" si="10"/>
        <v>1223.5999999999999</v>
      </c>
      <c r="M208" s="7">
        <v>25</v>
      </c>
      <c r="N208" s="7">
        <f t="shared" si="12"/>
        <v>2881.71</v>
      </c>
      <c r="O208" s="7">
        <f t="shared" si="11"/>
        <v>37368.29</v>
      </c>
    </row>
    <row r="209" spans="1:15" ht="24.95" customHeight="1" x14ac:dyDescent="0.25">
      <c r="A209" s="6">
        <v>201</v>
      </c>
      <c r="B209" t="s">
        <v>307</v>
      </c>
      <c r="C209" s="6" t="s">
        <v>303</v>
      </c>
      <c r="D209" s="6" t="s">
        <v>1560</v>
      </c>
      <c r="E209" s="6" t="s">
        <v>28</v>
      </c>
      <c r="F209" s="6" t="s">
        <v>37</v>
      </c>
      <c r="G209" s="7">
        <v>65000</v>
      </c>
      <c r="H209" s="7">
        <v>0</v>
      </c>
      <c r="I209" s="7">
        <v>65000</v>
      </c>
      <c r="J209" s="7">
        <v>1865.5</v>
      </c>
      <c r="K209" s="7">
        <v>4427.58</v>
      </c>
      <c r="L209" s="7">
        <f t="shared" si="10"/>
        <v>1976</v>
      </c>
      <c r="M209" s="7">
        <v>4456.59</v>
      </c>
      <c r="N209" s="7">
        <f t="shared" si="12"/>
        <v>12725.67</v>
      </c>
      <c r="O209" s="7">
        <f t="shared" si="11"/>
        <v>52274.33</v>
      </c>
    </row>
    <row r="210" spans="1:15" ht="24.95" customHeight="1" x14ac:dyDescent="0.25">
      <c r="A210" s="6">
        <v>202</v>
      </c>
      <c r="B210" t="s">
        <v>308</v>
      </c>
      <c r="C210" s="6" t="s">
        <v>303</v>
      </c>
      <c r="D210" s="6" t="s">
        <v>193</v>
      </c>
      <c r="E210" s="6" t="s">
        <v>54</v>
      </c>
      <c r="F210" s="6" t="s">
        <v>37</v>
      </c>
      <c r="G210" s="7">
        <v>65000</v>
      </c>
      <c r="H210" s="7">
        <v>0</v>
      </c>
      <c r="I210" s="7">
        <v>65000</v>
      </c>
      <c r="J210" s="7">
        <v>1865.5</v>
      </c>
      <c r="K210" s="7">
        <v>4427.58</v>
      </c>
      <c r="L210" s="7">
        <f t="shared" si="10"/>
        <v>1976</v>
      </c>
      <c r="M210" s="7">
        <v>425</v>
      </c>
      <c r="N210" s="7">
        <f t="shared" si="12"/>
        <v>8694.08</v>
      </c>
      <c r="O210" s="7">
        <f t="shared" si="11"/>
        <v>56305.919999999998</v>
      </c>
    </row>
    <row r="211" spans="1:15" ht="24.95" customHeight="1" x14ac:dyDescent="0.25">
      <c r="A211" s="6">
        <v>203</v>
      </c>
      <c r="B211" s="6" t="s">
        <v>309</v>
      </c>
      <c r="C211" s="6" t="s">
        <v>303</v>
      </c>
      <c r="D211" s="6" t="s">
        <v>40</v>
      </c>
      <c r="E211" s="6" t="s">
        <v>36</v>
      </c>
      <c r="F211" s="6" t="s">
        <v>37</v>
      </c>
      <c r="G211" s="7">
        <v>20000</v>
      </c>
      <c r="H211" s="7">
        <v>0</v>
      </c>
      <c r="I211" s="7">
        <v>20000</v>
      </c>
      <c r="J211" s="7">
        <v>574</v>
      </c>
      <c r="K211" s="7">
        <v>0</v>
      </c>
      <c r="L211" s="7">
        <f t="shared" si="10"/>
        <v>608</v>
      </c>
      <c r="M211" s="7">
        <v>5964.34</v>
      </c>
      <c r="N211" s="7">
        <f t="shared" si="12"/>
        <v>7146.34</v>
      </c>
      <c r="O211" s="7">
        <f t="shared" si="11"/>
        <v>12853.66</v>
      </c>
    </row>
    <row r="212" spans="1:15" ht="24.95" customHeight="1" x14ac:dyDescent="0.25">
      <c r="A212" s="6">
        <v>204</v>
      </c>
      <c r="B212" t="s">
        <v>1465</v>
      </c>
      <c r="C212" s="6" t="s">
        <v>303</v>
      </c>
      <c r="D212" s="6" t="s">
        <v>40</v>
      </c>
      <c r="E212" s="6" t="s">
        <v>28</v>
      </c>
      <c r="F212" s="6" t="s">
        <v>29</v>
      </c>
      <c r="G212" s="7">
        <v>25000</v>
      </c>
      <c r="H212" s="7">
        <v>0</v>
      </c>
      <c r="I212" s="7">
        <v>25000</v>
      </c>
      <c r="J212" s="7">
        <v>717.5</v>
      </c>
      <c r="K212" s="7">
        <v>0</v>
      </c>
      <c r="L212" s="7">
        <v>760</v>
      </c>
      <c r="M212" s="7">
        <v>25</v>
      </c>
      <c r="N212" s="7">
        <f t="shared" si="12"/>
        <v>1502.5</v>
      </c>
      <c r="O212" s="7">
        <f t="shared" si="11"/>
        <v>23497.5</v>
      </c>
    </row>
    <row r="213" spans="1:15" ht="24.95" customHeight="1" x14ac:dyDescent="0.25">
      <c r="A213" s="6">
        <v>205</v>
      </c>
      <c r="B213" s="6" t="s">
        <v>183</v>
      </c>
      <c r="C213" s="6" t="s">
        <v>303</v>
      </c>
      <c r="D213" s="6" t="s">
        <v>1484</v>
      </c>
      <c r="E213" s="6" t="s">
        <v>28</v>
      </c>
      <c r="F213" s="6" t="s">
        <v>37</v>
      </c>
      <c r="G213" s="7">
        <v>65000</v>
      </c>
      <c r="H213" s="7">
        <v>0</v>
      </c>
      <c r="I213" s="7">
        <v>65000</v>
      </c>
      <c r="J213" s="7">
        <v>1865.5</v>
      </c>
      <c r="K213" s="7">
        <v>4427.58</v>
      </c>
      <c r="L213" s="7">
        <f>+I213*3.04%</f>
        <v>1976</v>
      </c>
      <c r="M213" s="7">
        <v>125</v>
      </c>
      <c r="N213" s="7">
        <f t="shared" si="12"/>
        <v>8394.08</v>
      </c>
      <c r="O213" s="7">
        <f t="shared" si="11"/>
        <v>56605.919999999998</v>
      </c>
    </row>
    <row r="214" spans="1:15" ht="24.95" customHeight="1" x14ac:dyDescent="0.25">
      <c r="A214" s="6">
        <v>206</v>
      </c>
      <c r="B214" t="s">
        <v>310</v>
      </c>
      <c r="C214" s="6" t="s">
        <v>311</v>
      </c>
      <c r="D214" s="6" t="s">
        <v>193</v>
      </c>
      <c r="E214" s="6" t="s">
        <v>54</v>
      </c>
      <c r="F214" s="6" t="s">
        <v>29</v>
      </c>
      <c r="G214" s="7">
        <v>65000</v>
      </c>
      <c r="H214" s="7">
        <v>0</v>
      </c>
      <c r="I214" s="7">
        <v>65000</v>
      </c>
      <c r="J214" s="7">
        <v>1865.5</v>
      </c>
      <c r="K214" s="7">
        <v>4427.58</v>
      </c>
      <c r="L214" s="7">
        <f t="shared" si="10"/>
        <v>1976</v>
      </c>
      <c r="M214" s="7">
        <v>2625</v>
      </c>
      <c r="N214" s="7">
        <f t="shared" si="12"/>
        <v>10894.08</v>
      </c>
      <c r="O214" s="7">
        <f t="shared" si="11"/>
        <v>54105.919999999998</v>
      </c>
    </row>
    <row r="215" spans="1:15" ht="24.95" customHeight="1" x14ac:dyDescent="0.25">
      <c r="A215" s="6">
        <v>207</v>
      </c>
      <c r="B215" s="6" t="s">
        <v>312</v>
      </c>
      <c r="C215" s="6" t="s">
        <v>311</v>
      </c>
      <c r="D215" s="6" t="s">
        <v>1547</v>
      </c>
      <c r="E215" s="6" t="s">
        <v>54</v>
      </c>
      <c r="F215" s="6" t="s">
        <v>37</v>
      </c>
      <c r="G215" s="7">
        <v>50000</v>
      </c>
      <c r="H215" s="7">
        <v>0</v>
      </c>
      <c r="I215" s="7">
        <v>50000</v>
      </c>
      <c r="J215" s="7">
        <v>1435</v>
      </c>
      <c r="K215" s="7">
        <v>1854</v>
      </c>
      <c r="L215" s="7">
        <f t="shared" si="10"/>
        <v>1520</v>
      </c>
      <c r="M215" s="7">
        <v>45157.3</v>
      </c>
      <c r="N215" s="7">
        <f t="shared" si="12"/>
        <v>49966.3</v>
      </c>
      <c r="O215" s="7">
        <f t="shared" si="11"/>
        <v>33.69999999999709</v>
      </c>
    </row>
    <row r="216" spans="1:15" ht="24.95" customHeight="1" x14ac:dyDescent="0.25">
      <c r="A216" s="6">
        <v>208</v>
      </c>
      <c r="B216" s="6" t="s">
        <v>313</v>
      </c>
      <c r="C216" s="6" t="s">
        <v>311</v>
      </c>
      <c r="D216" s="6" t="s">
        <v>65</v>
      </c>
      <c r="E216" s="6" t="s">
        <v>54</v>
      </c>
      <c r="F216" s="6" t="s">
        <v>37</v>
      </c>
      <c r="G216" s="7">
        <v>22050</v>
      </c>
      <c r="H216" s="7">
        <v>0</v>
      </c>
      <c r="I216" s="7">
        <v>22050</v>
      </c>
      <c r="J216" s="7">
        <v>632.84</v>
      </c>
      <c r="K216" s="7">
        <v>0</v>
      </c>
      <c r="L216" s="7">
        <f t="shared" si="10"/>
        <v>670.32</v>
      </c>
      <c r="M216" s="7">
        <v>25</v>
      </c>
      <c r="N216" s="7">
        <f t="shared" si="12"/>
        <v>1328.16</v>
      </c>
      <c r="O216" s="7">
        <f t="shared" si="11"/>
        <v>20721.84</v>
      </c>
    </row>
    <row r="217" spans="1:15" ht="24.95" customHeight="1" x14ac:dyDescent="0.25">
      <c r="A217" s="6">
        <v>209</v>
      </c>
      <c r="B217" s="6" t="s">
        <v>1586</v>
      </c>
      <c r="C217" t="s">
        <v>935</v>
      </c>
      <c r="D217" t="s">
        <v>46</v>
      </c>
      <c r="E217" s="6" t="s">
        <v>36</v>
      </c>
      <c r="F217" s="6" t="s">
        <v>29</v>
      </c>
      <c r="G217" s="7">
        <v>15000</v>
      </c>
      <c r="H217" s="7">
        <v>0</v>
      </c>
      <c r="I217" s="7">
        <v>15000</v>
      </c>
      <c r="J217" s="7">
        <v>430.5</v>
      </c>
      <c r="K217" s="7">
        <v>0</v>
      </c>
      <c r="L217" s="7">
        <v>456</v>
      </c>
      <c r="M217" s="7">
        <v>25</v>
      </c>
      <c r="N217" s="7">
        <v>911.5</v>
      </c>
      <c r="O217" s="7">
        <v>14088.5</v>
      </c>
    </row>
    <row r="218" spans="1:15" ht="24.95" customHeight="1" x14ac:dyDescent="0.25">
      <c r="A218" s="6">
        <v>210</v>
      </c>
      <c r="B218" t="s">
        <v>315</v>
      </c>
      <c r="C218" t="s">
        <v>935</v>
      </c>
      <c r="D218" t="s">
        <v>248</v>
      </c>
      <c r="E218" s="6" t="s">
        <v>36</v>
      </c>
      <c r="F218" s="6" t="s">
        <v>29</v>
      </c>
      <c r="G218" s="7">
        <v>15000</v>
      </c>
      <c r="H218" s="7">
        <v>0</v>
      </c>
      <c r="I218" s="7">
        <v>15000</v>
      </c>
      <c r="J218" s="7">
        <v>430.5</v>
      </c>
      <c r="K218" s="7">
        <v>0</v>
      </c>
      <c r="L218" s="7">
        <f t="shared" si="10"/>
        <v>456</v>
      </c>
      <c r="M218" s="7">
        <v>25</v>
      </c>
      <c r="N218" s="7">
        <f t="shared" si="12"/>
        <v>911.5</v>
      </c>
      <c r="O218" s="7">
        <f t="shared" si="11"/>
        <v>14088.5</v>
      </c>
    </row>
    <row r="219" spans="1:15" ht="24.95" customHeight="1" x14ac:dyDescent="0.25">
      <c r="A219" s="6">
        <v>211</v>
      </c>
      <c r="B219" t="s">
        <v>316</v>
      </c>
      <c r="C219" t="s">
        <v>935</v>
      </c>
      <c r="D219" t="s">
        <v>113</v>
      </c>
      <c r="E219" s="6" t="s">
        <v>36</v>
      </c>
      <c r="F219" s="6" t="s">
        <v>37</v>
      </c>
      <c r="G219" s="7">
        <v>11000</v>
      </c>
      <c r="H219" s="7">
        <v>0</v>
      </c>
      <c r="I219" s="7">
        <v>11000</v>
      </c>
      <c r="J219" s="7">
        <v>315.7</v>
      </c>
      <c r="K219" s="7">
        <v>0</v>
      </c>
      <c r="L219" s="7">
        <f t="shared" si="10"/>
        <v>334.4</v>
      </c>
      <c r="M219" s="7">
        <v>25</v>
      </c>
      <c r="N219" s="7">
        <f t="shared" si="12"/>
        <v>675.09999999999991</v>
      </c>
      <c r="O219" s="7">
        <f t="shared" si="11"/>
        <v>10324.9</v>
      </c>
    </row>
    <row r="220" spans="1:15" ht="24.95" customHeight="1" x14ac:dyDescent="0.25">
      <c r="A220" s="6">
        <v>212</v>
      </c>
      <c r="B220" s="6" t="s">
        <v>345</v>
      </c>
      <c r="C220" s="6" t="s">
        <v>346</v>
      </c>
      <c r="D220" s="6" t="s">
        <v>65</v>
      </c>
      <c r="E220" s="6" t="s">
        <v>36</v>
      </c>
      <c r="F220" s="6" t="s">
        <v>37</v>
      </c>
      <c r="G220" s="7">
        <v>32000</v>
      </c>
      <c r="H220" s="7">
        <v>0</v>
      </c>
      <c r="I220" s="7">
        <v>32000</v>
      </c>
      <c r="J220" s="7">
        <v>918.4</v>
      </c>
      <c r="K220" s="7">
        <v>0</v>
      </c>
      <c r="L220" s="7">
        <f>+I220*3.04%</f>
        <v>972.8</v>
      </c>
      <c r="M220" s="7">
        <v>1944.78</v>
      </c>
      <c r="N220" s="7">
        <f t="shared" si="12"/>
        <v>3835.9799999999996</v>
      </c>
      <c r="O220" s="7">
        <f t="shared" si="11"/>
        <v>28164.02</v>
      </c>
    </row>
    <row r="221" spans="1:15" ht="24.95" customHeight="1" x14ac:dyDescent="0.25">
      <c r="A221" s="6">
        <v>213</v>
      </c>
      <c r="B221" s="6" t="s">
        <v>317</v>
      </c>
      <c r="C221" s="6" t="s">
        <v>318</v>
      </c>
      <c r="D221" s="6" t="s">
        <v>65</v>
      </c>
      <c r="E221" s="6" t="s">
        <v>54</v>
      </c>
      <c r="F221" s="6" t="s">
        <v>37</v>
      </c>
      <c r="G221" s="7">
        <v>26250</v>
      </c>
      <c r="H221" s="7">
        <v>0</v>
      </c>
      <c r="I221" s="7">
        <v>26250</v>
      </c>
      <c r="J221" s="7">
        <v>753.38</v>
      </c>
      <c r="K221" s="7">
        <v>0</v>
      </c>
      <c r="L221" s="7">
        <f t="shared" si="10"/>
        <v>798</v>
      </c>
      <c r="M221" s="7">
        <v>2135.8000000000002</v>
      </c>
      <c r="N221" s="7">
        <f t="shared" si="12"/>
        <v>3687.1800000000003</v>
      </c>
      <c r="O221" s="7">
        <f t="shared" si="11"/>
        <v>22562.82</v>
      </c>
    </row>
    <row r="222" spans="1:15" s="8" customFormat="1" ht="24.95" customHeight="1" x14ac:dyDescent="0.25">
      <c r="A222" s="6">
        <v>214</v>
      </c>
      <c r="B222" s="6" t="s">
        <v>319</v>
      </c>
      <c r="C222" s="6" t="s">
        <v>320</v>
      </c>
      <c r="D222" s="6" t="s">
        <v>321</v>
      </c>
      <c r="E222" s="6" t="s">
        <v>54</v>
      </c>
      <c r="F222" s="6" t="s">
        <v>29</v>
      </c>
      <c r="G222" s="7">
        <v>60000</v>
      </c>
      <c r="H222" s="7">
        <v>0</v>
      </c>
      <c r="I222" s="7">
        <v>60000</v>
      </c>
      <c r="J222" s="7">
        <v>1722</v>
      </c>
      <c r="K222" s="7">
        <v>3486.68</v>
      </c>
      <c r="L222" s="7">
        <f t="shared" si="10"/>
        <v>1824</v>
      </c>
      <c r="M222" s="7">
        <v>525</v>
      </c>
      <c r="N222" s="7">
        <f t="shared" si="12"/>
        <v>7557.68</v>
      </c>
      <c r="O222" s="7">
        <f t="shared" si="11"/>
        <v>52442.32</v>
      </c>
    </row>
    <row r="223" spans="1:15" ht="24.95" customHeight="1" x14ac:dyDescent="0.25">
      <c r="A223" s="6">
        <v>215</v>
      </c>
      <c r="B223" s="6" t="s">
        <v>322</v>
      </c>
      <c r="C223" s="6" t="s">
        <v>320</v>
      </c>
      <c r="D223" s="6" t="s">
        <v>65</v>
      </c>
      <c r="E223" s="6" t="s">
        <v>36</v>
      </c>
      <c r="F223" s="6" t="s">
        <v>37</v>
      </c>
      <c r="G223" s="7">
        <v>22050</v>
      </c>
      <c r="H223" s="7">
        <v>0</v>
      </c>
      <c r="I223" s="7">
        <v>22050</v>
      </c>
      <c r="J223" s="7">
        <v>632.84</v>
      </c>
      <c r="K223" s="7">
        <v>0</v>
      </c>
      <c r="L223" s="7">
        <f t="shared" si="10"/>
        <v>670.32</v>
      </c>
      <c r="M223" s="7">
        <v>125</v>
      </c>
      <c r="N223" s="7">
        <f t="shared" si="12"/>
        <v>1428.16</v>
      </c>
      <c r="O223" s="7">
        <f t="shared" si="11"/>
        <v>20621.84</v>
      </c>
    </row>
    <row r="224" spans="1:15" ht="24.95" customHeight="1" x14ac:dyDescent="0.25">
      <c r="A224" s="6">
        <v>216</v>
      </c>
      <c r="B224" t="s">
        <v>323</v>
      </c>
      <c r="C224" s="6" t="s">
        <v>320</v>
      </c>
      <c r="D224" t="s">
        <v>46</v>
      </c>
      <c r="E224" s="6" t="s">
        <v>36</v>
      </c>
      <c r="F224" s="6" t="s">
        <v>29</v>
      </c>
      <c r="G224" s="7">
        <v>15000</v>
      </c>
      <c r="H224" s="7">
        <v>0</v>
      </c>
      <c r="I224" s="7">
        <v>15000</v>
      </c>
      <c r="J224" s="7">
        <v>430.5</v>
      </c>
      <c r="K224" s="7">
        <v>0</v>
      </c>
      <c r="L224" s="7">
        <f t="shared" si="10"/>
        <v>456</v>
      </c>
      <c r="M224" s="7">
        <v>25</v>
      </c>
      <c r="N224" s="7">
        <f t="shared" si="12"/>
        <v>911.5</v>
      </c>
      <c r="O224" s="7">
        <f t="shared" si="11"/>
        <v>14088.5</v>
      </c>
    </row>
    <row r="225" spans="1:15" ht="24.95" customHeight="1" x14ac:dyDescent="0.25">
      <c r="A225" s="6">
        <v>217</v>
      </c>
      <c r="B225" t="s">
        <v>324</v>
      </c>
      <c r="C225" s="6" t="s">
        <v>320</v>
      </c>
      <c r="D225" t="s">
        <v>46</v>
      </c>
      <c r="E225" s="6" t="s">
        <v>36</v>
      </c>
      <c r="F225" s="6" t="s">
        <v>29</v>
      </c>
      <c r="G225" s="7">
        <v>15000</v>
      </c>
      <c r="H225" s="7">
        <v>0</v>
      </c>
      <c r="I225" s="7">
        <v>15000</v>
      </c>
      <c r="J225" s="7">
        <v>430.5</v>
      </c>
      <c r="K225" s="7">
        <v>0</v>
      </c>
      <c r="L225" s="7">
        <f t="shared" si="10"/>
        <v>456</v>
      </c>
      <c r="M225" s="7">
        <v>25</v>
      </c>
      <c r="N225" s="7">
        <f t="shared" si="12"/>
        <v>911.5</v>
      </c>
      <c r="O225" s="7">
        <f t="shared" si="11"/>
        <v>14088.5</v>
      </c>
    </row>
    <row r="226" spans="1:15" ht="24.95" customHeight="1" x14ac:dyDescent="0.25">
      <c r="A226" s="6">
        <v>218</v>
      </c>
      <c r="B226" t="s">
        <v>1350</v>
      </c>
      <c r="C226" s="6" t="s">
        <v>320</v>
      </c>
      <c r="D226" t="s">
        <v>46</v>
      </c>
      <c r="E226" s="6" t="s">
        <v>36</v>
      </c>
      <c r="F226" s="6" t="s">
        <v>37</v>
      </c>
      <c r="G226" s="7">
        <v>11000</v>
      </c>
      <c r="H226" s="7">
        <v>0</v>
      </c>
      <c r="I226" s="7">
        <v>11000</v>
      </c>
      <c r="J226" s="7">
        <v>315.7</v>
      </c>
      <c r="K226" s="7">
        <v>0</v>
      </c>
      <c r="L226" s="7">
        <f t="shared" si="10"/>
        <v>334.4</v>
      </c>
      <c r="M226" s="7">
        <v>25</v>
      </c>
      <c r="N226" s="7">
        <f t="shared" si="12"/>
        <v>675.09999999999991</v>
      </c>
      <c r="O226" s="7">
        <f t="shared" si="11"/>
        <v>10324.9</v>
      </c>
    </row>
    <row r="227" spans="1:15" ht="24.95" customHeight="1" x14ac:dyDescent="0.25">
      <c r="A227" s="6">
        <v>219</v>
      </c>
      <c r="B227" t="s">
        <v>1503</v>
      </c>
      <c r="C227" s="6" t="s">
        <v>320</v>
      </c>
      <c r="D227" t="s">
        <v>46</v>
      </c>
      <c r="E227" s="6" t="s">
        <v>36</v>
      </c>
      <c r="F227" s="6" t="s">
        <v>29</v>
      </c>
      <c r="G227" s="7">
        <v>15000</v>
      </c>
      <c r="H227" s="7">
        <v>0</v>
      </c>
      <c r="I227" s="7">
        <v>15000</v>
      </c>
      <c r="J227" s="7">
        <v>430.5</v>
      </c>
      <c r="K227" s="7">
        <v>0</v>
      </c>
      <c r="L227" s="7">
        <v>456</v>
      </c>
      <c r="M227" s="7">
        <v>25</v>
      </c>
      <c r="N227" s="7">
        <f t="shared" si="12"/>
        <v>911.5</v>
      </c>
      <c r="O227" s="7">
        <f t="shared" si="11"/>
        <v>14088.5</v>
      </c>
    </row>
    <row r="228" spans="1:15" ht="24.95" customHeight="1" x14ac:dyDescent="0.25">
      <c r="A228" s="6">
        <v>220</v>
      </c>
      <c r="B228" t="s">
        <v>325</v>
      </c>
      <c r="C228" s="6" t="s">
        <v>326</v>
      </c>
      <c r="D228" s="6" t="s">
        <v>1547</v>
      </c>
      <c r="E228" s="6" t="s">
        <v>28</v>
      </c>
      <c r="F228" s="6" t="s">
        <v>37</v>
      </c>
      <c r="G228" s="7">
        <v>65000</v>
      </c>
      <c r="H228" s="7">
        <v>0</v>
      </c>
      <c r="I228" s="7">
        <v>65000</v>
      </c>
      <c r="J228" s="7">
        <v>1865.5</v>
      </c>
      <c r="K228" s="7">
        <v>3659.66</v>
      </c>
      <c r="L228" s="7">
        <f t="shared" si="10"/>
        <v>1976</v>
      </c>
      <c r="M228" s="7">
        <v>12404.5</v>
      </c>
      <c r="N228" s="7">
        <f t="shared" si="12"/>
        <v>19905.66</v>
      </c>
      <c r="O228" s="7">
        <f t="shared" si="11"/>
        <v>45094.34</v>
      </c>
    </row>
    <row r="229" spans="1:15" s="8" customFormat="1" ht="24.95" customHeight="1" x14ac:dyDescent="0.25">
      <c r="A229" s="6">
        <v>221</v>
      </c>
      <c r="B229" s="6" t="s">
        <v>327</v>
      </c>
      <c r="C229" s="6" t="s">
        <v>328</v>
      </c>
      <c r="D229" s="6" t="s">
        <v>284</v>
      </c>
      <c r="E229" s="6" t="s">
        <v>28</v>
      </c>
      <c r="F229" s="6" t="s">
        <v>29</v>
      </c>
      <c r="G229" s="7">
        <v>90000</v>
      </c>
      <c r="H229" s="7">
        <v>0</v>
      </c>
      <c r="I229" s="7">
        <v>90000</v>
      </c>
      <c r="J229" s="7">
        <v>2583</v>
      </c>
      <c r="K229" s="7">
        <v>9753.1200000000008</v>
      </c>
      <c r="L229" s="7">
        <f t="shared" si="10"/>
        <v>2736</v>
      </c>
      <c r="M229" s="7">
        <v>2195</v>
      </c>
      <c r="N229" s="7">
        <f t="shared" si="12"/>
        <v>17267.120000000003</v>
      </c>
      <c r="O229" s="7">
        <f t="shared" si="11"/>
        <v>72732.88</v>
      </c>
    </row>
    <row r="230" spans="1:15" ht="24.95" customHeight="1" x14ac:dyDescent="0.25">
      <c r="A230" s="6">
        <v>222</v>
      </c>
      <c r="B230" t="s">
        <v>330</v>
      </c>
      <c r="C230" s="6" t="s">
        <v>331</v>
      </c>
      <c r="D230" t="s">
        <v>68</v>
      </c>
      <c r="E230" s="6" t="s">
        <v>54</v>
      </c>
      <c r="F230" s="6" t="s">
        <v>29</v>
      </c>
      <c r="G230" s="7">
        <v>65000</v>
      </c>
      <c r="H230" s="7">
        <v>0</v>
      </c>
      <c r="I230" s="7">
        <v>65000</v>
      </c>
      <c r="J230" s="7">
        <v>1865.5</v>
      </c>
      <c r="K230" s="7">
        <v>4427.58</v>
      </c>
      <c r="L230" s="7">
        <f t="shared" si="10"/>
        <v>1976</v>
      </c>
      <c r="M230" s="7">
        <v>1684</v>
      </c>
      <c r="N230" s="7">
        <f t="shared" si="12"/>
        <v>9953.08</v>
      </c>
      <c r="O230" s="7">
        <f t="shared" si="11"/>
        <v>55046.92</v>
      </c>
    </row>
    <row r="231" spans="1:15" ht="24.95" customHeight="1" x14ac:dyDescent="0.25">
      <c r="A231" s="6">
        <v>223</v>
      </c>
      <c r="B231" s="6" t="s">
        <v>71</v>
      </c>
      <c r="C231" s="6" t="s">
        <v>1479</v>
      </c>
      <c r="D231" s="6" t="s">
        <v>40</v>
      </c>
      <c r="E231" s="6" t="s">
        <v>28</v>
      </c>
      <c r="F231" s="6" t="s">
        <v>37</v>
      </c>
      <c r="G231" s="7">
        <v>21000</v>
      </c>
      <c r="H231" s="7">
        <v>0</v>
      </c>
      <c r="I231" s="7">
        <v>21000</v>
      </c>
      <c r="J231" s="7">
        <v>602.70000000000005</v>
      </c>
      <c r="K231" s="7">
        <v>0</v>
      </c>
      <c r="L231" s="7">
        <f>+I231*3.04%</f>
        <v>638.4</v>
      </c>
      <c r="M231" s="7">
        <v>25</v>
      </c>
      <c r="N231" s="7">
        <f t="shared" si="12"/>
        <v>1266.0999999999999</v>
      </c>
      <c r="O231" s="7">
        <f t="shared" si="11"/>
        <v>19733.900000000001</v>
      </c>
    </row>
    <row r="232" spans="1:15" s="8" customFormat="1" ht="24.95" customHeight="1" x14ac:dyDescent="0.25">
      <c r="A232" s="6">
        <v>224</v>
      </c>
      <c r="B232" s="6" t="s">
        <v>332</v>
      </c>
      <c r="C232" s="6" t="s">
        <v>333</v>
      </c>
      <c r="D232" s="6" t="s">
        <v>68</v>
      </c>
      <c r="E232" s="6" t="s">
        <v>54</v>
      </c>
      <c r="F232" s="6" t="s">
        <v>37</v>
      </c>
      <c r="G232" s="7">
        <v>80500</v>
      </c>
      <c r="H232" s="7">
        <v>0</v>
      </c>
      <c r="I232" s="7">
        <v>80500</v>
      </c>
      <c r="J232" s="7">
        <v>2310.35</v>
      </c>
      <c r="K232" s="7">
        <v>7518.48</v>
      </c>
      <c r="L232" s="7">
        <f t="shared" si="10"/>
        <v>2447.1999999999998</v>
      </c>
      <c r="M232" s="7">
        <v>425</v>
      </c>
      <c r="N232" s="7">
        <f t="shared" si="12"/>
        <v>12701.029999999999</v>
      </c>
      <c r="O232" s="7">
        <f t="shared" si="11"/>
        <v>67798.97</v>
      </c>
    </row>
    <row r="233" spans="1:15" ht="24.95" customHeight="1" x14ac:dyDescent="0.25">
      <c r="A233" s="6">
        <v>225</v>
      </c>
      <c r="B233" s="6" t="s">
        <v>334</v>
      </c>
      <c r="C233" s="6" t="s">
        <v>333</v>
      </c>
      <c r="D233" s="6" t="s">
        <v>193</v>
      </c>
      <c r="E233" s="6" t="s">
        <v>54</v>
      </c>
      <c r="F233" s="6" t="s">
        <v>29</v>
      </c>
      <c r="G233" s="7">
        <v>75000</v>
      </c>
      <c r="H233" s="7">
        <v>0</v>
      </c>
      <c r="I233" s="7">
        <v>75000</v>
      </c>
      <c r="J233" s="7">
        <v>2152.5</v>
      </c>
      <c r="K233" s="7">
        <v>6309.38</v>
      </c>
      <c r="L233" s="7">
        <f t="shared" si="10"/>
        <v>2280</v>
      </c>
      <c r="M233" s="7">
        <v>425</v>
      </c>
      <c r="N233" s="7">
        <f t="shared" si="12"/>
        <v>11166.880000000001</v>
      </c>
      <c r="O233" s="7">
        <f t="shared" si="11"/>
        <v>63833.119999999995</v>
      </c>
    </row>
    <row r="234" spans="1:15" ht="24.95" customHeight="1" x14ac:dyDescent="0.25">
      <c r="A234" s="6">
        <v>226</v>
      </c>
      <c r="B234" s="6" t="s">
        <v>335</v>
      </c>
      <c r="C234" s="6" t="s">
        <v>333</v>
      </c>
      <c r="D234" s="6" t="s">
        <v>113</v>
      </c>
      <c r="E234" s="6" t="s">
        <v>36</v>
      </c>
      <c r="F234" s="6" t="s">
        <v>37</v>
      </c>
      <c r="G234" s="7">
        <v>15000</v>
      </c>
      <c r="H234" s="7">
        <v>0</v>
      </c>
      <c r="I234" s="7">
        <v>15000</v>
      </c>
      <c r="J234" s="7">
        <v>430.5</v>
      </c>
      <c r="K234" s="7">
        <v>0</v>
      </c>
      <c r="L234" s="7">
        <f t="shared" si="10"/>
        <v>456</v>
      </c>
      <c r="M234" s="7">
        <v>25</v>
      </c>
      <c r="N234" s="7">
        <f t="shared" si="12"/>
        <v>911.5</v>
      </c>
      <c r="O234" s="7">
        <f t="shared" si="11"/>
        <v>14088.5</v>
      </c>
    </row>
    <row r="235" spans="1:15" ht="24.95" customHeight="1" x14ac:dyDescent="0.25">
      <c r="A235" s="6">
        <v>227</v>
      </c>
      <c r="B235" s="6" t="s">
        <v>336</v>
      </c>
      <c r="C235" s="6" t="s">
        <v>333</v>
      </c>
      <c r="D235" s="6" t="s">
        <v>120</v>
      </c>
      <c r="E235" s="6" t="s">
        <v>36</v>
      </c>
      <c r="F235" s="6" t="s">
        <v>29</v>
      </c>
      <c r="G235" s="7">
        <v>11000</v>
      </c>
      <c r="H235" s="7">
        <v>0</v>
      </c>
      <c r="I235" s="7">
        <v>11000</v>
      </c>
      <c r="J235" s="7">
        <v>315.7</v>
      </c>
      <c r="K235" s="7">
        <v>0</v>
      </c>
      <c r="L235" s="7">
        <f t="shared" si="10"/>
        <v>334.4</v>
      </c>
      <c r="M235" s="7">
        <v>25</v>
      </c>
      <c r="N235" s="7">
        <f t="shared" si="12"/>
        <v>675.09999999999991</v>
      </c>
      <c r="O235" s="7">
        <f t="shared" si="11"/>
        <v>10324.9</v>
      </c>
    </row>
    <row r="236" spans="1:15" ht="24.95" customHeight="1" x14ac:dyDescent="0.25">
      <c r="A236" s="6">
        <v>228</v>
      </c>
      <c r="B236" t="s">
        <v>1238</v>
      </c>
      <c r="C236" s="6" t="s">
        <v>333</v>
      </c>
      <c r="D236" s="6" t="s">
        <v>1237</v>
      </c>
      <c r="E236" s="6" t="s">
        <v>36</v>
      </c>
      <c r="F236" s="6" t="s">
        <v>29</v>
      </c>
      <c r="G236" s="7">
        <v>15000</v>
      </c>
      <c r="H236" s="7">
        <v>0</v>
      </c>
      <c r="I236" s="7">
        <v>15000</v>
      </c>
      <c r="J236" s="7">
        <v>430.5</v>
      </c>
      <c r="K236" s="7">
        <v>0</v>
      </c>
      <c r="L236" s="7">
        <f t="shared" si="10"/>
        <v>456</v>
      </c>
      <c r="M236" s="7">
        <v>25</v>
      </c>
      <c r="N236" s="7">
        <f t="shared" si="12"/>
        <v>911.5</v>
      </c>
      <c r="O236" s="7">
        <f t="shared" si="11"/>
        <v>14088.5</v>
      </c>
    </row>
    <row r="237" spans="1:15" ht="24.95" customHeight="1" x14ac:dyDescent="0.25">
      <c r="A237" s="6">
        <v>229</v>
      </c>
      <c r="B237" s="6" t="s">
        <v>337</v>
      </c>
      <c r="C237" s="6" t="s">
        <v>333</v>
      </c>
      <c r="D237" s="6" t="s">
        <v>46</v>
      </c>
      <c r="E237" s="6" t="s">
        <v>36</v>
      </c>
      <c r="F237" s="6" t="s">
        <v>29</v>
      </c>
      <c r="G237" s="7">
        <v>11000</v>
      </c>
      <c r="H237" s="7">
        <v>0</v>
      </c>
      <c r="I237" s="7">
        <v>11000</v>
      </c>
      <c r="J237" s="7">
        <v>315.7</v>
      </c>
      <c r="K237" s="7">
        <v>0</v>
      </c>
      <c r="L237" s="7">
        <f t="shared" si="10"/>
        <v>334.4</v>
      </c>
      <c r="M237" s="7">
        <v>25</v>
      </c>
      <c r="N237" s="7">
        <f t="shared" si="12"/>
        <v>675.09999999999991</v>
      </c>
      <c r="O237" s="7">
        <f t="shared" si="11"/>
        <v>10324.9</v>
      </c>
    </row>
    <row r="238" spans="1:15" ht="24.95" customHeight="1" x14ac:dyDescent="0.25">
      <c r="A238" s="6">
        <v>230</v>
      </c>
      <c r="B238" t="s">
        <v>1464</v>
      </c>
      <c r="C238" s="6" t="s">
        <v>333</v>
      </c>
      <c r="D238" s="6" t="s">
        <v>46</v>
      </c>
      <c r="E238" s="6" t="s">
        <v>36</v>
      </c>
      <c r="F238" s="6" t="s">
        <v>29</v>
      </c>
      <c r="G238" s="7">
        <v>15000</v>
      </c>
      <c r="H238" s="7">
        <v>0</v>
      </c>
      <c r="I238" s="7">
        <v>15000</v>
      </c>
      <c r="J238" s="7">
        <v>430.5</v>
      </c>
      <c r="K238" s="7">
        <v>0</v>
      </c>
      <c r="L238" s="7">
        <v>456</v>
      </c>
      <c r="M238" s="7">
        <v>25</v>
      </c>
      <c r="N238" s="7">
        <f t="shared" si="12"/>
        <v>911.5</v>
      </c>
      <c r="O238" s="7">
        <f t="shared" si="11"/>
        <v>14088.5</v>
      </c>
    </row>
    <row r="239" spans="1:15" ht="24.95" customHeight="1" x14ac:dyDescent="0.25">
      <c r="A239" s="6">
        <v>231</v>
      </c>
      <c r="B239" t="s">
        <v>339</v>
      </c>
      <c r="C239" s="6" t="s">
        <v>338</v>
      </c>
      <c r="D239" s="6" t="s">
        <v>1488</v>
      </c>
      <c r="E239" s="6" t="s">
        <v>54</v>
      </c>
      <c r="F239" s="6" t="s">
        <v>37</v>
      </c>
      <c r="G239" s="7">
        <v>65000</v>
      </c>
      <c r="H239" s="7">
        <v>0</v>
      </c>
      <c r="I239" s="7">
        <v>65000</v>
      </c>
      <c r="J239" s="7">
        <v>1865.5</v>
      </c>
      <c r="K239" s="7">
        <v>3275.71</v>
      </c>
      <c r="L239" s="7">
        <f t="shared" si="10"/>
        <v>1976</v>
      </c>
      <c r="M239" s="7">
        <v>6184.34</v>
      </c>
      <c r="N239" s="7">
        <f t="shared" si="12"/>
        <v>13301.55</v>
      </c>
      <c r="O239" s="7">
        <f t="shared" si="11"/>
        <v>51698.45</v>
      </c>
    </row>
    <row r="240" spans="1:15" ht="24.95" customHeight="1" x14ac:dyDescent="0.25">
      <c r="A240" s="6">
        <v>232</v>
      </c>
      <c r="B240" s="6" t="s">
        <v>896</v>
      </c>
      <c r="C240" s="6" t="s">
        <v>338</v>
      </c>
      <c r="D240" s="6" t="s">
        <v>193</v>
      </c>
      <c r="E240" s="6" t="s">
        <v>28</v>
      </c>
      <c r="F240" s="6" t="s">
        <v>37</v>
      </c>
      <c r="G240" s="7">
        <v>45500</v>
      </c>
      <c r="H240" s="7">
        <v>0</v>
      </c>
      <c r="I240" s="7">
        <v>45500</v>
      </c>
      <c r="J240" s="7">
        <v>1305.8499999999999</v>
      </c>
      <c r="K240" s="7">
        <v>1218.8900000000001</v>
      </c>
      <c r="L240" s="7">
        <f t="shared" si="10"/>
        <v>1383.2</v>
      </c>
      <c r="M240" s="7">
        <v>25</v>
      </c>
      <c r="N240" s="7">
        <f t="shared" si="12"/>
        <v>3932.9399999999996</v>
      </c>
      <c r="O240" s="7">
        <f t="shared" si="11"/>
        <v>41567.06</v>
      </c>
    </row>
    <row r="241" spans="1:15" ht="24.95" customHeight="1" x14ac:dyDescent="0.25">
      <c r="A241" s="6">
        <v>233</v>
      </c>
      <c r="B241" s="6" t="s">
        <v>911</v>
      </c>
      <c r="C241" s="6" t="s">
        <v>338</v>
      </c>
      <c r="D241" s="6" t="s">
        <v>193</v>
      </c>
      <c r="E241" s="6" t="s">
        <v>28</v>
      </c>
      <c r="F241" s="6" t="s">
        <v>37</v>
      </c>
      <c r="G241" s="7">
        <v>45500</v>
      </c>
      <c r="H241" s="7">
        <v>0</v>
      </c>
      <c r="I241" s="7">
        <v>45500</v>
      </c>
      <c r="J241" s="7">
        <v>1305.8499999999999</v>
      </c>
      <c r="K241" s="7">
        <v>1218.8900000000001</v>
      </c>
      <c r="L241" s="7">
        <f t="shared" si="10"/>
        <v>1383.2</v>
      </c>
      <c r="M241" s="7">
        <v>25</v>
      </c>
      <c r="N241" s="7">
        <f t="shared" si="12"/>
        <v>3932.9399999999996</v>
      </c>
      <c r="O241" s="7">
        <f t="shared" si="11"/>
        <v>41567.06</v>
      </c>
    </row>
    <row r="242" spans="1:15" ht="24.95" customHeight="1" x14ac:dyDescent="0.25">
      <c r="A242" s="6">
        <v>234</v>
      </c>
      <c r="B242" s="6" t="s">
        <v>272</v>
      </c>
      <c r="C242" s="6" t="s">
        <v>338</v>
      </c>
      <c r="D242" s="6" t="s">
        <v>65</v>
      </c>
      <c r="E242" s="6" t="s">
        <v>28</v>
      </c>
      <c r="F242" s="6" t="s">
        <v>37</v>
      </c>
      <c r="G242" s="7">
        <v>30000</v>
      </c>
      <c r="H242" s="7">
        <v>0</v>
      </c>
      <c r="I242" s="7">
        <v>30000</v>
      </c>
      <c r="J242" s="7">
        <f>+G242*2.87%</f>
        <v>861</v>
      </c>
      <c r="K242" s="7">
        <v>0</v>
      </c>
      <c r="L242" s="7">
        <f>+I242*3.04%</f>
        <v>912</v>
      </c>
      <c r="M242" s="7">
        <v>1944.78</v>
      </c>
      <c r="N242" s="7">
        <f t="shared" si="12"/>
        <v>3717.7799999999997</v>
      </c>
      <c r="O242" s="7">
        <f t="shared" si="11"/>
        <v>26282.22</v>
      </c>
    </row>
    <row r="243" spans="1:15" ht="24.95" customHeight="1" x14ac:dyDescent="0.25">
      <c r="A243" s="6">
        <v>235</v>
      </c>
      <c r="B243" s="6" t="s">
        <v>340</v>
      </c>
      <c r="C243" s="6" t="s">
        <v>341</v>
      </c>
      <c r="D243" s="6" t="s">
        <v>79</v>
      </c>
      <c r="E243" s="6" t="s">
        <v>36</v>
      </c>
      <c r="F243" s="6" t="s">
        <v>37</v>
      </c>
      <c r="G243" s="7">
        <v>22050</v>
      </c>
      <c r="H243" s="7">
        <v>0</v>
      </c>
      <c r="I243" s="7">
        <v>22050</v>
      </c>
      <c r="J243" s="7">
        <v>632.84</v>
      </c>
      <c r="K243" s="7">
        <v>0</v>
      </c>
      <c r="L243" s="7">
        <f t="shared" si="10"/>
        <v>670.32</v>
      </c>
      <c r="M243" s="7">
        <v>1257.3</v>
      </c>
      <c r="N243" s="7">
        <f t="shared" si="12"/>
        <v>2560.46</v>
      </c>
      <c r="O243" s="7">
        <f t="shared" si="11"/>
        <v>19489.54</v>
      </c>
    </row>
    <row r="244" spans="1:15" ht="24.95" customHeight="1" x14ac:dyDescent="0.25">
      <c r="A244" s="6">
        <v>236</v>
      </c>
      <c r="B244" s="6" t="s">
        <v>342</v>
      </c>
      <c r="C244" s="6" t="s">
        <v>341</v>
      </c>
      <c r="D244" s="6" t="s">
        <v>1458</v>
      </c>
      <c r="E244" s="6" t="s">
        <v>54</v>
      </c>
      <c r="F244" s="6" t="s">
        <v>37</v>
      </c>
      <c r="G244" s="7">
        <v>65000</v>
      </c>
      <c r="H244" s="7">
        <v>0</v>
      </c>
      <c r="I244" s="7">
        <v>65000</v>
      </c>
      <c r="J244" s="7">
        <v>1865.5</v>
      </c>
      <c r="K244" s="7">
        <v>4427.58</v>
      </c>
      <c r="L244" s="7">
        <f t="shared" si="10"/>
        <v>1976</v>
      </c>
      <c r="M244" s="7">
        <v>1073.5</v>
      </c>
      <c r="N244" s="7">
        <f t="shared" si="12"/>
        <v>9342.58</v>
      </c>
      <c r="O244" s="7">
        <f t="shared" si="11"/>
        <v>55657.42</v>
      </c>
    </row>
    <row r="245" spans="1:15" ht="24.95" customHeight="1" x14ac:dyDescent="0.25">
      <c r="A245" s="6">
        <v>237</v>
      </c>
      <c r="B245" t="s">
        <v>347</v>
      </c>
      <c r="C245" s="6" t="s">
        <v>348</v>
      </c>
      <c r="D245" s="6" t="s">
        <v>193</v>
      </c>
      <c r="E245" s="6" t="s">
        <v>54</v>
      </c>
      <c r="F245" t="s">
        <v>29</v>
      </c>
      <c r="G245" s="7">
        <v>65000</v>
      </c>
      <c r="H245" s="7">
        <v>0</v>
      </c>
      <c r="I245" s="7">
        <v>65000</v>
      </c>
      <c r="J245" s="7">
        <v>1865.5</v>
      </c>
      <c r="K245" s="7">
        <v>4427.58</v>
      </c>
      <c r="L245" s="7">
        <f t="shared" si="10"/>
        <v>1976</v>
      </c>
      <c r="M245" s="7">
        <v>3530</v>
      </c>
      <c r="N245" s="7">
        <f t="shared" si="12"/>
        <v>11799.08</v>
      </c>
      <c r="O245" s="7">
        <f t="shared" si="11"/>
        <v>53200.92</v>
      </c>
    </row>
    <row r="246" spans="1:15" ht="24.95" customHeight="1" x14ac:dyDescent="0.25">
      <c r="A246" s="6">
        <v>238</v>
      </c>
      <c r="B246" t="s">
        <v>349</v>
      </c>
      <c r="C246" s="6" t="s">
        <v>348</v>
      </c>
      <c r="D246" s="6" t="s">
        <v>193</v>
      </c>
      <c r="E246" s="6" t="s">
        <v>54</v>
      </c>
      <c r="F246" t="s">
        <v>37</v>
      </c>
      <c r="G246" s="7">
        <v>65000</v>
      </c>
      <c r="H246" s="7">
        <v>0</v>
      </c>
      <c r="I246" s="7">
        <v>65000</v>
      </c>
      <c r="J246" s="7">
        <v>1865.5</v>
      </c>
      <c r="K246" s="7">
        <v>4427.58</v>
      </c>
      <c r="L246" s="7">
        <f t="shared" si="10"/>
        <v>1976</v>
      </c>
      <c r="M246" s="7">
        <v>1657.3</v>
      </c>
      <c r="N246" s="7">
        <f t="shared" si="12"/>
        <v>9926.3799999999992</v>
      </c>
      <c r="O246" s="7">
        <f t="shared" si="11"/>
        <v>55073.62</v>
      </c>
    </row>
    <row r="247" spans="1:15" ht="24.95" customHeight="1" x14ac:dyDescent="0.25">
      <c r="A247" s="6">
        <v>239</v>
      </c>
      <c r="B247" s="10" t="s">
        <v>350</v>
      </c>
      <c r="C247" s="6" t="s">
        <v>348</v>
      </c>
      <c r="D247" s="6" t="s">
        <v>46</v>
      </c>
      <c r="E247" s="6" t="s">
        <v>36</v>
      </c>
      <c r="F247" s="6" t="s">
        <v>29</v>
      </c>
      <c r="G247" s="7">
        <v>15000</v>
      </c>
      <c r="H247" s="7">
        <v>0</v>
      </c>
      <c r="I247" s="7">
        <v>15000</v>
      </c>
      <c r="J247" s="7">
        <v>430.5</v>
      </c>
      <c r="K247" s="7">
        <v>0</v>
      </c>
      <c r="L247" s="7">
        <f t="shared" si="10"/>
        <v>456</v>
      </c>
      <c r="M247" s="7">
        <v>25</v>
      </c>
      <c r="N247" s="7">
        <f t="shared" si="12"/>
        <v>911.5</v>
      </c>
      <c r="O247" s="7">
        <f t="shared" si="11"/>
        <v>14088.5</v>
      </c>
    </row>
    <row r="248" spans="1:15" ht="24.95" customHeight="1" x14ac:dyDescent="0.25">
      <c r="A248" s="6">
        <v>240</v>
      </c>
      <c r="B248" s="6" t="s">
        <v>351</v>
      </c>
      <c r="C248" s="6" t="s">
        <v>348</v>
      </c>
      <c r="D248" s="6" t="s">
        <v>46</v>
      </c>
      <c r="E248" s="6" t="s">
        <v>36</v>
      </c>
      <c r="F248" s="6" t="s">
        <v>29</v>
      </c>
      <c r="G248" s="7">
        <v>15000</v>
      </c>
      <c r="H248" s="7">
        <v>0</v>
      </c>
      <c r="I248" s="7">
        <v>15000</v>
      </c>
      <c r="J248" s="7">
        <v>430.5</v>
      </c>
      <c r="K248" s="7">
        <v>0</v>
      </c>
      <c r="L248" s="7">
        <f t="shared" si="10"/>
        <v>456</v>
      </c>
      <c r="M248" s="7">
        <v>25</v>
      </c>
      <c r="N248" s="7">
        <f t="shared" si="12"/>
        <v>911.5</v>
      </c>
      <c r="O248" s="7">
        <f t="shared" si="11"/>
        <v>14088.5</v>
      </c>
    </row>
    <row r="249" spans="1:15" ht="24.95" customHeight="1" x14ac:dyDescent="0.25">
      <c r="A249" s="6">
        <v>241</v>
      </c>
      <c r="B249" t="s">
        <v>1494</v>
      </c>
      <c r="C249" s="6" t="s">
        <v>348</v>
      </c>
      <c r="D249" s="6" t="s">
        <v>46</v>
      </c>
      <c r="E249" s="6" t="s">
        <v>36</v>
      </c>
      <c r="F249" s="6" t="s">
        <v>29</v>
      </c>
      <c r="G249" s="7">
        <v>15000</v>
      </c>
      <c r="H249" s="7">
        <v>0</v>
      </c>
      <c r="I249" s="7">
        <v>15000</v>
      </c>
      <c r="J249" s="7">
        <v>430.5</v>
      </c>
      <c r="K249" s="7">
        <v>0</v>
      </c>
      <c r="L249" s="7">
        <v>456</v>
      </c>
      <c r="M249" s="7">
        <v>25</v>
      </c>
      <c r="N249" s="7">
        <f t="shared" si="12"/>
        <v>911.5</v>
      </c>
      <c r="O249" s="7">
        <f t="shared" si="11"/>
        <v>14088.5</v>
      </c>
    </row>
    <row r="250" spans="1:15" ht="24.95" customHeight="1" x14ac:dyDescent="0.25">
      <c r="A250" s="6">
        <v>242</v>
      </c>
      <c r="B250" s="6" t="s">
        <v>352</v>
      </c>
      <c r="C250" s="6" t="s">
        <v>348</v>
      </c>
      <c r="D250" s="6" t="s">
        <v>193</v>
      </c>
      <c r="E250" s="6" t="s">
        <v>54</v>
      </c>
      <c r="F250" s="6" t="s">
        <v>29</v>
      </c>
      <c r="G250" s="7">
        <v>65000</v>
      </c>
      <c r="H250" s="7">
        <v>0</v>
      </c>
      <c r="I250" s="7">
        <v>65000</v>
      </c>
      <c r="J250" s="7">
        <v>1865.5</v>
      </c>
      <c r="K250" s="7">
        <v>4427.58</v>
      </c>
      <c r="L250" s="7">
        <f t="shared" si="10"/>
        <v>1976</v>
      </c>
      <c r="M250" s="7">
        <v>525</v>
      </c>
      <c r="N250" s="7">
        <f t="shared" si="12"/>
        <v>8794.08</v>
      </c>
      <c r="O250" s="7">
        <f t="shared" si="11"/>
        <v>56205.919999999998</v>
      </c>
    </row>
    <row r="251" spans="1:15" ht="24.95" customHeight="1" x14ac:dyDescent="0.25">
      <c r="A251" s="6">
        <v>243</v>
      </c>
      <c r="B251" s="6" t="s">
        <v>353</v>
      </c>
      <c r="C251" s="6" t="s">
        <v>348</v>
      </c>
      <c r="D251" s="6" t="s">
        <v>193</v>
      </c>
      <c r="E251" s="6" t="s">
        <v>28</v>
      </c>
      <c r="F251" s="6" t="s">
        <v>29</v>
      </c>
      <c r="G251" s="7">
        <v>65000</v>
      </c>
      <c r="H251" s="7">
        <v>0</v>
      </c>
      <c r="I251" s="7">
        <v>65000</v>
      </c>
      <c r="J251" s="7">
        <v>1865.5</v>
      </c>
      <c r="K251" s="7">
        <v>4427.58</v>
      </c>
      <c r="L251" s="7">
        <f t="shared" si="10"/>
        <v>1976</v>
      </c>
      <c r="M251" s="7">
        <v>425</v>
      </c>
      <c r="N251" s="7">
        <f t="shared" si="12"/>
        <v>8694.08</v>
      </c>
      <c r="O251" s="7">
        <f t="shared" si="11"/>
        <v>56305.919999999998</v>
      </c>
    </row>
    <row r="252" spans="1:15" ht="24.95" customHeight="1" x14ac:dyDescent="0.25">
      <c r="A252" s="6">
        <v>244</v>
      </c>
      <c r="B252" s="6" t="s">
        <v>354</v>
      </c>
      <c r="C252" s="6" t="s">
        <v>348</v>
      </c>
      <c r="D252" s="6" t="s">
        <v>193</v>
      </c>
      <c r="E252" s="6" t="s">
        <v>54</v>
      </c>
      <c r="F252" s="6" t="s">
        <v>29</v>
      </c>
      <c r="G252" s="7">
        <v>65000</v>
      </c>
      <c r="H252" s="7">
        <v>0</v>
      </c>
      <c r="I252" s="7">
        <v>65000</v>
      </c>
      <c r="J252" s="7">
        <v>1865.5</v>
      </c>
      <c r="K252" s="7">
        <v>4427.58</v>
      </c>
      <c r="L252" s="7">
        <f t="shared" si="10"/>
        <v>1976</v>
      </c>
      <c r="M252" s="7">
        <v>2850</v>
      </c>
      <c r="N252" s="7">
        <f t="shared" si="12"/>
        <v>11119.08</v>
      </c>
      <c r="O252" s="7">
        <f t="shared" si="11"/>
        <v>53880.92</v>
      </c>
    </row>
    <row r="253" spans="1:15" ht="24.95" customHeight="1" x14ac:dyDescent="0.25">
      <c r="A253" s="6">
        <v>245</v>
      </c>
      <c r="B253" s="6" t="s">
        <v>355</v>
      </c>
      <c r="C253" s="6" t="s">
        <v>348</v>
      </c>
      <c r="D253" s="6" t="s">
        <v>99</v>
      </c>
      <c r="E253" s="6" t="s">
        <v>36</v>
      </c>
      <c r="F253" s="6" t="s">
        <v>29</v>
      </c>
      <c r="G253" s="7">
        <v>30000</v>
      </c>
      <c r="H253" s="7">
        <v>0</v>
      </c>
      <c r="I253" s="7">
        <v>30000</v>
      </c>
      <c r="J253" s="7">
        <v>861</v>
      </c>
      <c r="K253" s="7">
        <v>0</v>
      </c>
      <c r="L253" s="7">
        <f t="shared" si="10"/>
        <v>912</v>
      </c>
      <c r="M253" s="7">
        <v>25</v>
      </c>
      <c r="N253" s="7">
        <f t="shared" si="12"/>
        <v>1798</v>
      </c>
      <c r="O253" s="7">
        <f t="shared" si="11"/>
        <v>28202</v>
      </c>
    </row>
    <row r="254" spans="1:15" ht="24.95" customHeight="1" x14ac:dyDescent="0.25">
      <c r="A254" s="6">
        <v>246</v>
      </c>
      <c r="B254" s="6" t="s">
        <v>356</v>
      </c>
      <c r="C254" s="6" t="s">
        <v>348</v>
      </c>
      <c r="D254" s="6" t="s">
        <v>99</v>
      </c>
      <c r="E254" s="6" t="s">
        <v>36</v>
      </c>
      <c r="F254" s="6" t="s">
        <v>29</v>
      </c>
      <c r="G254" s="7">
        <v>15000</v>
      </c>
      <c r="H254" s="7">
        <v>0</v>
      </c>
      <c r="I254" s="7">
        <v>15000</v>
      </c>
      <c r="J254" s="7">
        <v>430.5</v>
      </c>
      <c r="K254" s="7">
        <v>0</v>
      </c>
      <c r="L254" s="7">
        <f t="shared" si="10"/>
        <v>456</v>
      </c>
      <c r="M254" s="7">
        <v>25</v>
      </c>
      <c r="N254" s="7">
        <f t="shared" si="12"/>
        <v>911.5</v>
      </c>
      <c r="O254" s="7">
        <f t="shared" si="11"/>
        <v>14088.5</v>
      </c>
    </row>
    <row r="255" spans="1:15" ht="24.95" customHeight="1" x14ac:dyDescent="0.25">
      <c r="A255" s="6">
        <v>247</v>
      </c>
      <c r="B255" s="6" t="s">
        <v>357</v>
      </c>
      <c r="C255" s="6" t="s">
        <v>348</v>
      </c>
      <c r="D255" s="6" t="s">
        <v>171</v>
      </c>
      <c r="E255" s="6" t="s">
        <v>54</v>
      </c>
      <c r="F255" s="6" t="s">
        <v>29</v>
      </c>
      <c r="G255" s="7">
        <v>22050</v>
      </c>
      <c r="H255" s="7">
        <v>0</v>
      </c>
      <c r="I255" s="7">
        <v>22050</v>
      </c>
      <c r="J255" s="7">
        <v>632.84</v>
      </c>
      <c r="K255" s="7">
        <v>0</v>
      </c>
      <c r="L255" s="7">
        <f t="shared" si="10"/>
        <v>670.32</v>
      </c>
      <c r="M255" s="7">
        <v>1944.78</v>
      </c>
      <c r="N255" s="7">
        <f t="shared" si="12"/>
        <v>3247.94</v>
      </c>
      <c r="O255" s="7">
        <f t="shared" si="11"/>
        <v>18802.060000000001</v>
      </c>
    </row>
    <row r="256" spans="1:15" ht="24.95" customHeight="1" x14ac:dyDescent="0.25">
      <c r="A256" s="6">
        <v>248</v>
      </c>
      <c r="B256" s="6" t="s">
        <v>358</v>
      </c>
      <c r="C256" s="6" t="s">
        <v>348</v>
      </c>
      <c r="D256" s="6" t="s">
        <v>65</v>
      </c>
      <c r="E256" s="6" t="s">
        <v>28</v>
      </c>
      <c r="F256" s="6" t="s">
        <v>37</v>
      </c>
      <c r="G256" s="7">
        <v>22050</v>
      </c>
      <c r="H256" s="7">
        <v>0</v>
      </c>
      <c r="I256" s="7">
        <v>22050</v>
      </c>
      <c r="J256" s="7">
        <v>632.84</v>
      </c>
      <c r="K256" s="7">
        <v>0</v>
      </c>
      <c r="L256" s="7">
        <f t="shared" si="10"/>
        <v>670.32</v>
      </c>
      <c r="M256" s="7">
        <v>2284.7800000000002</v>
      </c>
      <c r="N256" s="7">
        <f t="shared" si="12"/>
        <v>3587.9400000000005</v>
      </c>
      <c r="O256" s="7">
        <f t="shared" si="11"/>
        <v>18462.059999999998</v>
      </c>
    </row>
    <row r="257" spans="1:15" ht="24.95" customHeight="1" x14ac:dyDescent="0.25">
      <c r="A257" s="6">
        <v>249</v>
      </c>
      <c r="B257" s="6" t="s">
        <v>359</v>
      </c>
      <c r="C257" s="6" t="s">
        <v>348</v>
      </c>
      <c r="D257" s="6" t="s">
        <v>171</v>
      </c>
      <c r="E257" s="6" t="s">
        <v>54</v>
      </c>
      <c r="F257" s="6" t="s">
        <v>29</v>
      </c>
      <c r="G257" s="7">
        <v>19000</v>
      </c>
      <c r="H257" s="7">
        <v>0</v>
      </c>
      <c r="I257" s="7">
        <v>19000</v>
      </c>
      <c r="J257" s="7">
        <v>545.29999999999995</v>
      </c>
      <c r="K257" s="7">
        <v>0</v>
      </c>
      <c r="L257" s="7">
        <f t="shared" si="10"/>
        <v>577.6</v>
      </c>
      <c r="M257" s="7">
        <v>25</v>
      </c>
      <c r="N257" s="7">
        <f t="shared" si="12"/>
        <v>1147.9000000000001</v>
      </c>
      <c r="O257" s="7">
        <f t="shared" si="11"/>
        <v>17852.099999999999</v>
      </c>
    </row>
    <row r="258" spans="1:15" ht="24.95" customHeight="1" x14ac:dyDescent="0.25">
      <c r="A258" s="6">
        <v>250</v>
      </c>
      <c r="B258" s="6" t="s">
        <v>360</v>
      </c>
      <c r="C258" s="6" t="s">
        <v>348</v>
      </c>
      <c r="D258" s="6" t="s">
        <v>99</v>
      </c>
      <c r="E258" s="6" t="s">
        <v>36</v>
      </c>
      <c r="F258" s="6" t="s">
        <v>29</v>
      </c>
      <c r="G258" s="7">
        <v>15000</v>
      </c>
      <c r="H258" s="7">
        <v>0</v>
      </c>
      <c r="I258" s="7">
        <v>15000</v>
      </c>
      <c r="J258" s="7">
        <v>430.5</v>
      </c>
      <c r="K258" s="7">
        <v>0</v>
      </c>
      <c r="L258" s="7">
        <f t="shared" si="10"/>
        <v>456</v>
      </c>
      <c r="M258" s="7">
        <v>25</v>
      </c>
      <c r="N258" s="7">
        <f t="shared" si="12"/>
        <v>911.5</v>
      </c>
      <c r="O258" s="7">
        <f t="shared" si="11"/>
        <v>14088.5</v>
      </c>
    </row>
    <row r="259" spans="1:15" ht="24.95" customHeight="1" x14ac:dyDescent="0.25">
      <c r="A259" s="6">
        <v>251</v>
      </c>
      <c r="B259" s="6" t="s">
        <v>361</v>
      </c>
      <c r="C259" s="6" t="s">
        <v>348</v>
      </c>
      <c r="D259" s="6" t="s">
        <v>99</v>
      </c>
      <c r="E259" s="6" t="s">
        <v>36</v>
      </c>
      <c r="F259" s="6" t="s">
        <v>29</v>
      </c>
      <c r="G259" s="7">
        <v>15000</v>
      </c>
      <c r="H259" s="7">
        <v>0</v>
      </c>
      <c r="I259" s="7">
        <v>15000</v>
      </c>
      <c r="J259" s="7">
        <v>430.5</v>
      </c>
      <c r="K259" s="7">
        <v>0</v>
      </c>
      <c r="L259" s="7">
        <f t="shared" si="10"/>
        <v>456</v>
      </c>
      <c r="M259" s="7">
        <v>25</v>
      </c>
      <c r="N259" s="7">
        <f t="shared" si="12"/>
        <v>911.5</v>
      </c>
      <c r="O259" s="7">
        <f t="shared" si="11"/>
        <v>14088.5</v>
      </c>
    </row>
    <row r="260" spans="1:15" ht="24.95" customHeight="1" x14ac:dyDescent="0.25">
      <c r="A260" s="6">
        <v>252</v>
      </c>
      <c r="B260" s="6" t="s">
        <v>362</v>
      </c>
      <c r="C260" s="6" t="s">
        <v>1548</v>
      </c>
      <c r="D260" s="6" t="s">
        <v>1549</v>
      </c>
      <c r="E260" s="6" t="s">
        <v>28</v>
      </c>
      <c r="F260" s="6" t="s">
        <v>29</v>
      </c>
      <c r="G260" s="7">
        <v>65000</v>
      </c>
      <c r="H260" s="7">
        <v>0</v>
      </c>
      <c r="I260" s="7">
        <v>65000</v>
      </c>
      <c r="J260" s="7">
        <v>1865.5</v>
      </c>
      <c r="K260" s="7">
        <v>4043.62</v>
      </c>
      <c r="L260" s="7">
        <f t="shared" si="10"/>
        <v>1976</v>
      </c>
      <c r="M260" s="7">
        <v>2484.7800000000002</v>
      </c>
      <c r="N260" s="7">
        <f t="shared" si="12"/>
        <v>10369.9</v>
      </c>
      <c r="O260" s="7">
        <f t="shared" si="11"/>
        <v>54630.1</v>
      </c>
    </row>
    <row r="261" spans="1:15" ht="24.95" customHeight="1" x14ac:dyDescent="0.25">
      <c r="A261" s="6">
        <v>253</v>
      </c>
      <c r="B261" s="6" t="s">
        <v>363</v>
      </c>
      <c r="C261" s="6" t="s">
        <v>774</v>
      </c>
      <c r="D261" s="6" t="s">
        <v>964</v>
      </c>
      <c r="E261" s="6" t="s">
        <v>28</v>
      </c>
      <c r="F261" s="6" t="s">
        <v>37</v>
      </c>
      <c r="G261" s="7">
        <v>65000</v>
      </c>
      <c r="H261" s="7">
        <v>0</v>
      </c>
      <c r="I261" s="7">
        <v>65000</v>
      </c>
      <c r="J261" s="7">
        <v>1865.5</v>
      </c>
      <c r="K261" s="7">
        <v>4427.58</v>
      </c>
      <c r="L261" s="7">
        <f t="shared" si="10"/>
        <v>1976</v>
      </c>
      <c r="M261" s="7">
        <v>25</v>
      </c>
      <c r="N261" s="7">
        <f t="shared" si="12"/>
        <v>8294.08</v>
      </c>
      <c r="O261" s="7">
        <f t="shared" si="11"/>
        <v>56705.919999999998</v>
      </c>
    </row>
    <row r="262" spans="1:15" ht="24.95" customHeight="1" x14ac:dyDescent="0.25">
      <c r="A262" s="6">
        <v>254</v>
      </c>
      <c r="B262" s="6" t="s">
        <v>364</v>
      </c>
      <c r="C262" s="6" t="s">
        <v>348</v>
      </c>
      <c r="D262" s="6" t="s">
        <v>99</v>
      </c>
      <c r="E262" s="6" t="s">
        <v>36</v>
      </c>
      <c r="F262" s="6" t="s">
        <v>29</v>
      </c>
      <c r="G262" s="7">
        <v>15000</v>
      </c>
      <c r="H262" s="7">
        <v>0</v>
      </c>
      <c r="I262" s="7">
        <v>15000</v>
      </c>
      <c r="J262" s="7">
        <v>430.5</v>
      </c>
      <c r="K262" s="7">
        <v>0</v>
      </c>
      <c r="L262" s="7">
        <f t="shared" si="10"/>
        <v>456</v>
      </c>
      <c r="M262" s="7">
        <v>25</v>
      </c>
      <c r="N262" s="7">
        <f t="shared" si="12"/>
        <v>911.5</v>
      </c>
      <c r="O262" s="7">
        <f t="shared" si="11"/>
        <v>14088.5</v>
      </c>
    </row>
    <row r="263" spans="1:15" ht="24.95" customHeight="1" x14ac:dyDescent="0.25">
      <c r="A263" s="6">
        <v>255</v>
      </c>
      <c r="B263" s="6" t="s">
        <v>365</v>
      </c>
      <c r="C263" s="6" t="s">
        <v>348</v>
      </c>
      <c r="D263" s="6" t="s">
        <v>120</v>
      </c>
      <c r="E263" s="6" t="s">
        <v>36</v>
      </c>
      <c r="F263" s="6" t="s">
        <v>29</v>
      </c>
      <c r="G263" s="7">
        <v>15000</v>
      </c>
      <c r="H263" s="7">
        <v>0</v>
      </c>
      <c r="I263" s="7">
        <v>15000</v>
      </c>
      <c r="J263" s="7">
        <v>430.5</v>
      </c>
      <c r="K263" s="7">
        <v>0</v>
      </c>
      <c r="L263" s="7">
        <f t="shared" si="10"/>
        <v>456</v>
      </c>
      <c r="M263" s="7">
        <v>25</v>
      </c>
      <c r="N263" s="7">
        <f t="shared" si="12"/>
        <v>911.5</v>
      </c>
      <c r="O263" s="7">
        <f t="shared" si="11"/>
        <v>14088.5</v>
      </c>
    </row>
    <row r="264" spans="1:15" ht="24.95" customHeight="1" x14ac:dyDescent="0.25">
      <c r="A264" s="6">
        <v>256</v>
      </c>
      <c r="B264" s="6" t="s">
        <v>366</v>
      </c>
      <c r="C264" s="6" t="s">
        <v>348</v>
      </c>
      <c r="D264" s="6" t="s">
        <v>99</v>
      </c>
      <c r="E264" s="6" t="s">
        <v>36</v>
      </c>
      <c r="F264" s="6" t="s">
        <v>29</v>
      </c>
      <c r="G264" s="7">
        <v>15000</v>
      </c>
      <c r="H264" s="7">
        <v>0</v>
      </c>
      <c r="I264" s="7">
        <v>15000</v>
      </c>
      <c r="J264" s="7">
        <v>430.5</v>
      </c>
      <c r="K264" s="7">
        <v>0</v>
      </c>
      <c r="L264" s="7">
        <f t="shared" si="10"/>
        <v>456</v>
      </c>
      <c r="M264" s="7">
        <v>25</v>
      </c>
      <c r="N264" s="7">
        <f t="shared" si="12"/>
        <v>911.5</v>
      </c>
      <c r="O264" s="7">
        <f t="shared" si="11"/>
        <v>14088.5</v>
      </c>
    </row>
    <row r="265" spans="1:15" ht="24.95" customHeight="1" x14ac:dyDescent="0.25">
      <c r="A265" s="6">
        <v>257</v>
      </c>
      <c r="B265" s="6" t="s">
        <v>367</v>
      </c>
      <c r="C265" s="6" t="s">
        <v>348</v>
      </c>
      <c r="D265" s="6" t="s">
        <v>99</v>
      </c>
      <c r="E265" s="6" t="s">
        <v>36</v>
      </c>
      <c r="F265" s="6" t="s">
        <v>29</v>
      </c>
      <c r="G265" s="7">
        <v>15000</v>
      </c>
      <c r="H265" s="7">
        <v>0</v>
      </c>
      <c r="I265" s="7">
        <v>15000</v>
      </c>
      <c r="J265" s="7">
        <v>430.5</v>
      </c>
      <c r="K265" s="7">
        <v>0</v>
      </c>
      <c r="L265" s="7">
        <f t="shared" si="10"/>
        <v>456</v>
      </c>
      <c r="M265" s="7">
        <v>25</v>
      </c>
      <c r="N265" s="7">
        <f t="shared" si="12"/>
        <v>911.5</v>
      </c>
      <c r="O265" s="7">
        <f t="shared" ref="O265:O328" si="13">+G265-N265</f>
        <v>14088.5</v>
      </c>
    </row>
    <row r="266" spans="1:15" ht="24.95" customHeight="1" x14ac:dyDescent="0.25">
      <c r="A266" s="6">
        <v>258</v>
      </c>
      <c r="B266" s="6" t="s">
        <v>368</v>
      </c>
      <c r="C266" s="6" t="s">
        <v>348</v>
      </c>
      <c r="D266" s="6" t="s">
        <v>99</v>
      </c>
      <c r="E266" s="6" t="s">
        <v>36</v>
      </c>
      <c r="F266" s="6" t="s">
        <v>29</v>
      </c>
      <c r="G266" s="7">
        <v>15000</v>
      </c>
      <c r="H266" s="7">
        <v>0</v>
      </c>
      <c r="I266" s="7">
        <v>15000</v>
      </c>
      <c r="J266" s="7">
        <v>430.5</v>
      </c>
      <c r="K266" s="7">
        <v>0</v>
      </c>
      <c r="L266" s="7">
        <f t="shared" si="10"/>
        <v>456</v>
      </c>
      <c r="M266" s="7">
        <v>25</v>
      </c>
      <c r="N266" s="7">
        <f t="shared" ref="N266:N329" si="14">+J266+K266+L266+M266</f>
        <v>911.5</v>
      </c>
      <c r="O266" s="7">
        <f t="shared" si="13"/>
        <v>14088.5</v>
      </c>
    </row>
    <row r="267" spans="1:15" ht="24.95" customHeight="1" x14ac:dyDescent="0.25">
      <c r="A267" s="6">
        <v>259</v>
      </c>
      <c r="B267" s="6" t="s">
        <v>369</v>
      </c>
      <c r="C267" s="6" t="s">
        <v>348</v>
      </c>
      <c r="D267" s="6" t="s">
        <v>46</v>
      </c>
      <c r="E267" s="6" t="s">
        <v>36</v>
      </c>
      <c r="F267" s="6" t="s">
        <v>29</v>
      </c>
      <c r="G267" s="7">
        <v>15000</v>
      </c>
      <c r="H267" s="7">
        <v>0</v>
      </c>
      <c r="I267" s="7">
        <v>15000</v>
      </c>
      <c r="J267" s="7">
        <v>430.5</v>
      </c>
      <c r="K267" s="7">
        <v>0</v>
      </c>
      <c r="L267" s="7">
        <f t="shared" si="10"/>
        <v>456</v>
      </c>
      <c r="M267" s="7">
        <v>25</v>
      </c>
      <c r="N267" s="7">
        <f t="shared" si="14"/>
        <v>911.5</v>
      </c>
      <c r="O267" s="7">
        <f t="shared" si="13"/>
        <v>14088.5</v>
      </c>
    </row>
    <row r="268" spans="1:15" ht="24.95" customHeight="1" x14ac:dyDescent="0.25">
      <c r="A268" s="6">
        <v>260</v>
      </c>
      <c r="B268" t="s">
        <v>370</v>
      </c>
      <c r="C268" s="6" t="s">
        <v>348</v>
      </c>
      <c r="D268" t="s">
        <v>46</v>
      </c>
      <c r="E268" s="6" t="s">
        <v>36</v>
      </c>
      <c r="F268" s="6" t="s">
        <v>37</v>
      </c>
      <c r="G268" s="7">
        <v>25000</v>
      </c>
      <c r="H268" s="7">
        <v>0</v>
      </c>
      <c r="I268" s="7">
        <v>25000</v>
      </c>
      <c r="J268" s="7">
        <v>717.5</v>
      </c>
      <c r="K268" s="7">
        <v>0</v>
      </c>
      <c r="L268" s="7">
        <f t="shared" ref="L268:L331" si="15">+I268*3.04%</f>
        <v>760</v>
      </c>
      <c r="M268" s="7">
        <v>25</v>
      </c>
      <c r="N268" s="7">
        <f t="shared" si="14"/>
        <v>1502.5</v>
      </c>
      <c r="O268" s="7">
        <f t="shared" si="13"/>
        <v>23497.5</v>
      </c>
    </row>
    <row r="269" spans="1:15" ht="24.95" customHeight="1" x14ac:dyDescent="0.25">
      <c r="A269" s="6">
        <v>261</v>
      </c>
      <c r="B269" t="s">
        <v>371</v>
      </c>
      <c r="C269" s="6" t="s">
        <v>348</v>
      </c>
      <c r="D269" t="s">
        <v>46</v>
      </c>
      <c r="E269" s="6" t="s">
        <v>36</v>
      </c>
      <c r="F269" s="6" t="s">
        <v>29</v>
      </c>
      <c r="G269" s="7">
        <v>11000</v>
      </c>
      <c r="H269" s="7">
        <v>0</v>
      </c>
      <c r="I269" s="7">
        <v>11000</v>
      </c>
      <c r="J269" s="7">
        <v>315.7</v>
      </c>
      <c r="K269" s="7">
        <v>0</v>
      </c>
      <c r="L269" s="7">
        <f t="shared" si="15"/>
        <v>334.4</v>
      </c>
      <c r="M269" s="7">
        <v>25</v>
      </c>
      <c r="N269" s="7">
        <f t="shared" si="14"/>
        <v>675.09999999999991</v>
      </c>
      <c r="O269" s="7">
        <f t="shared" si="13"/>
        <v>10324.9</v>
      </c>
    </row>
    <row r="270" spans="1:15" ht="24.95" customHeight="1" x14ac:dyDescent="0.25">
      <c r="A270" s="6">
        <v>262</v>
      </c>
      <c r="B270" s="6" t="s">
        <v>372</v>
      </c>
      <c r="C270" s="6" t="s">
        <v>348</v>
      </c>
      <c r="D270" s="6" t="s">
        <v>65</v>
      </c>
      <c r="E270" s="6" t="s">
        <v>54</v>
      </c>
      <c r="F270" s="6" t="s">
        <v>37</v>
      </c>
      <c r="G270" s="7">
        <v>30000</v>
      </c>
      <c r="H270" s="7">
        <v>0</v>
      </c>
      <c r="I270" s="7">
        <v>30000</v>
      </c>
      <c r="J270" s="7">
        <v>861</v>
      </c>
      <c r="K270" s="7">
        <v>0</v>
      </c>
      <c r="L270" s="7">
        <f t="shared" si="15"/>
        <v>912</v>
      </c>
      <c r="M270" s="7">
        <v>2164.7800000000002</v>
      </c>
      <c r="N270" s="7">
        <f t="shared" si="14"/>
        <v>3937.78</v>
      </c>
      <c r="O270" s="7">
        <f t="shared" si="13"/>
        <v>26062.22</v>
      </c>
    </row>
    <row r="271" spans="1:15" ht="24.95" customHeight="1" x14ac:dyDescent="0.25">
      <c r="A271" s="6">
        <v>263</v>
      </c>
      <c r="B271" s="6" t="s">
        <v>373</v>
      </c>
      <c r="C271" s="6" t="s">
        <v>348</v>
      </c>
      <c r="D271" s="6" t="s">
        <v>99</v>
      </c>
      <c r="E271" s="6" t="s">
        <v>36</v>
      </c>
      <c r="F271" s="6" t="s">
        <v>29</v>
      </c>
      <c r="G271" s="7">
        <v>11000</v>
      </c>
      <c r="H271" s="7">
        <v>0</v>
      </c>
      <c r="I271" s="7">
        <v>11000</v>
      </c>
      <c r="J271" s="7">
        <v>315.7</v>
      </c>
      <c r="K271" s="7">
        <v>0</v>
      </c>
      <c r="L271" s="7">
        <f t="shared" si="15"/>
        <v>334.4</v>
      </c>
      <c r="M271" s="7">
        <v>25</v>
      </c>
      <c r="N271" s="7">
        <f t="shared" si="14"/>
        <v>675.09999999999991</v>
      </c>
      <c r="O271" s="7">
        <f t="shared" si="13"/>
        <v>10324.9</v>
      </c>
    </row>
    <row r="272" spans="1:15" ht="24.95" customHeight="1" x14ac:dyDescent="0.25">
      <c r="A272" s="6">
        <v>264</v>
      </c>
      <c r="B272" s="6" t="s">
        <v>374</v>
      </c>
      <c r="C272" s="6" t="s">
        <v>348</v>
      </c>
      <c r="D272" s="6" t="s">
        <v>99</v>
      </c>
      <c r="E272" s="6" t="s">
        <v>36</v>
      </c>
      <c r="F272" s="6" t="s">
        <v>29</v>
      </c>
      <c r="G272" s="7">
        <v>15000</v>
      </c>
      <c r="H272" s="7">
        <v>0</v>
      </c>
      <c r="I272" s="7">
        <v>15000</v>
      </c>
      <c r="J272" s="7">
        <v>430.5</v>
      </c>
      <c r="K272" s="7">
        <v>0</v>
      </c>
      <c r="L272" s="7">
        <f t="shared" si="15"/>
        <v>456</v>
      </c>
      <c r="M272" s="7">
        <v>25</v>
      </c>
      <c r="N272" s="7">
        <f t="shared" si="14"/>
        <v>911.5</v>
      </c>
      <c r="O272" s="7">
        <f t="shared" si="13"/>
        <v>14088.5</v>
      </c>
    </row>
    <row r="273" spans="1:15" ht="24.95" customHeight="1" x14ac:dyDescent="0.25">
      <c r="A273" s="6">
        <v>265</v>
      </c>
      <c r="B273" s="6" t="s">
        <v>375</v>
      </c>
      <c r="C273" s="6" t="s">
        <v>348</v>
      </c>
      <c r="D273" s="6" t="s">
        <v>193</v>
      </c>
      <c r="E273" s="6" t="s">
        <v>54</v>
      </c>
      <c r="F273" s="6" t="s">
        <v>37</v>
      </c>
      <c r="G273" s="7">
        <v>65000</v>
      </c>
      <c r="H273" s="7">
        <v>0</v>
      </c>
      <c r="I273" s="7">
        <v>65000</v>
      </c>
      <c r="J273" s="7">
        <v>1865.5</v>
      </c>
      <c r="K273" s="7">
        <v>4427.58</v>
      </c>
      <c r="L273" s="7">
        <f t="shared" si="15"/>
        <v>1976</v>
      </c>
      <c r="M273" s="7">
        <v>525</v>
      </c>
      <c r="N273" s="7">
        <f t="shared" si="14"/>
        <v>8794.08</v>
      </c>
      <c r="O273" s="7">
        <f t="shared" si="13"/>
        <v>56205.919999999998</v>
      </c>
    </row>
    <row r="274" spans="1:15" ht="24.95" customHeight="1" x14ac:dyDescent="0.25">
      <c r="A274" s="6">
        <v>266</v>
      </c>
      <c r="B274" s="6" t="s">
        <v>376</v>
      </c>
      <c r="C274" s="6" t="s">
        <v>348</v>
      </c>
      <c r="D274" s="6" t="s">
        <v>973</v>
      </c>
      <c r="E274" s="6" t="s">
        <v>28</v>
      </c>
      <c r="F274" s="6" t="s">
        <v>29</v>
      </c>
      <c r="G274" s="7">
        <v>65000</v>
      </c>
      <c r="H274" s="7">
        <v>0</v>
      </c>
      <c r="I274" s="7">
        <v>65000</v>
      </c>
      <c r="J274" s="7">
        <v>1865.5</v>
      </c>
      <c r="K274" s="7">
        <v>4427.58</v>
      </c>
      <c r="L274" s="7">
        <f t="shared" si="15"/>
        <v>1976</v>
      </c>
      <c r="M274" s="7">
        <v>425</v>
      </c>
      <c r="N274" s="7">
        <f t="shared" si="14"/>
        <v>8694.08</v>
      </c>
      <c r="O274" s="7">
        <f t="shared" si="13"/>
        <v>56305.919999999998</v>
      </c>
    </row>
    <row r="275" spans="1:15" ht="24.95" customHeight="1" x14ac:dyDescent="0.25">
      <c r="A275" s="6">
        <v>267</v>
      </c>
      <c r="B275" s="6" t="s">
        <v>377</v>
      </c>
      <c r="C275" s="6" t="s">
        <v>348</v>
      </c>
      <c r="D275" s="6" t="s">
        <v>65</v>
      </c>
      <c r="E275" s="6" t="s">
        <v>36</v>
      </c>
      <c r="F275" s="6" t="s">
        <v>37</v>
      </c>
      <c r="G275" s="7">
        <v>21000</v>
      </c>
      <c r="H275" s="7">
        <v>0</v>
      </c>
      <c r="I275" s="7">
        <v>21000</v>
      </c>
      <c r="J275" s="7">
        <v>602.70000000000005</v>
      </c>
      <c r="K275" s="7">
        <v>0</v>
      </c>
      <c r="L275" s="7">
        <f t="shared" si="15"/>
        <v>638.4</v>
      </c>
      <c r="M275" s="7">
        <v>1944.78</v>
      </c>
      <c r="N275" s="7">
        <f t="shared" si="14"/>
        <v>3185.88</v>
      </c>
      <c r="O275" s="7">
        <f t="shared" si="13"/>
        <v>17814.12</v>
      </c>
    </row>
    <row r="276" spans="1:15" ht="24.95" customHeight="1" x14ac:dyDescent="0.25">
      <c r="A276" s="6">
        <v>268</v>
      </c>
      <c r="B276" s="6" t="s">
        <v>378</v>
      </c>
      <c r="C276" s="6" t="s">
        <v>348</v>
      </c>
      <c r="D276" s="6" t="s">
        <v>193</v>
      </c>
      <c r="E276" s="6" t="s">
        <v>54</v>
      </c>
      <c r="F276" s="6" t="s">
        <v>29</v>
      </c>
      <c r="G276" s="7">
        <v>65000</v>
      </c>
      <c r="H276" s="7">
        <v>0</v>
      </c>
      <c r="I276" s="7">
        <v>65000</v>
      </c>
      <c r="J276" s="7">
        <v>1865.5</v>
      </c>
      <c r="K276" s="7">
        <v>4427.58</v>
      </c>
      <c r="L276" s="7">
        <f t="shared" si="15"/>
        <v>1976</v>
      </c>
      <c r="M276" s="7">
        <v>925</v>
      </c>
      <c r="N276" s="7">
        <f t="shared" si="14"/>
        <v>9194.08</v>
      </c>
      <c r="O276" s="7">
        <f t="shared" si="13"/>
        <v>55805.919999999998</v>
      </c>
    </row>
    <row r="277" spans="1:15" ht="24.95" customHeight="1" x14ac:dyDescent="0.25">
      <c r="A277" s="6">
        <v>269</v>
      </c>
      <c r="B277" s="6" t="s">
        <v>379</v>
      </c>
      <c r="C277" s="6" t="s">
        <v>348</v>
      </c>
      <c r="D277" s="6" t="s">
        <v>193</v>
      </c>
      <c r="E277" s="6" t="s">
        <v>28</v>
      </c>
      <c r="F277" s="6" t="s">
        <v>37</v>
      </c>
      <c r="G277" s="7">
        <v>65000</v>
      </c>
      <c r="H277" s="7">
        <v>0</v>
      </c>
      <c r="I277" s="7">
        <v>65000</v>
      </c>
      <c r="J277" s="7">
        <v>1865.5</v>
      </c>
      <c r="K277" s="7">
        <v>4427.58</v>
      </c>
      <c r="L277" s="7">
        <f t="shared" si="15"/>
        <v>1976</v>
      </c>
      <c r="M277" s="7">
        <v>525</v>
      </c>
      <c r="N277" s="7">
        <f t="shared" si="14"/>
        <v>8794.08</v>
      </c>
      <c r="O277" s="7">
        <f t="shared" si="13"/>
        <v>56205.919999999998</v>
      </c>
    </row>
    <row r="278" spans="1:15" s="8" customFormat="1" ht="24.95" customHeight="1" x14ac:dyDescent="0.25">
      <c r="A278" s="6">
        <v>270</v>
      </c>
      <c r="B278" s="6" t="s">
        <v>380</v>
      </c>
      <c r="C278" s="6" t="s">
        <v>348</v>
      </c>
      <c r="D278" s="6" t="s">
        <v>1550</v>
      </c>
      <c r="E278" s="6" t="s">
        <v>54</v>
      </c>
      <c r="F278" s="6" t="s">
        <v>37</v>
      </c>
      <c r="G278" s="7">
        <v>60000</v>
      </c>
      <c r="H278" s="7">
        <v>0</v>
      </c>
      <c r="I278" s="7">
        <v>60000</v>
      </c>
      <c r="J278" s="7">
        <v>1722</v>
      </c>
      <c r="K278" s="7">
        <v>3102.72</v>
      </c>
      <c r="L278" s="7">
        <f t="shared" si="15"/>
        <v>1824</v>
      </c>
      <c r="M278" s="7">
        <v>1944.78</v>
      </c>
      <c r="N278" s="7">
        <f t="shared" si="14"/>
        <v>8593.5</v>
      </c>
      <c r="O278" s="7">
        <f t="shared" si="13"/>
        <v>51406.5</v>
      </c>
    </row>
    <row r="279" spans="1:15" ht="24.95" customHeight="1" x14ac:dyDescent="0.25">
      <c r="A279" s="6">
        <v>271</v>
      </c>
      <c r="B279" s="6" t="s">
        <v>381</v>
      </c>
      <c r="C279" s="6" t="s">
        <v>348</v>
      </c>
      <c r="D279" s="6" t="s">
        <v>193</v>
      </c>
      <c r="E279" s="6" t="s">
        <v>54</v>
      </c>
      <c r="F279" s="6" t="s">
        <v>29</v>
      </c>
      <c r="G279" s="7">
        <v>65000</v>
      </c>
      <c r="H279" s="7">
        <v>0</v>
      </c>
      <c r="I279" s="7">
        <v>65000</v>
      </c>
      <c r="J279" s="7">
        <v>1865.5</v>
      </c>
      <c r="K279" s="7">
        <v>4427.58</v>
      </c>
      <c r="L279" s="7">
        <f t="shared" si="15"/>
        <v>1976</v>
      </c>
      <c r="M279" s="7">
        <v>2402.5300000000002</v>
      </c>
      <c r="N279" s="7">
        <f t="shared" si="14"/>
        <v>10671.61</v>
      </c>
      <c r="O279" s="7">
        <f t="shared" si="13"/>
        <v>54328.39</v>
      </c>
    </row>
    <row r="280" spans="1:15" ht="24.95" customHeight="1" x14ac:dyDescent="0.25">
      <c r="A280" s="6">
        <v>272</v>
      </c>
      <c r="B280" s="6" t="s">
        <v>382</v>
      </c>
      <c r="C280" s="6" t="s">
        <v>348</v>
      </c>
      <c r="D280" s="6" t="s">
        <v>193</v>
      </c>
      <c r="E280" s="6" t="s">
        <v>28</v>
      </c>
      <c r="F280" s="6" t="s">
        <v>29</v>
      </c>
      <c r="G280" s="7">
        <v>65000</v>
      </c>
      <c r="H280" s="7">
        <v>0</v>
      </c>
      <c r="I280" s="7">
        <v>65000</v>
      </c>
      <c r="J280" s="7">
        <v>1865.5</v>
      </c>
      <c r="K280" s="7">
        <v>4427.58</v>
      </c>
      <c r="L280" s="7">
        <f t="shared" si="15"/>
        <v>1976</v>
      </c>
      <c r="M280" s="7">
        <v>525</v>
      </c>
      <c r="N280" s="7">
        <f t="shared" si="14"/>
        <v>8794.08</v>
      </c>
      <c r="O280" s="7">
        <f t="shared" si="13"/>
        <v>56205.919999999998</v>
      </c>
    </row>
    <row r="281" spans="1:15" ht="24.95" customHeight="1" x14ac:dyDescent="0.25">
      <c r="A281" s="6">
        <v>273</v>
      </c>
      <c r="B281" s="6" t="s">
        <v>384</v>
      </c>
      <c r="C281" s="6" t="s">
        <v>348</v>
      </c>
      <c r="D281" s="6" t="s">
        <v>193</v>
      </c>
      <c r="E281" s="6" t="s">
        <v>28</v>
      </c>
      <c r="F281" s="6" t="s">
        <v>29</v>
      </c>
      <c r="G281" s="7">
        <v>65000</v>
      </c>
      <c r="H281" s="7">
        <v>0</v>
      </c>
      <c r="I281" s="7">
        <v>65000</v>
      </c>
      <c r="J281" s="7">
        <v>1865.5</v>
      </c>
      <c r="K281" s="7">
        <v>4427.58</v>
      </c>
      <c r="L281" s="7">
        <f t="shared" si="15"/>
        <v>1976</v>
      </c>
      <c r="M281" s="7">
        <v>4189.04</v>
      </c>
      <c r="N281" s="7">
        <f t="shared" si="14"/>
        <v>12458.119999999999</v>
      </c>
      <c r="O281" s="7">
        <f t="shared" si="13"/>
        <v>52541.880000000005</v>
      </c>
    </row>
    <row r="282" spans="1:15" ht="24.95" customHeight="1" x14ac:dyDescent="0.25">
      <c r="A282" s="6">
        <v>274</v>
      </c>
      <c r="B282" s="6" t="s">
        <v>385</v>
      </c>
      <c r="C282" s="6" t="s">
        <v>348</v>
      </c>
      <c r="D282" s="6" t="s">
        <v>46</v>
      </c>
      <c r="E282" s="6" t="s">
        <v>36</v>
      </c>
      <c r="F282" s="6" t="s">
        <v>29</v>
      </c>
      <c r="G282" s="7">
        <v>15000</v>
      </c>
      <c r="H282" s="7">
        <v>0</v>
      </c>
      <c r="I282" s="7">
        <v>15000</v>
      </c>
      <c r="J282" s="7">
        <v>430.5</v>
      </c>
      <c r="K282" s="7">
        <v>0</v>
      </c>
      <c r="L282" s="7">
        <f t="shared" si="15"/>
        <v>456</v>
      </c>
      <c r="M282" s="7">
        <v>25</v>
      </c>
      <c r="N282" s="7">
        <f t="shared" si="14"/>
        <v>911.5</v>
      </c>
      <c r="O282" s="7">
        <f t="shared" si="13"/>
        <v>14088.5</v>
      </c>
    </row>
    <row r="283" spans="1:15" ht="24.95" customHeight="1" x14ac:dyDescent="0.25">
      <c r="A283" s="6">
        <v>275</v>
      </c>
      <c r="B283" t="s">
        <v>386</v>
      </c>
      <c r="C283" s="6" t="s">
        <v>348</v>
      </c>
      <c r="D283" s="6" t="s">
        <v>46</v>
      </c>
      <c r="E283" s="6" t="s">
        <v>36</v>
      </c>
      <c r="F283" s="6" t="s">
        <v>29</v>
      </c>
      <c r="G283" s="7">
        <v>15000</v>
      </c>
      <c r="H283" s="7">
        <v>0</v>
      </c>
      <c r="I283" s="7">
        <v>15000</v>
      </c>
      <c r="J283" s="7">
        <v>430.5</v>
      </c>
      <c r="K283" s="7">
        <v>0</v>
      </c>
      <c r="L283" s="7">
        <f t="shared" si="15"/>
        <v>456</v>
      </c>
      <c r="M283" s="7">
        <v>25</v>
      </c>
      <c r="N283" s="7">
        <f t="shared" si="14"/>
        <v>911.5</v>
      </c>
      <c r="O283" s="7">
        <f t="shared" si="13"/>
        <v>14088.5</v>
      </c>
    </row>
    <row r="284" spans="1:15" ht="24.95" customHeight="1" x14ac:dyDescent="0.25">
      <c r="A284" s="6">
        <v>276</v>
      </c>
      <c r="B284" t="s">
        <v>387</v>
      </c>
      <c r="C284" s="6" t="s">
        <v>348</v>
      </c>
      <c r="D284" s="6" t="s">
        <v>46</v>
      </c>
      <c r="E284" s="6" t="s">
        <v>36</v>
      </c>
      <c r="F284" s="6" t="s">
        <v>29</v>
      </c>
      <c r="G284" s="7">
        <v>15000</v>
      </c>
      <c r="H284" s="7">
        <v>0</v>
      </c>
      <c r="I284" s="7">
        <v>15000</v>
      </c>
      <c r="J284" s="7">
        <v>430.5</v>
      </c>
      <c r="K284" s="7">
        <v>0</v>
      </c>
      <c r="L284" s="7">
        <f t="shared" si="15"/>
        <v>456</v>
      </c>
      <c r="M284" s="7">
        <v>25</v>
      </c>
      <c r="N284" s="7">
        <f t="shared" si="14"/>
        <v>911.5</v>
      </c>
      <c r="O284" s="7">
        <f t="shared" si="13"/>
        <v>14088.5</v>
      </c>
    </row>
    <row r="285" spans="1:15" ht="24.95" customHeight="1" x14ac:dyDescent="0.25">
      <c r="A285" s="6">
        <v>277</v>
      </c>
      <c r="B285" t="s">
        <v>388</v>
      </c>
      <c r="C285" s="6" t="s">
        <v>348</v>
      </c>
      <c r="D285" s="6" t="s">
        <v>46</v>
      </c>
      <c r="E285" s="6" t="s">
        <v>36</v>
      </c>
      <c r="F285" s="6" t="s">
        <v>29</v>
      </c>
      <c r="G285" s="7">
        <v>15000</v>
      </c>
      <c r="H285" s="7">
        <v>0</v>
      </c>
      <c r="I285" s="7">
        <v>15000</v>
      </c>
      <c r="J285" s="7">
        <v>430.5</v>
      </c>
      <c r="K285" s="7">
        <v>0</v>
      </c>
      <c r="L285" s="7">
        <f t="shared" si="15"/>
        <v>456</v>
      </c>
      <c r="M285" s="7">
        <v>25</v>
      </c>
      <c r="N285" s="7">
        <f t="shared" si="14"/>
        <v>911.5</v>
      </c>
      <c r="O285" s="7">
        <f t="shared" si="13"/>
        <v>14088.5</v>
      </c>
    </row>
    <row r="286" spans="1:15" ht="24.95" customHeight="1" x14ac:dyDescent="0.25">
      <c r="A286" s="6">
        <v>278</v>
      </c>
      <c r="B286" t="s">
        <v>389</v>
      </c>
      <c r="C286" s="6" t="s">
        <v>348</v>
      </c>
      <c r="D286" s="6" t="s">
        <v>46</v>
      </c>
      <c r="E286" s="6" t="s">
        <v>36</v>
      </c>
      <c r="F286" s="6" t="s">
        <v>29</v>
      </c>
      <c r="G286" s="7">
        <v>20000</v>
      </c>
      <c r="H286" s="7">
        <v>0</v>
      </c>
      <c r="I286" s="7">
        <v>20000</v>
      </c>
      <c r="J286" s="7">
        <v>574</v>
      </c>
      <c r="K286" s="7">
        <v>0</v>
      </c>
      <c r="L286" s="7">
        <f t="shared" si="15"/>
        <v>608</v>
      </c>
      <c r="M286" s="7">
        <v>25</v>
      </c>
      <c r="N286" s="7">
        <f t="shared" si="14"/>
        <v>1207</v>
      </c>
      <c r="O286" s="7">
        <f t="shared" si="13"/>
        <v>18793</v>
      </c>
    </row>
    <row r="287" spans="1:15" ht="24.95" customHeight="1" x14ac:dyDescent="0.25">
      <c r="A287" s="6">
        <v>279</v>
      </c>
      <c r="B287" t="s">
        <v>1349</v>
      </c>
      <c r="C287" s="6" t="s">
        <v>348</v>
      </c>
      <c r="D287" s="6" t="s">
        <v>46</v>
      </c>
      <c r="E287" s="6" t="s">
        <v>36</v>
      </c>
      <c r="F287" s="6" t="s">
        <v>37</v>
      </c>
      <c r="G287" s="7">
        <v>20000</v>
      </c>
      <c r="H287" s="7">
        <v>0</v>
      </c>
      <c r="I287" s="7">
        <v>20000</v>
      </c>
      <c r="J287" s="7">
        <v>574</v>
      </c>
      <c r="K287" s="7">
        <v>0</v>
      </c>
      <c r="L287" s="7">
        <f t="shared" si="15"/>
        <v>608</v>
      </c>
      <c r="M287" s="7">
        <v>25</v>
      </c>
      <c r="N287" s="7">
        <f t="shared" si="14"/>
        <v>1207</v>
      </c>
      <c r="O287" s="7">
        <f t="shared" si="13"/>
        <v>18793</v>
      </c>
    </row>
    <row r="288" spans="1:15" ht="24.95" customHeight="1" x14ac:dyDescent="0.25">
      <c r="A288" s="6">
        <v>280</v>
      </c>
      <c r="B288" t="s">
        <v>1444</v>
      </c>
      <c r="C288" s="6" t="s">
        <v>348</v>
      </c>
      <c r="D288" s="6" t="s">
        <v>46</v>
      </c>
      <c r="E288" s="6" t="s">
        <v>36</v>
      </c>
      <c r="F288" s="6" t="s">
        <v>29</v>
      </c>
      <c r="G288" s="7">
        <v>15000</v>
      </c>
      <c r="H288" s="7">
        <v>0</v>
      </c>
      <c r="I288" s="7">
        <v>15000</v>
      </c>
      <c r="J288" s="7">
        <v>430.5</v>
      </c>
      <c r="K288" s="7">
        <v>0</v>
      </c>
      <c r="L288" s="7">
        <f t="shared" si="15"/>
        <v>456</v>
      </c>
      <c r="M288" s="7">
        <v>25</v>
      </c>
      <c r="N288" s="7">
        <f t="shared" si="14"/>
        <v>911.5</v>
      </c>
      <c r="O288" s="7">
        <f t="shared" si="13"/>
        <v>14088.5</v>
      </c>
    </row>
    <row r="289" spans="1:15" ht="24.95" customHeight="1" x14ac:dyDescent="0.25">
      <c r="A289" s="6">
        <v>281</v>
      </c>
      <c r="B289" s="6" t="s">
        <v>390</v>
      </c>
      <c r="C289" s="6" t="s">
        <v>391</v>
      </c>
      <c r="D289" s="6" t="s">
        <v>193</v>
      </c>
      <c r="E289" s="6" t="s">
        <v>54</v>
      </c>
      <c r="F289" s="6" t="s">
        <v>29</v>
      </c>
      <c r="G289" s="7">
        <v>65000</v>
      </c>
      <c r="H289" s="7">
        <v>0</v>
      </c>
      <c r="I289" s="7">
        <v>65000</v>
      </c>
      <c r="J289" s="7">
        <v>1865.5</v>
      </c>
      <c r="K289" s="7">
        <v>4427.58</v>
      </c>
      <c r="L289" s="7">
        <f t="shared" si="15"/>
        <v>1976</v>
      </c>
      <c r="M289" s="7">
        <v>1225</v>
      </c>
      <c r="N289" s="7">
        <f t="shared" si="14"/>
        <v>9494.08</v>
      </c>
      <c r="O289" s="7">
        <f t="shared" si="13"/>
        <v>55505.919999999998</v>
      </c>
    </row>
    <row r="290" spans="1:15" ht="24.95" customHeight="1" x14ac:dyDescent="0.25">
      <c r="A290" s="6">
        <v>282</v>
      </c>
      <c r="B290" s="6" t="s">
        <v>392</v>
      </c>
      <c r="C290" s="6" t="s">
        <v>391</v>
      </c>
      <c r="D290" s="6" t="s">
        <v>193</v>
      </c>
      <c r="E290" s="6" t="s">
        <v>28</v>
      </c>
      <c r="F290" s="6" t="s">
        <v>37</v>
      </c>
      <c r="G290" s="7">
        <v>58500</v>
      </c>
      <c r="H290" s="7">
        <v>0</v>
      </c>
      <c r="I290" s="7">
        <v>58500</v>
      </c>
      <c r="J290" s="7">
        <v>1678.95</v>
      </c>
      <c r="K290" s="7">
        <v>3204.41</v>
      </c>
      <c r="L290" s="7">
        <f t="shared" si="15"/>
        <v>1778.4</v>
      </c>
      <c r="M290" s="7">
        <v>5427.84</v>
      </c>
      <c r="N290" s="7">
        <f t="shared" si="14"/>
        <v>12089.6</v>
      </c>
      <c r="O290" s="7">
        <f t="shared" si="13"/>
        <v>46410.400000000001</v>
      </c>
    </row>
    <row r="291" spans="1:15" ht="24.95" customHeight="1" x14ac:dyDescent="0.25">
      <c r="A291" s="6">
        <v>283</v>
      </c>
      <c r="B291" s="6" t="s">
        <v>393</v>
      </c>
      <c r="C291" s="6" t="s">
        <v>391</v>
      </c>
      <c r="D291" s="6" t="s">
        <v>193</v>
      </c>
      <c r="E291" s="6" t="s">
        <v>28</v>
      </c>
      <c r="F291" s="6" t="s">
        <v>29</v>
      </c>
      <c r="G291" s="7">
        <v>65000</v>
      </c>
      <c r="H291" s="7">
        <v>0</v>
      </c>
      <c r="I291" s="7">
        <v>65000</v>
      </c>
      <c r="J291" s="7">
        <v>1865.5</v>
      </c>
      <c r="K291" s="7">
        <v>4427.58</v>
      </c>
      <c r="L291" s="7">
        <f t="shared" si="15"/>
        <v>1976</v>
      </c>
      <c r="M291" s="7">
        <v>4410.8</v>
      </c>
      <c r="N291" s="7">
        <f t="shared" si="14"/>
        <v>12679.880000000001</v>
      </c>
      <c r="O291" s="7">
        <f t="shared" si="13"/>
        <v>52320.119999999995</v>
      </c>
    </row>
    <row r="292" spans="1:15" ht="24.95" customHeight="1" x14ac:dyDescent="0.25">
      <c r="A292" s="6">
        <v>284</v>
      </c>
      <c r="B292" s="6" t="s">
        <v>394</v>
      </c>
      <c r="C292" s="6" t="s">
        <v>391</v>
      </c>
      <c r="D292" s="6" t="s">
        <v>193</v>
      </c>
      <c r="E292" s="6" t="s">
        <v>54</v>
      </c>
      <c r="F292" s="6" t="s">
        <v>29</v>
      </c>
      <c r="G292" s="7">
        <v>65000</v>
      </c>
      <c r="H292" s="7">
        <v>0</v>
      </c>
      <c r="I292" s="7">
        <v>65000</v>
      </c>
      <c r="J292" s="7">
        <v>1865.5</v>
      </c>
      <c r="K292" s="7">
        <v>4427.58</v>
      </c>
      <c r="L292" s="7">
        <f t="shared" si="15"/>
        <v>1976</v>
      </c>
      <c r="M292" s="7">
        <v>925</v>
      </c>
      <c r="N292" s="7">
        <f t="shared" si="14"/>
        <v>9194.08</v>
      </c>
      <c r="O292" s="7">
        <f t="shared" si="13"/>
        <v>55805.919999999998</v>
      </c>
    </row>
    <row r="293" spans="1:15" ht="24.95" customHeight="1" x14ac:dyDescent="0.25">
      <c r="A293" s="6">
        <v>285</v>
      </c>
      <c r="B293" s="6" t="s">
        <v>395</v>
      </c>
      <c r="C293" s="6" t="s">
        <v>391</v>
      </c>
      <c r="D293" s="6" t="s">
        <v>193</v>
      </c>
      <c r="E293" s="6" t="s">
        <v>54</v>
      </c>
      <c r="F293" s="6" t="s">
        <v>37</v>
      </c>
      <c r="G293" s="7">
        <v>65000</v>
      </c>
      <c r="H293" s="7">
        <v>0</v>
      </c>
      <c r="I293" s="7">
        <v>65000</v>
      </c>
      <c r="J293" s="7">
        <v>1865.5</v>
      </c>
      <c r="K293" s="7">
        <v>4043.62</v>
      </c>
      <c r="L293" s="7">
        <f t="shared" si="15"/>
        <v>1976</v>
      </c>
      <c r="M293" s="7">
        <v>9154.16</v>
      </c>
      <c r="N293" s="7">
        <f t="shared" si="14"/>
        <v>17039.28</v>
      </c>
      <c r="O293" s="7">
        <f t="shared" si="13"/>
        <v>47960.72</v>
      </c>
    </row>
    <row r="294" spans="1:15" ht="24.95" customHeight="1" x14ac:dyDescent="0.25">
      <c r="A294" s="6">
        <v>286</v>
      </c>
      <c r="B294" s="6" t="s">
        <v>396</v>
      </c>
      <c r="C294" s="6" t="s">
        <v>391</v>
      </c>
      <c r="D294" s="6" t="s">
        <v>193</v>
      </c>
      <c r="E294" s="6" t="s">
        <v>28</v>
      </c>
      <c r="F294" s="6" t="s">
        <v>29</v>
      </c>
      <c r="G294" s="7">
        <v>50000</v>
      </c>
      <c r="H294" s="7">
        <v>0</v>
      </c>
      <c r="I294" s="7">
        <v>50000</v>
      </c>
      <c r="J294" s="7">
        <v>1435</v>
      </c>
      <c r="K294" s="7">
        <v>1854</v>
      </c>
      <c r="L294" s="7">
        <f t="shared" si="15"/>
        <v>1520</v>
      </c>
      <c r="M294" s="7">
        <v>6612.29</v>
      </c>
      <c r="N294" s="7">
        <f t="shared" si="14"/>
        <v>11421.29</v>
      </c>
      <c r="O294" s="7">
        <f t="shared" si="13"/>
        <v>38578.71</v>
      </c>
    </row>
    <row r="295" spans="1:15" ht="24.95" customHeight="1" x14ac:dyDescent="0.25">
      <c r="A295" s="6">
        <v>287</v>
      </c>
      <c r="B295" s="6" t="s">
        <v>397</v>
      </c>
      <c r="C295" s="6" t="s">
        <v>391</v>
      </c>
      <c r="D295" s="6" t="s">
        <v>193</v>
      </c>
      <c r="E295" s="6" t="s">
        <v>28</v>
      </c>
      <c r="F295" s="6" t="s">
        <v>37</v>
      </c>
      <c r="G295" s="7">
        <v>65000</v>
      </c>
      <c r="H295" s="7">
        <v>0</v>
      </c>
      <c r="I295" s="7">
        <v>65000</v>
      </c>
      <c r="J295" s="7">
        <v>1865.5</v>
      </c>
      <c r="K295" s="7">
        <v>4427.58</v>
      </c>
      <c r="L295" s="7">
        <f t="shared" si="15"/>
        <v>1976</v>
      </c>
      <c r="M295" s="7">
        <v>45025</v>
      </c>
      <c r="N295" s="7">
        <f t="shared" si="14"/>
        <v>53294.080000000002</v>
      </c>
      <c r="O295" s="7">
        <f t="shared" si="13"/>
        <v>11705.919999999998</v>
      </c>
    </row>
    <row r="296" spans="1:15" ht="24.95" customHeight="1" x14ac:dyDescent="0.25">
      <c r="A296" s="6">
        <v>288</v>
      </c>
      <c r="B296" t="s">
        <v>398</v>
      </c>
      <c r="C296" s="6" t="s">
        <v>391</v>
      </c>
      <c r="D296" s="6" t="s">
        <v>46</v>
      </c>
      <c r="E296" s="6" t="s">
        <v>36</v>
      </c>
      <c r="F296" s="6" t="s">
        <v>29</v>
      </c>
      <c r="G296" s="7">
        <v>15000</v>
      </c>
      <c r="H296" s="7">
        <v>0</v>
      </c>
      <c r="I296" s="7">
        <v>15000</v>
      </c>
      <c r="J296" s="7">
        <v>430.5</v>
      </c>
      <c r="K296" s="7">
        <v>0</v>
      </c>
      <c r="L296" s="7">
        <f t="shared" si="15"/>
        <v>456</v>
      </c>
      <c r="M296" s="7">
        <v>25</v>
      </c>
      <c r="N296" s="7">
        <f t="shared" si="14"/>
        <v>911.5</v>
      </c>
      <c r="O296" s="7">
        <f t="shared" si="13"/>
        <v>14088.5</v>
      </c>
    </row>
    <row r="297" spans="1:15" ht="24.95" customHeight="1" x14ac:dyDescent="0.25">
      <c r="A297" s="6">
        <v>289</v>
      </c>
      <c r="B297" t="s">
        <v>1374</v>
      </c>
      <c r="C297" s="6" t="s">
        <v>391</v>
      </c>
      <c r="D297" s="6" t="s">
        <v>46</v>
      </c>
      <c r="E297" s="6" t="s">
        <v>36</v>
      </c>
      <c r="F297" s="6" t="s">
        <v>29</v>
      </c>
      <c r="G297" s="7">
        <v>15000</v>
      </c>
      <c r="H297" s="7">
        <v>0</v>
      </c>
      <c r="I297" s="7">
        <v>15000</v>
      </c>
      <c r="J297" s="7">
        <v>430.5</v>
      </c>
      <c r="K297" s="7">
        <v>0</v>
      </c>
      <c r="L297" s="7">
        <f t="shared" si="15"/>
        <v>456</v>
      </c>
      <c r="M297" s="7">
        <v>25</v>
      </c>
      <c r="N297" s="7">
        <f t="shared" si="14"/>
        <v>911.5</v>
      </c>
      <c r="O297" s="7">
        <f t="shared" si="13"/>
        <v>14088.5</v>
      </c>
    </row>
    <row r="298" spans="1:15" ht="24.95" customHeight="1" x14ac:dyDescent="0.25">
      <c r="A298" s="6">
        <v>290</v>
      </c>
      <c r="B298" t="s">
        <v>1380</v>
      </c>
      <c r="C298" s="6" t="s">
        <v>391</v>
      </c>
      <c r="D298" s="6" t="s">
        <v>46</v>
      </c>
      <c r="E298" s="6" t="s">
        <v>36</v>
      </c>
      <c r="F298" s="6" t="s">
        <v>29</v>
      </c>
      <c r="G298" s="7">
        <v>15000</v>
      </c>
      <c r="H298" s="7">
        <v>0</v>
      </c>
      <c r="I298" s="7">
        <v>15000</v>
      </c>
      <c r="J298" s="7">
        <v>430.5</v>
      </c>
      <c r="K298" s="7">
        <v>0</v>
      </c>
      <c r="L298" s="7">
        <f t="shared" si="15"/>
        <v>456</v>
      </c>
      <c r="M298" s="7">
        <v>25</v>
      </c>
      <c r="N298" s="7">
        <f t="shared" si="14"/>
        <v>911.5</v>
      </c>
      <c r="O298" s="7">
        <f t="shared" si="13"/>
        <v>14088.5</v>
      </c>
    </row>
    <row r="299" spans="1:15" ht="24.95" customHeight="1" x14ac:dyDescent="0.25">
      <c r="A299" s="6">
        <v>291</v>
      </c>
      <c r="B299" t="s">
        <v>1381</v>
      </c>
      <c r="C299" s="6" t="s">
        <v>391</v>
      </c>
      <c r="D299" s="6" t="s">
        <v>46</v>
      </c>
      <c r="E299" s="6" t="s">
        <v>36</v>
      </c>
      <c r="F299" s="6" t="s">
        <v>29</v>
      </c>
      <c r="G299" s="7">
        <v>15000</v>
      </c>
      <c r="H299" s="7">
        <v>0</v>
      </c>
      <c r="I299" s="7">
        <v>15000</v>
      </c>
      <c r="J299" s="7">
        <v>430.5</v>
      </c>
      <c r="K299" s="7">
        <v>0</v>
      </c>
      <c r="L299" s="7">
        <f t="shared" si="15"/>
        <v>456</v>
      </c>
      <c r="M299" s="7">
        <v>25</v>
      </c>
      <c r="N299" s="7">
        <f t="shared" si="14"/>
        <v>911.5</v>
      </c>
      <c r="O299" s="7">
        <f t="shared" si="13"/>
        <v>14088.5</v>
      </c>
    </row>
    <row r="300" spans="1:15" ht="24.95" customHeight="1" x14ac:dyDescent="0.25">
      <c r="A300" s="6">
        <v>292</v>
      </c>
      <c r="B300" t="s">
        <v>399</v>
      </c>
      <c r="C300" s="6" t="s">
        <v>391</v>
      </c>
      <c r="D300" s="6" t="s">
        <v>193</v>
      </c>
      <c r="E300" s="6" t="s">
        <v>28</v>
      </c>
      <c r="F300" s="6" t="s">
        <v>29</v>
      </c>
      <c r="G300" s="7">
        <v>65000</v>
      </c>
      <c r="H300" s="7">
        <v>0</v>
      </c>
      <c r="I300" s="7">
        <v>65000</v>
      </c>
      <c r="J300" s="7">
        <v>1865.5</v>
      </c>
      <c r="K300" s="7">
        <v>4427.58</v>
      </c>
      <c r="L300" s="7">
        <f t="shared" si="15"/>
        <v>1976</v>
      </c>
      <c r="M300" s="7">
        <v>425</v>
      </c>
      <c r="N300" s="7">
        <f t="shared" si="14"/>
        <v>8694.08</v>
      </c>
      <c r="O300" s="7">
        <f t="shared" si="13"/>
        <v>56305.919999999998</v>
      </c>
    </row>
    <row r="301" spans="1:15" ht="24.95" customHeight="1" x14ac:dyDescent="0.25">
      <c r="A301" s="6">
        <v>293</v>
      </c>
      <c r="B301" s="6" t="s">
        <v>400</v>
      </c>
      <c r="C301" s="6" t="s">
        <v>391</v>
      </c>
      <c r="D301" s="6" t="s">
        <v>193</v>
      </c>
      <c r="E301" s="6" t="s">
        <v>28</v>
      </c>
      <c r="F301" s="6" t="s">
        <v>29</v>
      </c>
      <c r="G301" s="7">
        <v>50000</v>
      </c>
      <c r="H301" s="7">
        <v>0</v>
      </c>
      <c r="I301" s="7">
        <v>50000</v>
      </c>
      <c r="J301" s="7">
        <v>1435</v>
      </c>
      <c r="K301" s="7">
        <v>1854</v>
      </c>
      <c r="L301" s="7">
        <f t="shared" si="15"/>
        <v>1520</v>
      </c>
      <c r="M301" s="7">
        <v>925</v>
      </c>
      <c r="N301" s="7">
        <f t="shared" si="14"/>
        <v>5734</v>
      </c>
      <c r="O301" s="7">
        <f t="shared" si="13"/>
        <v>44266</v>
      </c>
    </row>
    <row r="302" spans="1:15" ht="24.95" customHeight="1" x14ac:dyDescent="0.25">
      <c r="A302" s="6">
        <v>294</v>
      </c>
      <c r="B302" s="6" t="s">
        <v>401</v>
      </c>
      <c r="C302" s="6" t="s">
        <v>391</v>
      </c>
      <c r="D302" s="6" t="s">
        <v>193</v>
      </c>
      <c r="E302" s="6" t="s">
        <v>54</v>
      </c>
      <c r="F302" s="6" t="s">
        <v>29</v>
      </c>
      <c r="G302" s="7">
        <v>65000</v>
      </c>
      <c r="H302" s="7">
        <v>0</v>
      </c>
      <c r="I302" s="7">
        <v>65000</v>
      </c>
      <c r="J302" s="7">
        <v>1865.5</v>
      </c>
      <c r="K302" s="7">
        <v>4427.58</v>
      </c>
      <c r="L302" s="7">
        <f t="shared" si="15"/>
        <v>1976</v>
      </c>
      <c r="M302" s="7">
        <v>925</v>
      </c>
      <c r="N302" s="7">
        <f t="shared" si="14"/>
        <v>9194.08</v>
      </c>
      <c r="O302" s="7">
        <f t="shared" si="13"/>
        <v>55805.919999999998</v>
      </c>
    </row>
    <row r="303" spans="1:15" ht="24.95" customHeight="1" x14ac:dyDescent="0.25">
      <c r="A303" s="6">
        <v>295</v>
      </c>
      <c r="B303" s="6" t="s">
        <v>402</v>
      </c>
      <c r="C303" s="6" t="s">
        <v>391</v>
      </c>
      <c r="D303" s="6" t="s">
        <v>171</v>
      </c>
      <c r="E303" s="6" t="s">
        <v>36</v>
      </c>
      <c r="F303" s="6" t="s">
        <v>29</v>
      </c>
      <c r="G303" s="7">
        <v>15000</v>
      </c>
      <c r="H303" s="7">
        <v>0</v>
      </c>
      <c r="I303" s="7">
        <v>15000</v>
      </c>
      <c r="J303" s="7">
        <v>430.5</v>
      </c>
      <c r="K303" s="7">
        <v>0</v>
      </c>
      <c r="L303" s="7">
        <f t="shared" si="15"/>
        <v>456</v>
      </c>
      <c r="M303" s="7">
        <v>4436.5600000000004</v>
      </c>
      <c r="N303" s="7">
        <f t="shared" si="14"/>
        <v>5323.06</v>
      </c>
      <c r="O303" s="7">
        <f t="shared" si="13"/>
        <v>9676.9399999999987</v>
      </c>
    </row>
    <row r="304" spans="1:15" ht="24.95" customHeight="1" x14ac:dyDescent="0.25">
      <c r="A304" s="6">
        <v>296</v>
      </c>
      <c r="B304" s="6" t="s">
        <v>403</v>
      </c>
      <c r="C304" s="6" t="s">
        <v>391</v>
      </c>
      <c r="D304" s="6" t="s">
        <v>99</v>
      </c>
      <c r="E304" s="6" t="s">
        <v>36</v>
      </c>
      <c r="F304" s="6" t="s">
        <v>29</v>
      </c>
      <c r="G304" s="7">
        <v>11000</v>
      </c>
      <c r="H304" s="7">
        <v>0</v>
      </c>
      <c r="I304" s="7">
        <v>11000</v>
      </c>
      <c r="J304" s="7">
        <v>315.7</v>
      </c>
      <c r="K304" s="7">
        <v>0</v>
      </c>
      <c r="L304" s="7">
        <f t="shared" si="15"/>
        <v>334.4</v>
      </c>
      <c r="M304" s="7">
        <v>25</v>
      </c>
      <c r="N304" s="7">
        <f t="shared" si="14"/>
        <v>675.09999999999991</v>
      </c>
      <c r="O304" s="7">
        <f t="shared" si="13"/>
        <v>10324.9</v>
      </c>
    </row>
    <row r="305" spans="1:117" ht="24.95" customHeight="1" x14ac:dyDescent="0.25">
      <c r="A305" s="6">
        <v>297</v>
      </c>
      <c r="B305" s="6" t="s">
        <v>404</v>
      </c>
      <c r="C305" s="6" t="s">
        <v>391</v>
      </c>
      <c r="D305" s="6" t="s">
        <v>405</v>
      </c>
      <c r="E305" s="6" t="s">
        <v>28</v>
      </c>
      <c r="F305" s="6" t="s">
        <v>29</v>
      </c>
      <c r="G305" s="7">
        <v>31500</v>
      </c>
      <c r="H305" s="7">
        <v>0</v>
      </c>
      <c r="I305" s="7">
        <v>31500</v>
      </c>
      <c r="J305" s="7">
        <v>904.05</v>
      </c>
      <c r="K305" s="7">
        <v>0</v>
      </c>
      <c r="L305" s="7">
        <f t="shared" si="15"/>
        <v>957.6</v>
      </c>
      <c r="M305" s="7">
        <v>1925</v>
      </c>
      <c r="N305" s="7">
        <f t="shared" si="14"/>
        <v>3786.65</v>
      </c>
      <c r="O305" s="7">
        <f t="shared" si="13"/>
        <v>27713.35</v>
      </c>
    </row>
    <row r="306" spans="1:117" ht="24.95" customHeight="1" x14ac:dyDescent="0.25">
      <c r="A306" s="6">
        <v>298</v>
      </c>
      <c r="B306" s="6" t="s">
        <v>406</v>
      </c>
      <c r="C306" s="6" t="s">
        <v>391</v>
      </c>
      <c r="D306" s="6" t="s">
        <v>99</v>
      </c>
      <c r="E306" s="6" t="s">
        <v>36</v>
      </c>
      <c r="F306" s="6" t="s">
        <v>29</v>
      </c>
      <c r="G306" s="7">
        <v>15000</v>
      </c>
      <c r="H306" s="7">
        <v>0</v>
      </c>
      <c r="I306" s="7">
        <v>15000</v>
      </c>
      <c r="J306" s="7">
        <v>430.5</v>
      </c>
      <c r="K306" s="7">
        <v>0</v>
      </c>
      <c r="L306" s="7">
        <f t="shared" si="15"/>
        <v>456</v>
      </c>
      <c r="M306" s="7">
        <v>25</v>
      </c>
      <c r="N306" s="7">
        <f t="shared" si="14"/>
        <v>911.5</v>
      </c>
      <c r="O306" s="7">
        <f t="shared" si="13"/>
        <v>14088.5</v>
      </c>
    </row>
    <row r="307" spans="1:117" ht="24.95" customHeight="1" x14ac:dyDescent="0.25">
      <c r="A307" s="6">
        <v>299</v>
      </c>
      <c r="B307" s="6" t="s">
        <v>407</v>
      </c>
      <c r="C307" s="6" t="s">
        <v>391</v>
      </c>
      <c r="D307" s="6" t="s">
        <v>65</v>
      </c>
      <c r="E307" s="6" t="s">
        <v>54</v>
      </c>
      <c r="F307" s="6" t="s">
        <v>37</v>
      </c>
      <c r="G307" s="7">
        <v>22050</v>
      </c>
      <c r="H307" s="7">
        <v>0</v>
      </c>
      <c r="I307" s="7">
        <v>22050</v>
      </c>
      <c r="J307" s="7">
        <v>632.84</v>
      </c>
      <c r="K307" s="7">
        <v>0</v>
      </c>
      <c r="L307" s="7">
        <f t="shared" si="15"/>
        <v>670.32</v>
      </c>
      <c r="M307" s="7">
        <v>25</v>
      </c>
      <c r="N307" s="7">
        <f t="shared" si="14"/>
        <v>1328.16</v>
      </c>
      <c r="O307" s="7">
        <f t="shared" si="13"/>
        <v>20721.84</v>
      </c>
    </row>
    <row r="308" spans="1:117" ht="24.95" customHeight="1" x14ac:dyDescent="0.25">
      <c r="A308" s="6">
        <v>300</v>
      </c>
      <c r="B308" s="6" t="s">
        <v>408</v>
      </c>
      <c r="C308" s="6" t="s">
        <v>391</v>
      </c>
      <c r="D308" s="6" t="s">
        <v>99</v>
      </c>
      <c r="E308" s="6" t="s">
        <v>36</v>
      </c>
      <c r="F308" s="6" t="s">
        <v>29</v>
      </c>
      <c r="G308" s="7">
        <v>15000</v>
      </c>
      <c r="H308" s="7">
        <v>0</v>
      </c>
      <c r="I308" s="7">
        <v>15000</v>
      </c>
      <c r="J308" s="7">
        <v>430.5</v>
      </c>
      <c r="K308" s="7">
        <v>0</v>
      </c>
      <c r="L308" s="7">
        <f t="shared" si="15"/>
        <v>456</v>
      </c>
      <c r="M308" s="7">
        <v>25</v>
      </c>
      <c r="N308" s="7">
        <f t="shared" si="14"/>
        <v>911.5</v>
      </c>
      <c r="O308" s="7">
        <f t="shared" si="13"/>
        <v>14088.5</v>
      </c>
    </row>
    <row r="309" spans="1:117" ht="24.95" customHeight="1" x14ac:dyDescent="0.25">
      <c r="A309" s="6">
        <v>301</v>
      </c>
      <c r="B309" s="6" t="s">
        <v>409</v>
      </c>
      <c r="C309" s="6" t="s">
        <v>391</v>
      </c>
      <c r="D309" s="6" t="s">
        <v>193</v>
      </c>
      <c r="E309" s="6" t="s">
        <v>28</v>
      </c>
      <c r="F309" s="6" t="s">
        <v>37</v>
      </c>
      <c r="G309" s="7">
        <v>65000</v>
      </c>
      <c r="H309" s="7">
        <v>0</v>
      </c>
      <c r="I309" s="7">
        <v>65000</v>
      </c>
      <c r="J309" s="7">
        <v>1865.5</v>
      </c>
      <c r="K309" s="7">
        <v>4427.58</v>
      </c>
      <c r="L309" s="7">
        <f t="shared" si="15"/>
        <v>1976</v>
      </c>
      <c r="M309" s="7">
        <v>925</v>
      </c>
      <c r="N309" s="7">
        <f t="shared" si="14"/>
        <v>9194.08</v>
      </c>
      <c r="O309" s="7">
        <f t="shared" si="13"/>
        <v>55805.919999999998</v>
      </c>
    </row>
    <row r="310" spans="1:117" ht="24.95" customHeight="1" x14ac:dyDescent="0.25">
      <c r="A310" s="6">
        <v>302</v>
      </c>
      <c r="B310" s="6" t="s">
        <v>410</v>
      </c>
      <c r="C310" s="6" t="s">
        <v>391</v>
      </c>
      <c r="D310" s="6" t="s">
        <v>193</v>
      </c>
      <c r="E310" s="6" t="s">
        <v>54</v>
      </c>
      <c r="F310" s="6" t="s">
        <v>29</v>
      </c>
      <c r="G310" s="7">
        <v>65000</v>
      </c>
      <c r="H310" s="7">
        <v>0</v>
      </c>
      <c r="I310" s="7">
        <v>65000</v>
      </c>
      <c r="J310" s="7">
        <v>1865.5</v>
      </c>
      <c r="K310" s="7">
        <v>4427.58</v>
      </c>
      <c r="L310" s="7">
        <f t="shared" si="15"/>
        <v>1976</v>
      </c>
      <c r="M310" s="7">
        <v>3357.3</v>
      </c>
      <c r="N310" s="7">
        <f t="shared" si="14"/>
        <v>11626.380000000001</v>
      </c>
      <c r="O310" s="7">
        <f t="shared" si="13"/>
        <v>53373.619999999995</v>
      </c>
    </row>
    <row r="311" spans="1:117" ht="24.95" customHeight="1" x14ac:dyDescent="0.25">
      <c r="A311" s="6">
        <v>303</v>
      </c>
      <c r="B311" s="6" t="s">
        <v>411</v>
      </c>
      <c r="C311" s="6" t="s">
        <v>391</v>
      </c>
      <c r="D311" s="6" t="s">
        <v>99</v>
      </c>
      <c r="E311" s="6" t="s">
        <v>36</v>
      </c>
      <c r="F311" s="6" t="s">
        <v>29</v>
      </c>
      <c r="G311" s="7">
        <v>15000</v>
      </c>
      <c r="H311" s="7">
        <v>0</v>
      </c>
      <c r="I311" s="7">
        <v>15000</v>
      </c>
      <c r="J311" s="7">
        <v>430.5</v>
      </c>
      <c r="K311" s="7">
        <v>0</v>
      </c>
      <c r="L311" s="7">
        <f t="shared" si="15"/>
        <v>456</v>
      </c>
      <c r="M311" s="7">
        <v>25</v>
      </c>
      <c r="N311" s="7">
        <f t="shared" si="14"/>
        <v>911.5</v>
      </c>
      <c r="O311" s="7">
        <f t="shared" si="13"/>
        <v>14088.5</v>
      </c>
    </row>
    <row r="312" spans="1:117" ht="24.95" customHeight="1" x14ac:dyDescent="0.25">
      <c r="A312" s="6">
        <v>304</v>
      </c>
      <c r="B312" s="6" t="s">
        <v>412</v>
      </c>
      <c r="C312" s="6" t="s">
        <v>391</v>
      </c>
      <c r="D312" s="6" t="s">
        <v>193</v>
      </c>
      <c r="E312" s="6" t="s">
        <v>54</v>
      </c>
      <c r="F312" s="6" t="s">
        <v>29</v>
      </c>
      <c r="G312" s="7">
        <v>65000</v>
      </c>
      <c r="H312" s="7">
        <v>0</v>
      </c>
      <c r="I312" s="7">
        <v>65000</v>
      </c>
      <c r="J312" s="7">
        <v>1865.5</v>
      </c>
      <c r="K312" s="7">
        <v>4427.58</v>
      </c>
      <c r="L312" s="7">
        <f t="shared" si="15"/>
        <v>1976</v>
      </c>
      <c r="M312" s="7">
        <v>1375</v>
      </c>
      <c r="N312" s="7">
        <f t="shared" si="14"/>
        <v>9644.08</v>
      </c>
      <c r="O312" s="7">
        <f t="shared" si="13"/>
        <v>55355.92</v>
      </c>
    </row>
    <row r="313" spans="1:117" ht="24.95" customHeight="1" x14ac:dyDescent="0.25">
      <c r="A313" s="6">
        <v>305</v>
      </c>
      <c r="B313" s="6" t="s">
        <v>413</v>
      </c>
      <c r="C313" s="6" t="s">
        <v>391</v>
      </c>
      <c r="D313" s="6" t="s">
        <v>120</v>
      </c>
      <c r="E313" s="6" t="s">
        <v>28</v>
      </c>
      <c r="F313" s="6" t="s">
        <v>29</v>
      </c>
      <c r="G313" s="7">
        <v>25000</v>
      </c>
      <c r="H313" s="7">
        <v>0</v>
      </c>
      <c r="I313" s="7">
        <v>25000</v>
      </c>
      <c r="J313" s="7">
        <v>717.5</v>
      </c>
      <c r="K313" s="7">
        <v>0</v>
      </c>
      <c r="L313" s="7">
        <f t="shared" si="15"/>
        <v>760</v>
      </c>
      <c r="M313" s="7">
        <v>25</v>
      </c>
      <c r="N313" s="7">
        <f t="shared" si="14"/>
        <v>1502.5</v>
      </c>
      <c r="O313" s="7">
        <f t="shared" si="13"/>
        <v>23497.5</v>
      </c>
    </row>
    <row r="314" spans="1:117" ht="24.95" customHeight="1" x14ac:dyDescent="0.25">
      <c r="A314" s="6">
        <v>306</v>
      </c>
      <c r="B314" s="6" t="s">
        <v>414</v>
      </c>
      <c r="C314" s="6" t="s">
        <v>391</v>
      </c>
      <c r="D314" s="6" t="s">
        <v>171</v>
      </c>
      <c r="E314" s="6" t="s">
        <v>36</v>
      </c>
      <c r="F314" s="6" t="s">
        <v>29</v>
      </c>
      <c r="G314" s="7">
        <v>11000</v>
      </c>
      <c r="H314" s="7">
        <v>0</v>
      </c>
      <c r="I314" s="7">
        <v>11000</v>
      </c>
      <c r="J314" s="7">
        <v>315.7</v>
      </c>
      <c r="K314" s="7">
        <v>0</v>
      </c>
      <c r="L314" s="7">
        <f t="shared" si="15"/>
        <v>334.4</v>
      </c>
      <c r="M314" s="7">
        <v>25</v>
      </c>
      <c r="N314" s="7">
        <f t="shared" si="14"/>
        <v>675.09999999999991</v>
      </c>
      <c r="O314" s="7">
        <f t="shared" si="13"/>
        <v>10324.9</v>
      </c>
    </row>
    <row r="315" spans="1:117" ht="24.95" customHeight="1" x14ac:dyDescent="0.25">
      <c r="A315" s="6">
        <v>307</v>
      </c>
      <c r="B315" s="6" t="s">
        <v>415</v>
      </c>
      <c r="C315" s="6" t="s">
        <v>391</v>
      </c>
      <c r="D315" s="6" t="s">
        <v>193</v>
      </c>
      <c r="E315" s="6" t="s">
        <v>28</v>
      </c>
      <c r="F315" s="6" t="s">
        <v>29</v>
      </c>
      <c r="G315" s="7">
        <v>65000</v>
      </c>
      <c r="H315" s="7">
        <v>0</v>
      </c>
      <c r="I315" s="7">
        <v>65000</v>
      </c>
      <c r="J315" s="7">
        <v>1865.5</v>
      </c>
      <c r="K315" s="7">
        <v>4427.58</v>
      </c>
      <c r="L315" s="7">
        <f t="shared" si="15"/>
        <v>1976</v>
      </c>
      <c r="M315" s="7">
        <v>1017.5</v>
      </c>
      <c r="N315" s="7">
        <f t="shared" si="14"/>
        <v>9286.58</v>
      </c>
      <c r="O315" s="7">
        <f t="shared" si="13"/>
        <v>55713.42</v>
      </c>
    </row>
    <row r="316" spans="1:117" ht="24.95" customHeight="1" x14ac:dyDescent="0.25">
      <c r="A316" s="6">
        <v>308</v>
      </c>
      <c r="B316" s="6" t="s">
        <v>416</v>
      </c>
      <c r="C316" s="6" t="s">
        <v>391</v>
      </c>
      <c r="D316" s="6" t="s">
        <v>193</v>
      </c>
      <c r="E316" s="6" t="s">
        <v>28</v>
      </c>
      <c r="F316" s="6" t="s">
        <v>29</v>
      </c>
      <c r="G316" s="7">
        <v>65000</v>
      </c>
      <c r="H316" s="7">
        <v>0</v>
      </c>
      <c r="I316" s="7">
        <v>65000</v>
      </c>
      <c r="J316" s="7">
        <v>1865.5</v>
      </c>
      <c r="K316" s="7">
        <v>3659.66</v>
      </c>
      <c r="L316" s="7">
        <f t="shared" si="15"/>
        <v>1976</v>
      </c>
      <c r="M316" s="7">
        <v>6854.56</v>
      </c>
      <c r="N316" s="7">
        <f t="shared" si="14"/>
        <v>14355.720000000001</v>
      </c>
      <c r="O316" s="7">
        <f t="shared" si="13"/>
        <v>50644.28</v>
      </c>
    </row>
    <row r="317" spans="1:117" ht="24.95" customHeight="1" x14ac:dyDescent="0.25">
      <c r="A317" s="6">
        <v>309</v>
      </c>
      <c r="B317" s="6" t="s">
        <v>417</v>
      </c>
      <c r="C317" s="6" t="s">
        <v>391</v>
      </c>
      <c r="D317" s="6" t="s">
        <v>193</v>
      </c>
      <c r="E317" s="6" t="s">
        <v>54</v>
      </c>
      <c r="F317" s="6" t="s">
        <v>29</v>
      </c>
      <c r="G317" s="7">
        <v>65000</v>
      </c>
      <c r="H317" s="7">
        <v>0</v>
      </c>
      <c r="I317" s="7">
        <v>65000</v>
      </c>
      <c r="J317" s="7">
        <v>1865.5</v>
      </c>
      <c r="K317" s="7">
        <v>4043.62</v>
      </c>
      <c r="L317" s="7">
        <f t="shared" si="15"/>
        <v>1976</v>
      </c>
      <c r="M317" s="7">
        <v>4855.58</v>
      </c>
      <c r="N317" s="7">
        <f t="shared" si="14"/>
        <v>12740.7</v>
      </c>
      <c r="O317" s="7">
        <f t="shared" si="13"/>
        <v>52259.3</v>
      </c>
    </row>
    <row r="318" spans="1:117" s="11" customFormat="1" ht="24.95" customHeight="1" x14ac:dyDescent="0.25">
      <c r="A318" s="6">
        <v>310</v>
      </c>
      <c r="B318" s="6" t="s">
        <v>418</v>
      </c>
      <c r="C318" s="6" t="s">
        <v>391</v>
      </c>
      <c r="D318" s="6" t="s">
        <v>193</v>
      </c>
      <c r="E318" s="6" t="s">
        <v>54</v>
      </c>
      <c r="F318" s="6" t="s">
        <v>29</v>
      </c>
      <c r="G318" s="7">
        <v>65000</v>
      </c>
      <c r="H318" s="7">
        <v>0</v>
      </c>
      <c r="I318" s="7">
        <v>65000</v>
      </c>
      <c r="J318" s="7">
        <v>1865.5</v>
      </c>
      <c r="K318" s="7">
        <v>4043.62</v>
      </c>
      <c r="L318" s="7">
        <f t="shared" si="15"/>
        <v>1976</v>
      </c>
      <c r="M318" s="7">
        <v>22221.5</v>
      </c>
      <c r="N318" s="7">
        <f t="shared" si="14"/>
        <v>30106.62</v>
      </c>
      <c r="O318" s="7">
        <f t="shared" si="13"/>
        <v>34893.380000000005</v>
      </c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6"/>
    </row>
    <row r="319" spans="1:117" ht="24.95" customHeight="1" x14ac:dyDescent="0.25">
      <c r="A319" s="6">
        <v>311</v>
      </c>
      <c r="B319" s="6" t="s">
        <v>419</v>
      </c>
      <c r="C319" s="6" t="s">
        <v>391</v>
      </c>
      <c r="D319" s="6" t="s">
        <v>99</v>
      </c>
      <c r="E319" s="6" t="s">
        <v>36</v>
      </c>
      <c r="F319" s="6" t="s">
        <v>29</v>
      </c>
      <c r="G319" s="7">
        <v>11000</v>
      </c>
      <c r="H319" s="7">
        <v>0</v>
      </c>
      <c r="I319" s="7">
        <v>11000</v>
      </c>
      <c r="J319" s="7">
        <v>315.7</v>
      </c>
      <c r="K319" s="7">
        <v>0</v>
      </c>
      <c r="L319" s="7">
        <f t="shared" si="15"/>
        <v>334.4</v>
      </c>
      <c r="M319" s="7">
        <v>25</v>
      </c>
      <c r="N319" s="7">
        <f t="shared" si="14"/>
        <v>675.09999999999991</v>
      </c>
      <c r="O319" s="7">
        <f t="shared" si="13"/>
        <v>10324.9</v>
      </c>
    </row>
    <row r="320" spans="1:117" ht="24.95" customHeight="1" x14ac:dyDescent="0.25">
      <c r="A320" s="6">
        <v>312</v>
      </c>
      <c r="B320" s="6" t="s">
        <v>420</v>
      </c>
      <c r="C320" s="6" t="s">
        <v>391</v>
      </c>
      <c r="D320" s="6" t="s">
        <v>99</v>
      </c>
      <c r="E320" s="6" t="s">
        <v>36</v>
      </c>
      <c r="F320" s="6" t="s">
        <v>29</v>
      </c>
      <c r="G320" s="7">
        <v>15000</v>
      </c>
      <c r="H320" s="7">
        <v>0</v>
      </c>
      <c r="I320" s="7">
        <v>15000</v>
      </c>
      <c r="J320" s="7">
        <v>430.5</v>
      </c>
      <c r="K320" s="7">
        <v>0</v>
      </c>
      <c r="L320" s="7">
        <f t="shared" si="15"/>
        <v>456</v>
      </c>
      <c r="M320" s="7">
        <v>25</v>
      </c>
      <c r="N320" s="7">
        <f t="shared" si="14"/>
        <v>911.5</v>
      </c>
      <c r="O320" s="7">
        <f t="shared" si="13"/>
        <v>14088.5</v>
      </c>
    </row>
    <row r="321" spans="1:15" ht="24.95" customHeight="1" x14ac:dyDescent="0.25">
      <c r="A321" s="6">
        <v>313</v>
      </c>
      <c r="B321" s="6" t="s">
        <v>421</v>
      </c>
      <c r="C321" s="6" t="s">
        <v>391</v>
      </c>
      <c r="D321" s="6" t="s">
        <v>120</v>
      </c>
      <c r="E321" s="6" t="s">
        <v>36</v>
      </c>
      <c r="F321" s="6" t="s">
        <v>37</v>
      </c>
      <c r="G321" s="7">
        <v>11000</v>
      </c>
      <c r="H321" s="7">
        <v>0</v>
      </c>
      <c r="I321" s="7">
        <v>11000</v>
      </c>
      <c r="J321" s="7">
        <v>315.7</v>
      </c>
      <c r="K321" s="7">
        <v>0</v>
      </c>
      <c r="L321" s="7">
        <f t="shared" si="15"/>
        <v>334.4</v>
      </c>
      <c r="M321" s="7">
        <v>2044.78</v>
      </c>
      <c r="N321" s="7">
        <f t="shared" si="14"/>
        <v>2694.88</v>
      </c>
      <c r="O321" s="7">
        <f t="shared" si="13"/>
        <v>8305.119999999999</v>
      </c>
    </row>
    <row r="322" spans="1:15" ht="24.95" customHeight="1" x14ac:dyDescent="0.25">
      <c r="A322" s="6">
        <v>314</v>
      </c>
      <c r="B322" s="6" t="s">
        <v>422</v>
      </c>
      <c r="C322" s="6" t="s">
        <v>391</v>
      </c>
      <c r="D322" s="6" t="s">
        <v>99</v>
      </c>
      <c r="E322" s="6" t="s">
        <v>36</v>
      </c>
      <c r="F322" s="6" t="s">
        <v>29</v>
      </c>
      <c r="G322" s="7">
        <v>15000</v>
      </c>
      <c r="H322" s="7">
        <v>0</v>
      </c>
      <c r="I322" s="7">
        <v>15000</v>
      </c>
      <c r="J322" s="7">
        <v>430.5</v>
      </c>
      <c r="K322" s="7">
        <v>0</v>
      </c>
      <c r="L322" s="7">
        <f t="shared" si="15"/>
        <v>456</v>
      </c>
      <c r="M322" s="7">
        <v>25</v>
      </c>
      <c r="N322" s="7">
        <f t="shared" si="14"/>
        <v>911.5</v>
      </c>
      <c r="O322" s="7">
        <f t="shared" si="13"/>
        <v>14088.5</v>
      </c>
    </row>
    <row r="323" spans="1:15" ht="24.95" customHeight="1" x14ac:dyDescent="0.25">
      <c r="A323" s="6">
        <v>315</v>
      </c>
      <c r="B323" s="6" t="s">
        <v>423</v>
      </c>
      <c r="C323" s="6" t="s">
        <v>391</v>
      </c>
      <c r="D323" s="6" t="s">
        <v>99</v>
      </c>
      <c r="E323" s="6" t="s">
        <v>36</v>
      </c>
      <c r="F323" s="6" t="s">
        <v>29</v>
      </c>
      <c r="G323" s="7">
        <v>11000</v>
      </c>
      <c r="H323" s="7">
        <v>0</v>
      </c>
      <c r="I323" s="7">
        <v>11000</v>
      </c>
      <c r="J323" s="7">
        <v>315.7</v>
      </c>
      <c r="K323" s="7">
        <v>0</v>
      </c>
      <c r="L323" s="7">
        <f t="shared" si="15"/>
        <v>334.4</v>
      </c>
      <c r="M323" s="7">
        <v>25</v>
      </c>
      <c r="N323" s="7">
        <f t="shared" si="14"/>
        <v>675.09999999999991</v>
      </c>
      <c r="O323" s="7">
        <f t="shared" si="13"/>
        <v>10324.9</v>
      </c>
    </row>
    <row r="324" spans="1:15" ht="24.95" customHeight="1" x14ac:dyDescent="0.25">
      <c r="A324" s="6">
        <v>316</v>
      </c>
      <c r="B324" s="6" t="s">
        <v>424</v>
      </c>
      <c r="C324" s="6" t="s">
        <v>391</v>
      </c>
      <c r="D324" s="6" t="s">
        <v>99</v>
      </c>
      <c r="E324" s="6" t="s">
        <v>36</v>
      </c>
      <c r="F324" s="6" t="s">
        <v>29</v>
      </c>
      <c r="G324" s="7">
        <v>15000</v>
      </c>
      <c r="H324" s="7">
        <v>0</v>
      </c>
      <c r="I324" s="7">
        <v>15000</v>
      </c>
      <c r="J324" s="7">
        <v>430.5</v>
      </c>
      <c r="K324" s="7">
        <v>0</v>
      </c>
      <c r="L324" s="7">
        <f t="shared" si="15"/>
        <v>456</v>
      </c>
      <c r="M324" s="7">
        <v>25</v>
      </c>
      <c r="N324" s="7">
        <f t="shared" si="14"/>
        <v>911.5</v>
      </c>
      <c r="O324" s="7">
        <f t="shared" si="13"/>
        <v>14088.5</v>
      </c>
    </row>
    <row r="325" spans="1:15" ht="24.95" customHeight="1" x14ac:dyDescent="0.25">
      <c r="A325" s="6">
        <v>317</v>
      </c>
      <c r="B325" s="6" t="s">
        <v>425</v>
      </c>
      <c r="C325" s="6" t="s">
        <v>391</v>
      </c>
      <c r="D325" s="6" t="s">
        <v>99</v>
      </c>
      <c r="E325" s="6" t="s">
        <v>36</v>
      </c>
      <c r="F325" s="6" t="s">
        <v>29</v>
      </c>
      <c r="G325" s="7">
        <v>15000</v>
      </c>
      <c r="H325" s="7">
        <v>0</v>
      </c>
      <c r="I325" s="7">
        <v>15000</v>
      </c>
      <c r="J325" s="7">
        <v>430.5</v>
      </c>
      <c r="K325" s="7">
        <v>0</v>
      </c>
      <c r="L325" s="7">
        <f t="shared" si="15"/>
        <v>456</v>
      </c>
      <c r="M325" s="7">
        <v>25</v>
      </c>
      <c r="N325" s="7">
        <f t="shared" si="14"/>
        <v>911.5</v>
      </c>
      <c r="O325" s="7">
        <f t="shared" si="13"/>
        <v>14088.5</v>
      </c>
    </row>
    <row r="326" spans="1:15" ht="24.95" customHeight="1" x14ac:dyDescent="0.25">
      <c r="A326" s="6">
        <v>318</v>
      </c>
      <c r="B326" s="6" t="s">
        <v>426</v>
      </c>
      <c r="C326" s="6" t="s">
        <v>391</v>
      </c>
      <c r="D326" s="6" t="s">
        <v>99</v>
      </c>
      <c r="E326" s="6" t="s">
        <v>36</v>
      </c>
      <c r="F326" s="6" t="s">
        <v>29</v>
      </c>
      <c r="G326" s="7">
        <v>15000</v>
      </c>
      <c r="H326" s="7">
        <v>0</v>
      </c>
      <c r="I326" s="7">
        <v>15000</v>
      </c>
      <c r="J326" s="7">
        <v>430.5</v>
      </c>
      <c r="K326" s="7">
        <v>0</v>
      </c>
      <c r="L326" s="7">
        <f t="shared" si="15"/>
        <v>456</v>
      </c>
      <c r="M326" s="7">
        <v>1944.78</v>
      </c>
      <c r="N326" s="7">
        <f t="shared" si="14"/>
        <v>2831.2799999999997</v>
      </c>
      <c r="O326" s="7">
        <f t="shared" si="13"/>
        <v>12168.720000000001</v>
      </c>
    </row>
    <row r="327" spans="1:15" ht="24.95" customHeight="1" x14ac:dyDescent="0.25">
      <c r="A327" s="6">
        <v>319</v>
      </c>
      <c r="B327" s="6" t="s">
        <v>427</v>
      </c>
      <c r="C327" s="6" t="s">
        <v>391</v>
      </c>
      <c r="D327" s="6" t="s">
        <v>35</v>
      </c>
      <c r="E327" s="6" t="s">
        <v>36</v>
      </c>
      <c r="F327" s="6" t="s">
        <v>37</v>
      </c>
      <c r="G327" s="7">
        <v>25000</v>
      </c>
      <c r="H327" s="7">
        <v>0</v>
      </c>
      <c r="I327" s="7">
        <v>25000</v>
      </c>
      <c r="J327" s="7">
        <v>717.5</v>
      </c>
      <c r="K327" s="7">
        <v>0</v>
      </c>
      <c r="L327" s="7">
        <f t="shared" si="15"/>
        <v>760</v>
      </c>
      <c r="M327" s="7">
        <v>1525</v>
      </c>
      <c r="N327" s="7">
        <f t="shared" si="14"/>
        <v>3002.5</v>
      </c>
      <c r="O327" s="7">
        <f t="shared" si="13"/>
        <v>21997.5</v>
      </c>
    </row>
    <row r="328" spans="1:15" ht="24.95" customHeight="1" x14ac:dyDescent="0.25">
      <c r="A328" s="6">
        <v>320</v>
      </c>
      <c r="B328" t="s">
        <v>428</v>
      </c>
      <c r="C328" s="6" t="s">
        <v>391</v>
      </c>
      <c r="D328" s="6" t="s">
        <v>35</v>
      </c>
      <c r="E328" s="6" t="s">
        <v>28</v>
      </c>
      <c r="F328" s="6" t="s">
        <v>37</v>
      </c>
      <c r="G328" s="7">
        <v>21000</v>
      </c>
      <c r="H328" s="7">
        <v>0</v>
      </c>
      <c r="I328" s="7">
        <v>21000</v>
      </c>
      <c r="J328" s="7">
        <v>602.70000000000005</v>
      </c>
      <c r="K328" s="7">
        <v>0</v>
      </c>
      <c r="L328" s="7">
        <f t="shared" si="15"/>
        <v>638.4</v>
      </c>
      <c r="M328" s="7">
        <v>4254.46</v>
      </c>
      <c r="N328" s="7">
        <f t="shared" si="14"/>
        <v>5495.5599999999995</v>
      </c>
      <c r="O328" s="7">
        <f t="shared" si="13"/>
        <v>15504.44</v>
      </c>
    </row>
    <row r="329" spans="1:15" ht="24.95" customHeight="1" x14ac:dyDescent="0.25">
      <c r="A329" s="6">
        <v>321</v>
      </c>
      <c r="B329" t="s">
        <v>429</v>
      </c>
      <c r="C329" s="6" t="s">
        <v>391</v>
      </c>
      <c r="D329" s="6" t="s">
        <v>35</v>
      </c>
      <c r="E329" s="6" t="s">
        <v>28</v>
      </c>
      <c r="F329" s="6" t="s">
        <v>37</v>
      </c>
      <c r="G329" s="7">
        <v>21000</v>
      </c>
      <c r="H329" s="7">
        <v>0</v>
      </c>
      <c r="I329" s="7">
        <v>21000</v>
      </c>
      <c r="J329" s="7">
        <v>602.70000000000005</v>
      </c>
      <c r="K329" s="7">
        <v>0</v>
      </c>
      <c r="L329" s="7">
        <f t="shared" si="15"/>
        <v>638.4</v>
      </c>
      <c r="M329" s="7">
        <v>25</v>
      </c>
      <c r="N329" s="7">
        <f t="shared" si="14"/>
        <v>1266.0999999999999</v>
      </c>
      <c r="O329" s="7">
        <f t="shared" ref="O329:O393" si="16">+G329-N329</f>
        <v>19733.900000000001</v>
      </c>
    </row>
    <row r="330" spans="1:15" ht="24.95" customHeight="1" x14ac:dyDescent="0.25">
      <c r="A330" s="6">
        <v>322</v>
      </c>
      <c r="B330" t="s">
        <v>430</v>
      </c>
      <c r="C330" s="6" t="s">
        <v>391</v>
      </c>
      <c r="D330" t="s">
        <v>99</v>
      </c>
      <c r="E330" s="6" t="s">
        <v>28</v>
      </c>
      <c r="F330" s="6" t="s">
        <v>29</v>
      </c>
      <c r="G330" s="7">
        <v>15000</v>
      </c>
      <c r="H330" s="7">
        <v>0</v>
      </c>
      <c r="I330" s="7">
        <v>15000</v>
      </c>
      <c r="J330" s="7">
        <v>430.5</v>
      </c>
      <c r="K330" s="7">
        <v>0</v>
      </c>
      <c r="L330" s="7">
        <f t="shared" si="15"/>
        <v>456</v>
      </c>
      <c r="M330" s="7">
        <v>25</v>
      </c>
      <c r="N330" s="7">
        <f t="shared" ref="N330:N394" si="17">+J330+K330+L330+M330</f>
        <v>911.5</v>
      </c>
      <c r="O330" s="7">
        <f t="shared" si="16"/>
        <v>14088.5</v>
      </c>
    </row>
    <row r="331" spans="1:15" ht="24.95" customHeight="1" x14ac:dyDescent="0.25">
      <c r="A331" s="6">
        <v>323</v>
      </c>
      <c r="B331" s="6" t="s">
        <v>431</v>
      </c>
      <c r="C331" s="6" t="s">
        <v>391</v>
      </c>
      <c r="D331" s="6" t="s">
        <v>65</v>
      </c>
      <c r="E331" s="6" t="s">
        <v>36</v>
      </c>
      <c r="F331" s="6" t="s">
        <v>37</v>
      </c>
      <c r="G331" s="7">
        <v>21000</v>
      </c>
      <c r="H331" s="7">
        <v>0</v>
      </c>
      <c r="I331" s="7">
        <v>21000</v>
      </c>
      <c r="J331" s="7">
        <v>602.70000000000005</v>
      </c>
      <c r="K331" s="7">
        <v>0</v>
      </c>
      <c r="L331" s="7">
        <f t="shared" si="15"/>
        <v>638.4</v>
      </c>
      <c r="M331" s="7">
        <v>25</v>
      </c>
      <c r="N331" s="7">
        <f t="shared" si="17"/>
        <v>1266.0999999999999</v>
      </c>
      <c r="O331" s="7">
        <f t="shared" si="16"/>
        <v>19733.900000000001</v>
      </c>
    </row>
    <row r="332" spans="1:15" ht="24.95" customHeight="1" x14ac:dyDescent="0.25">
      <c r="A332" s="6">
        <v>324</v>
      </c>
      <c r="B332" t="s">
        <v>1448</v>
      </c>
      <c r="C332" s="6" t="s">
        <v>391</v>
      </c>
      <c r="D332" s="6" t="s">
        <v>65</v>
      </c>
      <c r="E332" s="6" t="s">
        <v>36</v>
      </c>
      <c r="F332" s="6" t="s">
        <v>37</v>
      </c>
      <c r="G332" s="7">
        <v>25000</v>
      </c>
      <c r="H332" s="7">
        <v>0</v>
      </c>
      <c r="I332" s="7">
        <v>25000</v>
      </c>
      <c r="J332" s="7">
        <v>717.5</v>
      </c>
      <c r="K332" s="7">
        <v>0</v>
      </c>
      <c r="L332" s="7">
        <f t="shared" ref="L332:L396" si="18">+I332*3.04%</f>
        <v>760</v>
      </c>
      <c r="M332" s="7">
        <v>25</v>
      </c>
      <c r="N332" s="7">
        <f t="shared" si="17"/>
        <v>1502.5</v>
      </c>
      <c r="O332" s="7">
        <f t="shared" si="16"/>
        <v>23497.5</v>
      </c>
    </row>
    <row r="333" spans="1:15" ht="24.95" customHeight="1" x14ac:dyDescent="0.25">
      <c r="A333" s="6">
        <v>325</v>
      </c>
      <c r="B333" s="1" t="s">
        <v>432</v>
      </c>
      <c r="C333" s="6" t="s">
        <v>391</v>
      </c>
      <c r="D333" s="6" t="s">
        <v>46</v>
      </c>
      <c r="E333" s="6" t="s">
        <v>36</v>
      </c>
      <c r="F333" s="6" t="s">
        <v>29</v>
      </c>
      <c r="G333" s="7">
        <v>15000</v>
      </c>
      <c r="H333" s="7">
        <v>0</v>
      </c>
      <c r="I333" s="7">
        <v>15000</v>
      </c>
      <c r="J333" s="7">
        <v>430.5</v>
      </c>
      <c r="K333" s="7">
        <v>0</v>
      </c>
      <c r="L333" s="7">
        <f t="shared" si="18"/>
        <v>456</v>
      </c>
      <c r="M333" s="7">
        <v>25</v>
      </c>
      <c r="N333" s="7">
        <f t="shared" si="17"/>
        <v>911.5</v>
      </c>
      <c r="O333" s="7">
        <f t="shared" si="16"/>
        <v>14088.5</v>
      </c>
    </row>
    <row r="334" spans="1:15" ht="24.95" customHeight="1" x14ac:dyDescent="0.25">
      <c r="A334" s="6">
        <v>326</v>
      </c>
      <c r="B334" s="6" t="s">
        <v>433</v>
      </c>
      <c r="C334" s="6" t="s">
        <v>391</v>
      </c>
      <c r="D334" s="6" t="s">
        <v>113</v>
      </c>
      <c r="E334" s="6" t="s">
        <v>36</v>
      </c>
      <c r="F334" s="6" t="s">
        <v>37</v>
      </c>
      <c r="G334" s="7">
        <v>15000</v>
      </c>
      <c r="H334" s="7">
        <v>0</v>
      </c>
      <c r="I334" s="7">
        <v>15000</v>
      </c>
      <c r="J334" s="7">
        <v>430.5</v>
      </c>
      <c r="K334" s="7">
        <v>0</v>
      </c>
      <c r="L334" s="7">
        <f t="shared" si="18"/>
        <v>456</v>
      </c>
      <c r="M334" s="7">
        <v>1525</v>
      </c>
      <c r="N334" s="7">
        <f t="shared" si="17"/>
        <v>2411.5</v>
      </c>
      <c r="O334" s="7">
        <f t="shared" si="16"/>
        <v>12588.5</v>
      </c>
    </row>
    <row r="335" spans="1:15" ht="24.95" customHeight="1" x14ac:dyDescent="0.25">
      <c r="A335" s="6">
        <v>327</v>
      </c>
      <c r="B335" t="s">
        <v>1504</v>
      </c>
      <c r="C335" s="6" t="s">
        <v>391</v>
      </c>
      <c r="D335" s="6" t="s">
        <v>113</v>
      </c>
      <c r="E335" s="6" t="s">
        <v>36</v>
      </c>
      <c r="F335" s="6" t="s">
        <v>37</v>
      </c>
      <c r="G335" s="7">
        <v>15000</v>
      </c>
      <c r="H335" s="7">
        <v>0</v>
      </c>
      <c r="I335" s="7">
        <v>15000</v>
      </c>
      <c r="J335" s="7">
        <v>430.5</v>
      </c>
      <c r="K335" s="7">
        <v>0</v>
      </c>
      <c r="L335" s="7">
        <v>456</v>
      </c>
      <c r="M335" s="7">
        <v>25</v>
      </c>
      <c r="N335" s="7">
        <f t="shared" si="17"/>
        <v>911.5</v>
      </c>
      <c r="O335" s="7">
        <f t="shared" si="16"/>
        <v>14088.5</v>
      </c>
    </row>
    <row r="336" spans="1:15" ht="24.95" customHeight="1" x14ac:dyDescent="0.25">
      <c r="A336" s="6">
        <v>328</v>
      </c>
      <c r="B336" t="s">
        <v>1333</v>
      </c>
      <c r="C336" s="6" t="s">
        <v>391</v>
      </c>
      <c r="D336" s="6" t="s">
        <v>46</v>
      </c>
      <c r="E336" s="6" t="s">
        <v>36</v>
      </c>
      <c r="F336" s="6" t="s">
        <v>29</v>
      </c>
      <c r="G336" s="7">
        <v>15000</v>
      </c>
      <c r="H336" s="7">
        <v>0</v>
      </c>
      <c r="I336" s="7">
        <v>15000</v>
      </c>
      <c r="J336" s="7">
        <v>430.5</v>
      </c>
      <c r="K336" s="7">
        <v>0</v>
      </c>
      <c r="L336" s="7">
        <f t="shared" si="18"/>
        <v>456</v>
      </c>
      <c r="M336" s="7">
        <v>25</v>
      </c>
      <c r="N336" s="7">
        <f t="shared" si="17"/>
        <v>911.5</v>
      </c>
      <c r="O336" s="7">
        <f t="shared" si="16"/>
        <v>14088.5</v>
      </c>
    </row>
    <row r="337" spans="1:15" ht="24.95" customHeight="1" x14ac:dyDescent="0.25">
      <c r="A337" s="6">
        <v>329</v>
      </c>
      <c r="B337" t="s">
        <v>1351</v>
      </c>
      <c r="C337" s="6" t="s">
        <v>391</v>
      </c>
      <c r="D337" s="6" t="s">
        <v>46</v>
      </c>
      <c r="E337" s="6" t="s">
        <v>36</v>
      </c>
      <c r="F337" s="6" t="s">
        <v>29</v>
      </c>
      <c r="G337" s="7">
        <v>15000</v>
      </c>
      <c r="H337" s="7">
        <v>0</v>
      </c>
      <c r="I337" s="7">
        <v>15000</v>
      </c>
      <c r="J337" s="7">
        <v>430.5</v>
      </c>
      <c r="K337" s="7">
        <v>0</v>
      </c>
      <c r="L337" s="7">
        <f t="shared" si="18"/>
        <v>456</v>
      </c>
      <c r="M337" s="7">
        <v>25</v>
      </c>
      <c r="N337" s="7">
        <f t="shared" si="17"/>
        <v>911.5</v>
      </c>
      <c r="O337" s="7">
        <f t="shared" si="16"/>
        <v>14088.5</v>
      </c>
    </row>
    <row r="338" spans="1:15" ht="24.95" customHeight="1" x14ac:dyDescent="0.25">
      <c r="A338" s="6">
        <v>330</v>
      </c>
      <c r="B338" t="s">
        <v>1561</v>
      </c>
      <c r="C338" s="6" t="s">
        <v>391</v>
      </c>
      <c r="D338" s="6" t="s">
        <v>46</v>
      </c>
      <c r="E338" s="6" t="s">
        <v>36</v>
      </c>
      <c r="F338" s="6" t="s">
        <v>29</v>
      </c>
      <c r="G338" s="7">
        <v>15000</v>
      </c>
      <c r="H338" s="7">
        <v>0</v>
      </c>
      <c r="I338" s="7">
        <v>15000</v>
      </c>
      <c r="J338" s="7">
        <v>430.5</v>
      </c>
      <c r="K338" s="7">
        <v>0</v>
      </c>
      <c r="L338" s="7">
        <v>456</v>
      </c>
      <c r="M338" s="7">
        <v>25</v>
      </c>
      <c r="N338" s="7">
        <v>911.5</v>
      </c>
      <c r="O338" s="7">
        <v>14088.5</v>
      </c>
    </row>
    <row r="339" spans="1:15" ht="24.95" customHeight="1" x14ac:dyDescent="0.25">
      <c r="A339" s="6">
        <v>331</v>
      </c>
      <c r="B339" s="6" t="s">
        <v>434</v>
      </c>
      <c r="C339" s="6" t="s">
        <v>391</v>
      </c>
      <c r="D339" s="6" t="s">
        <v>193</v>
      </c>
      <c r="E339" s="6" t="s">
        <v>28</v>
      </c>
      <c r="F339" s="6" t="s">
        <v>29</v>
      </c>
      <c r="G339" s="7">
        <v>65000</v>
      </c>
      <c r="H339" s="7">
        <v>0</v>
      </c>
      <c r="I339" s="7">
        <v>65000</v>
      </c>
      <c r="J339" s="7">
        <v>1865.5</v>
      </c>
      <c r="K339" s="7">
        <v>4427.58</v>
      </c>
      <c r="L339" s="7">
        <f t="shared" si="18"/>
        <v>1976</v>
      </c>
      <c r="M339" s="7">
        <v>425</v>
      </c>
      <c r="N339" s="7">
        <f t="shared" si="17"/>
        <v>8694.08</v>
      </c>
      <c r="O339" s="7">
        <f t="shared" si="16"/>
        <v>56305.919999999998</v>
      </c>
    </row>
    <row r="340" spans="1:15" ht="24.95" customHeight="1" x14ac:dyDescent="0.25">
      <c r="A340" s="6">
        <v>332</v>
      </c>
      <c r="B340" s="6" t="s">
        <v>435</v>
      </c>
      <c r="C340" s="6" t="s">
        <v>391</v>
      </c>
      <c r="D340" s="6" t="s">
        <v>193</v>
      </c>
      <c r="E340" s="6" t="s">
        <v>54</v>
      </c>
      <c r="F340" s="6" t="s">
        <v>29</v>
      </c>
      <c r="G340" s="7">
        <v>65000</v>
      </c>
      <c r="H340" s="7">
        <v>0</v>
      </c>
      <c r="I340" s="7">
        <v>65000</v>
      </c>
      <c r="J340" s="7">
        <v>1865.5</v>
      </c>
      <c r="K340" s="7">
        <v>4427.58</v>
      </c>
      <c r="L340" s="7">
        <f t="shared" si="18"/>
        <v>1976</v>
      </c>
      <c r="M340" s="7">
        <v>28489.82</v>
      </c>
      <c r="N340" s="7">
        <f t="shared" si="17"/>
        <v>36758.9</v>
      </c>
      <c r="O340" s="7">
        <f t="shared" si="16"/>
        <v>28241.1</v>
      </c>
    </row>
    <row r="341" spans="1:15" ht="24.95" customHeight="1" x14ac:dyDescent="0.25">
      <c r="A341" s="6">
        <v>333</v>
      </c>
      <c r="B341" s="6" t="s">
        <v>436</v>
      </c>
      <c r="C341" s="6" t="s">
        <v>391</v>
      </c>
      <c r="D341" s="6" t="s">
        <v>99</v>
      </c>
      <c r="E341" s="6" t="s">
        <v>36</v>
      </c>
      <c r="F341" s="6" t="s">
        <v>29</v>
      </c>
      <c r="G341" s="7">
        <v>15000</v>
      </c>
      <c r="H341" s="7">
        <v>0</v>
      </c>
      <c r="I341" s="7">
        <v>15000</v>
      </c>
      <c r="J341" s="7">
        <v>430.5</v>
      </c>
      <c r="K341" s="7">
        <v>0</v>
      </c>
      <c r="L341" s="7">
        <f t="shared" si="18"/>
        <v>456</v>
      </c>
      <c r="M341" s="7">
        <v>25</v>
      </c>
      <c r="N341" s="7">
        <f t="shared" si="17"/>
        <v>911.5</v>
      </c>
      <c r="O341" s="7">
        <f t="shared" si="16"/>
        <v>14088.5</v>
      </c>
    </row>
    <row r="342" spans="1:15" ht="24.95" customHeight="1" x14ac:dyDescent="0.25">
      <c r="A342" s="6">
        <v>334</v>
      </c>
      <c r="B342" s="6" t="s">
        <v>437</v>
      </c>
      <c r="C342" s="6" t="s">
        <v>391</v>
      </c>
      <c r="D342" s="6" t="s">
        <v>99</v>
      </c>
      <c r="E342" s="6" t="s">
        <v>36</v>
      </c>
      <c r="F342" s="6" t="s">
        <v>29</v>
      </c>
      <c r="G342" s="7">
        <v>15000</v>
      </c>
      <c r="H342" s="7">
        <v>0</v>
      </c>
      <c r="I342" s="7">
        <v>15000</v>
      </c>
      <c r="J342" s="7">
        <v>430.5</v>
      </c>
      <c r="K342" s="7">
        <v>0</v>
      </c>
      <c r="L342" s="7">
        <f t="shared" si="18"/>
        <v>456</v>
      </c>
      <c r="M342" s="7">
        <v>25</v>
      </c>
      <c r="N342" s="7">
        <f t="shared" si="17"/>
        <v>911.5</v>
      </c>
      <c r="O342" s="7">
        <f t="shared" si="16"/>
        <v>14088.5</v>
      </c>
    </row>
    <row r="343" spans="1:15" ht="24.95" customHeight="1" x14ac:dyDescent="0.25">
      <c r="A343" s="6">
        <v>335</v>
      </c>
      <c r="B343" s="6" t="s">
        <v>438</v>
      </c>
      <c r="C343" s="6" t="s">
        <v>391</v>
      </c>
      <c r="D343" s="6" t="s">
        <v>99</v>
      </c>
      <c r="E343" s="6" t="s">
        <v>36</v>
      </c>
      <c r="F343" s="6" t="s">
        <v>29</v>
      </c>
      <c r="G343" s="7">
        <v>15000</v>
      </c>
      <c r="H343" s="7">
        <v>0</v>
      </c>
      <c r="I343" s="7">
        <v>15000</v>
      </c>
      <c r="J343" s="7">
        <v>430.5</v>
      </c>
      <c r="K343" s="7">
        <v>0</v>
      </c>
      <c r="L343" s="7">
        <f t="shared" si="18"/>
        <v>456</v>
      </c>
      <c r="M343" s="7">
        <v>25</v>
      </c>
      <c r="N343" s="7">
        <f t="shared" si="17"/>
        <v>911.5</v>
      </c>
      <c r="O343" s="7">
        <f t="shared" si="16"/>
        <v>14088.5</v>
      </c>
    </row>
    <row r="344" spans="1:15" ht="24.95" customHeight="1" x14ac:dyDescent="0.25">
      <c r="A344" s="6">
        <v>336</v>
      </c>
      <c r="B344" s="6" t="s">
        <v>439</v>
      </c>
      <c r="C344" s="6" t="s">
        <v>391</v>
      </c>
      <c r="D344" s="6" t="s">
        <v>193</v>
      </c>
      <c r="E344" s="6" t="s">
        <v>28</v>
      </c>
      <c r="F344" s="6" t="s">
        <v>29</v>
      </c>
      <c r="G344" s="7">
        <v>65000</v>
      </c>
      <c r="H344" s="7">
        <v>0</v>
      </c>
      <c r="I344" s="7">
        <v>65000</v>
      </c>
      <c r="J344" s="7">
        <v>1865.5</v>
      </c>
      <c r="K344" s="7">
        <v>4427.58</v>
      </c>
      <c r="L344" s="7">
        <f t="shared" si="18"/>
        <v>1976</v>
      </c>
      <c r="M344" s="7">
        <v>1325</v>
      </c>
      <c r="N344" s="7">
        <f t="shared" si="17"/>
        <v>9594.08</v>
      </c>
      <c r="O344" s="7">
        <f t="shared" si="16"/>
        <v>55405.919999999998</v>
      </c>
    </row>
    <row r="345" spans="1:15" ht="24.95" customHeight="1" x14ac:dyDescent="0.25">
      <c r="A345" s="6">
        <v>337</v>
      </c>
      <c r="B345" s="6" t="s">
        <v>440</v>
      </c>
      <c r="C345" s="6" t="s">
        <v>391</v>
      </c>
      <c r="D345" s="6" t="s">
        <v>193</v>
      </c>
      <c r="E345" s="6" t="s">
        <v>28</v>
      </c>
      <c r="F345" s="6" t="s">
        <v>29</v>
      </c>
      <c r="G345" s="7">
        <v>65000</v>
      </c>
      <c r="H345" s="7">
        <v>0</v>
      </c>
      <c r="I345" s="7">
        <v>65000</v>
      </c>
      <c r="J345" s="7">
        <v>1865.5</v>
      </c>
      <c r="K345" s="7">
        <v>4427.58</v>
      </c>
      <c r="L345" s="7">
        <f t="shared" si="18"/>
        <v>1976</v>
      </c>
      <c r="M345" s="7">
        <v>425</v>
      </c>
      <c r="N345" s="7">
        <f t="shared" si="17"/>
        <v>8694.08</v>
      </c>
      <c r="O345" s="7">
        <f t="shared" si="16"/>
        <v>56305.919999999998</v>
      </c>
    </row>
    <row r="346" spans="1:15" ht="24.95" customHeight="1" x14ac:dyDescent="0.25">
      <c r="A346" s="6">
        <v>338</v>
      </c>
      <c r="B346" s="6" t="s">
        <v>441</v>
      </c>
      <c r="C346" s="6" t="s">
        <v>391</v>
      </c>
      <c r="D346" s="6" t="s">
        <v>193</v>
      </c>
      <c r="E346" s="6" t="s">
        <v>28</v>
      </c>
      <c r="F346" s="6" t="s">
        <v>29</v>
      </c>
      <c r="G346" s="7">
        <v>65000</v>
      </c>
      <c r="H346" s="7">
        <v>0</v>
      </c>
      <c r="I346" s="7">
        <v>65000</v>
      </c>
      <c r="J346" s="7">
        <v>1865.5</v>
      </c>
      <c r="K346" s="7">
        <v>4427.58</v>
      </c>
      <c r="L346" s="7">
        <f t="shared" si="18"/>
        <v>1976</v>
      </c>
      <c r="M346" s="7">
        <v>12249.8</v>
      </c>
      <c r="N346" s="7">
        <f t="shared" si="17"/>
        <v>20518.879999999997</v>
      </c>
      <c r="O346" s="7">
        <f t="shared" si="16"/>
        <v>44481.120000000003</v>
      </c>
    </row>
    <row r="347" spans="1:15" ht="24.95" customHeight="1" x14ac:dyDescent="0.25">
      <c r="A347" s="6">
        <v>339</v>
      </c>
      <c r="B347" s="6" t="s">
        <v>442</v>
      </c>
      <c r="C347" s="6" t="s">
        <v>391</v>
      </c>
      <c r="D347" s="6" t="s">
        <v>171</v>
      </c>
      <c r="E347" s="6" t="s">
        <v>36</v>
      </c>
      <c r="F347" s="6" t="s">
        <v>29</v>
      </c>
      <c r="G347" s="7">
        <v>11000</v>
      </c>
      <c r="H347" s="7">
        <v>0</v>
      </c>
      <c r="I347" s="7">
        <v>11000</v>
      </c>
      <c r="J347" s="7">
        <v>315.7</v>
      </c>
      <c r="K347" s="7">
        <v>0</v>
      </c>
      <c r="L347" s="7">
        <f t="shared" si="18"/>
        <v>334.4</v>
      </c>
      <c r="M347" s="7">
        <v>25</v>
      </c>
      <c r="N347" s="7">
        <f t="shared" si="17"/>
        <v>675.09999999999991</v>
      </c>
      <c r="O347" s="7">
        <f t="shared" si="16"/>
        <v>10324.9</v>
      </c>
    </row>
    <row r="348" spans="1:15" ht="24.95" customHeight="1" x14ac:dyDescent="0.25">
      <c r="A348" s="6">
        <v>340</v>
      </c>
      <c r="B348" s="6" t="s">
        <v>443</v>
      </c>
      <c r="C348" s="6" t="s">
        <v>391</v>
      </c>
      <c r="D348" s="6" t="s">
        <v>193</v>
      </c>
      <c r="E348" s="6" t="s">
        <v>54</v>
      </c>
      <c r="F348" s="6" t="s">
        <v>29</v>
      </c>
      <c r="G348" s="7">
        <v>65000</v>
      </c>
      <c r="H348" s="7">
        <v>0</v>
      </c>
      <c r="I348" s="7">
        <v>65000</v>
      </c>
      <c r="J348" s="7">
        <v>1865.5</v>
      </c>
      <c r="K348" s="7">
        <v>4043.62</v>
      </c>
      <c r="L348" s="7">
        <f t="shared" si="18"/>
        <v>1976</v>
      </c>
      <c r="M348" s="7">
        <v>24326.62</v>
      </c>
      <c r="N348" s="7">
        <f t="shared" si="17"/>
        <v>32211.739999999998</v>
      </c>
      <c r="O348" s="7">
        <f t="shared" si="16"/>
        <v>32788.26</v>
      </c>
    </row>
    <row r="349" spans="1:15" ht="24.95" customHeight="1" x14ac:dyDescent="0.25">
      <c r="A349" s="6">
        <v>341</v>
      </c>
      <c r="B349" s="6" t="s">
        <v>444</v>
      </c>
      <c r="C349" s="6" t="s">
        <v>391</v>
      </c>
      <c r="D349" s="6" t="s">
        <v>46</v>
      </c>
      <c r="E349" s="6" t="s">
        <v>36</v>
      </c>
      <c r="F349" s="6" t="s">
        <v>29</v>
      </c>
      <c r="G349" s="7">
        <v>15000</v>
      </c>
      <c r="H349" s="7">
        <v>0</v>
      </c>
      <c r="I349" s="7">
        <v>15000</v>
      </c>
      <c r="J349" s="7">
        <v>430.5</v>
      </c>
      <c r="K349" s="7">
        <v>0</v>
      </c>
      <c r="L349" s="7">
        <f t="shared" si="18"/>
        <v>456</v>
      </c>
      <c r="M349" s="7">
        <v>25</v>
      </c>
      <c r="N349" s="7">
        <f t="shared" si="17"/>
        <v>911.5</v>
      </c>
      <c r="O349" s="7">
        <f t="shared" si="16"/>
        <v>14088.5</v>
      </c>
    </row>
    <row r="350" spans="1:15" ht="24.95" customHeight="1" x14ac:dyDescent="0.25">
      <c r="A350" s="6">
        <v>342</v>
      </c>
      <c r="B350" s="6" t="s">
        <v>445</v>
      </c>
      <c r="C350" s="6" t="s">
        <v>391</v>
      </c>
      <c r="D350" s="6" t="s">
        <v>40</v>
      </c>
      <c r="E350" s="6" t="s">
        <v>36</v>
      </c>
      <c r="F350" s="6" t="s">
        <v>29</v>
      </c>
      <c r="G350" s="7">
        <v>25000</v>
      </c>
      <c r="H350" s="7">
        <v>0</v>
      </c>
      <c r="I350" s="7">
        <v>25000</v>
      </c>
      <c r="J350" s="7">
        <f>+G350*2.87%</f>
        <v>717.5</v>
      </c>
      <c r="K350" s="7">
        <v>0</v>
      </c>
      <c r="L350" s="7">
        <f t="shared" si="18"/>
        <v>760</v>
      </c>
      <c r="M350" s="7">
        <v>25</v>
      </c>
      <c r="N350" s="7">
        <f t="shared" si="17"/>
        <v>1502.5</v>
      </c>
      <c r="O350" s="7">
        <f t="shared" si="16"/>
        <v>23497.5</v>
      </c>
    </row>
    <row r="351" spans="1:15" ht="24.95" customHeight="1" x14ac:dyDescent="0.25">
      <c r="A351" s="6">
        <v>343</v>
      </c>
      <c r="B351" s="6" t="s">
        <v>446</v>
      </c>
      <c r="C351" s="6" t="s">
        <v>391</v>
      </c>
      <c r="D351" s="6" t="s">
        <v>127</v>
      </c>
      <c r="E351" s="6" t="s">
        <v>36</v>
      </c>
      <c r="F351" s="6" t="s">
        <v>29</v>
      </c>
      <c r="G351" s="7">
        <v>15000</v>
      </c>
      <c r="H351" s="7">
        <v>0</v>
      </c>
      <c r="I351" s="7">
        <v>15000</v>
      </c>
      <c r="J351" s="7">
        <v>430.5</v>
      </c>
      <c r="K351" s="7">
        <v>0</v>
      </c>
      <c r="L351" s="7">
        <f t="shared" si="18"/>
        <v>456</v>
      </c>
      <c r="M351" s="7">
        <v>25</v>
      </c>
      <c r="N351" s="7">
        <f t="shared" si="17"/>
        <v>911.5</v>
      </c>
      <c r="O351" s="7">
        <f t="shared" si="16"/>
        <v>14088.5</v>
      </c>
    </row>
    <row r="352" spans="1:15" ht="24.95" customHeight="1" x14ac:dyDescent="0.25">
      <c r="A352" s="6">
        <v>344</v>
      </c>
      <c r="B352" s="6" t="s">
        <v>447</v>
      </c>
      <c r="C352" s="6" t="s">
        <v>391</v>
      </c>
      <c r="D352" s="6" t="s">
        <v>113</v>
      </c>
      <c r="E352" s="6" t="s">
        <v>36</v>
      </c>
      <c r="F352" s="6" t="s">
        <v>29</v>
      </c>
      <c r="G352" s="7">
        <v>15000</v>
      </c>
      <c r="H352" s="7">
        <v>0</v>
      </c>
      <c r="I352" s="7">
        <v>15000</v>
      </c>
      <c r="J352" s="7">
        <v>430.5</v>
      </c>
      <c r="K352" s="7">
        <v>0</v>
      </c>
      <c r="L352" s="7">
        <f t="shared" si="18"/>
        <v>456</v>
      </c>
      <c r="M352" s="7">
        <v>25</v>
      </c>
      <c r="N352" s="7">
        <f t="shared" si="17"/>
        <v>911.5</v>
      </c>
      <c r="O352" s="7">
        <f t="shared" si="16"/>
        <v>14088.5</v>
      </c>
    </row>
    <row r="353" spans="1:15" ht="24.95" customHeight="1" x14ac:dyDescent="0.25">
      <c r="A353" s="6">
        <v>345</v>
      </c>
      <c r="B353" s="6" t="s">
        <v>448</v>
      </c>
      <c r="C353" s="6" t="s">
        <v>449</v>
      </c>
      <c r="D353" s="6" t="s">
        <v>973</v>
      </c>
      <c r="E353" s="6" t="s">
        <v>54</v>
      </c>
      <c r="F353" s="6" t="s">
        <v>29</v>
      </c>
      <c r="G353" s="7">
        <v>92000</v>
      </c>
      <c r="H353" s="7">
        <v>0</v>
      </c>
      <c r="I353" s="7">
        <v>92000</v>
      </c>
      <c r="J353" s="7">
        <v>2640.4</v>
      </c>
      <c r="K353" s="7">
        <v>10223.57</v>
      </c>
      <c r="L353" s="7">
        <f t="shared" si="18"/>
        <v>2796.8</v>
      </c>
      <c r="M353" s="7">
        <v>4395</v>
      </c>
      <c r="N353" s="7">
        <f t="shared" si="17"/>
        <v>20055.77</v>
      </c>
      <c r="O353" s="7">
        <f t="shared" si="16"/>
        <v>71944.23</v>
      </c>
    </row>
    <row r="354" spans="1:15" ht="24.95" customHeight="1" x14ac:dyDescent="0.25">
      <c r="A354" s="6">
        <v>346</v>
      </c>
      <c r="B354" s="6" t="s">
        <v>450</v>
      </c>
      <c r="C354" s="6" t="s">
        <v>449</v>
      </c>
      <c r="D354" s="6" t="s">
        <v>193</v>
      </c>
      <c r="E354" s="6" t="s">
        <v>28</v>
      </c>
      <c r="F354" s="6" t="s">
        <v>37</v>
      </c>
      <c r="G354" s="7">
        <v>65000</v>
      </c>
      <c r="H354" s="7">
        <v>0</v>
      </c>
      <c r="I354" s="7">
        <v>65000</v>
      </c>
      <c r="J354" s="7">
        <v>1865.5</v>
      </c>
      <c r="K354" s="7">
        <v>4427.58</v>
      </c>
      <c r="L354" s="7">
        <f t="shared" si="18"/>
        <v>1976</v>
      </c>
      <c r="M354" s="7">
        <v>25566.34</v>
      </c>
      <c r="N354" s="7">
        <f t="shared" si="17"/>
        <v>33835.42</v>
      </c>
      <c r="O354" s="7">
        <f t="shared" si="16"/>
        <v>31164.58</v>
      </c>
    </row>
    <row r="355" spans="1:15" ht="24.95" customHeight="1" x14ac:dyDescent="0.25">
      <c r="A355" s="6">
        <v>347</v>
      </c>
      <c r="B355" s="6" t="s">
        <v>451</v>
      </c>
      <c r="C355" s="6" t="s">
        <v>449</v>
      </c>
      <c r="D355" s="6" t="s">
        <v>193</v>
      </c>
      <c r="E355" s="6" t="s">
        <v>28</v>
      </c>
      <c r="F355" s="6" t="s">
        <v>29</v>
      </c>
      <c r="G355" s="7">
        <v>65000</v>
      </c>
      <c r="H355" s="7">
        <v>0</v>
      </c>
      <c r="I355" s="7">
        <v>65000</v>
      </c>
      <c r="J355" s="7">
        <v>1865.5</v>
      </c>
      <c r="K355" s="7">
        <v>4043.62</v>
      </c>
      <c r="L355" s="7">
        <f t="shared" si="18"/>
        <v>1976</v>
      </c>
      <c r="M355" s="7">
        <v>32464.959999999999</v>
      </c>
      <c r="N355" s="7">
        <f t="shared" si="17"/>
        <v>40350.080000000002</v>
      </c>
      <c r="O355" s="7">
        <f t="shared" si="16"/>
        <v>24649.919999999998</v>
      </c>
    </row>
    <row r="356" spans="1:15" ht="24.95" customHeight="1" x14ac:dyDescent="0.25">
      <c r="A356" s="6">
        <v>348</v>
      </c>
      <c r="B356" s="6" t="s">
        <v>452</v>
      </c>
      <c r="C356" s="6" t="s">
        <v>449</v>
      </c>
      <c r="D356" s="6" t="s">
        <v>193</v>
      </c>
      <c r="E356" s="6" t="s">
        <v>54</v>
      </c>
      <c r="F356" s="6" t="s">
        <v>37</v>
      </c>
      <c r="G356" s="7">
        <v>65000</v>
      </c>
      <c r="H356" s="7">
        <v>0</v>
      </c>
      <c r="I356" s="7">
        <v>65000</v>
      </c>
      <c r="J356" s="7">
        <v>1865.5</v>
      </c>
      <c r="K356" s="7">
        <v>4427.58</v>
      </c>
      <c r="L356" s="7">
        <f t="shared" si="18"/>
        <v>1976</v>
      </c>
      <c r="M356" s="7">
        <v>3635.8</v>
      </c>
      <c r="N356" s="7">
        <f t="shared" si="17"/>
        <v>11904.880000000001</v>
      </c>
      <c r="O356" s="7">
        <f t="shared" si="16"/>
        <v>53095.119999999995</v>
      </c>
    </row>
    <row r="357" spans="1:15" ht="24.95" customHeight="1" x14ac:dyDescent="0.25">
      <c r="A357" s="6">
        <v>349</v>
      </c>
      <c r="B357" s="1" t="s">
        <v>453</v>
      </c>
      <c r="C357" s="6" t="s">
        <v>449</v>
      </c>
      <c r="D357" s="1" t="s">
        <v>46</v>
      </c>
      <c r="E357" s="6" t="s">
        <v>36</v>
      </c>
      <c r="F357" s="6" t="s">
        <v>29</v>
      </c>
      <c r="G357" s="7">
        <v>10000</v>
      </c>
      <c r="H357" s="7">
        <v>0</v>
      </c>
      <c r="I357" s="7">
        <v>10000</v>
      </c>
      <c r="J357" s="7">
        <v>287</v>
      </c>
      <c r="K357" s="7">
        <v>0</v>
      </c>
      <c r="L357" s="7">
        <f t="shared" si="18"/>
        <v>304</v>
      </c>
      <c r="M357" s="7">
        <v>25</v>
      </c>
      <c r="N357" s="7">
        <f t="shared" si="17"/>
        <v>616</v>
      </c>
      <c r="O357" s="7">
        <f t="shared" si="16"/>
        <v>9384</v>
      </c>
    </row>
    <row r="358" spans="1:15" ht="24.95" customHeight="1" x14ac:dyDescent="0.25">
      <c r="A358" s="6">
        <v>350</v>
      </c>
      <c r="B358" s="6" t="s">
        <v>454</v>
      </c>
      <c r="C358" s="6" t="s">
        <v>449</v>
      </c>
      <c r="D358" s="1" t="s">
        <v>46</v>
      </c>
      <c r="E358" s="6" t="s">
        <v>28</v>
      </c>
      <c r="F358" s="6" t="s">
        <v>29</v>
      </c>
      <c r="G358" s="7">
        <v>15000</v>
      </c>
      <c r="H358" s="7">
        <v>0</v>
      </c>
      <c r="I358" s="7">
        <v>15000</v>
      </c>
      <c r="J358" s="7">
        <v>430.5</v>
      </c>
      <c r="K358" s="7">
        <v>0</v>
      </c>
      <c r="L358" s="7">
        <f t="shared" si="18"/>
        <v>456</v>
      </c>
      <c r="M358" s="7">
        <v>25</v>
      </c>
      <c r="N358" s="7">
        <f t="shared" si="17"/>
        <v>911.5</v>
      </c>
      <c r="O358" s="7">
        <f t="shared" si="16"/>
        <v>14088.5</v>
      </c>
    </row>
    <row r="359" spans="1:15" ht="24.95" customHeight="1" x14ac:dyDescent="0.25">
      <c r="A359" s="6">
        <v>351</v>
      </c>
      <c r="B359" t="s">
        <v>1253</v>
      </c>
      <c r="C359" s="6" t="s">
        <v>449</v>
      </c>
      <c r="D359" s="1" t="s">
        <v>46</v>
      </c>
      <c r="E359" s="6" t="s">
        <v>36</v>
      </c>
      <c r="F359" s="6" t="s">
        <v>29</v>
      </c>
      <c r="G359" s="7">
        <v>15000</v>
      </c>
      <c r="H359" s="7">
        <v>0</v>
      </c>
      <c r="I359" s="7">
        <v>15000</v>
      </c>
      <c r="J359" s="7">
        <v>430.5</v>
      </c>
      <c r="K359" s="7">
        <v>0</v>
      </c>
      <c r="L359" s="7">
        <f t="shared" si="18"/>
        <v>456</v>
      </c>
      <c r="M359" s="7">
        <v>25</v>
      </c>
      <c r="N359" s="7">
        <f t="shared" si="17"/>
        <v>911.5</v>
      </c>
      <c r="O359" s="7">
        <f t="shared" si="16"/>
        <v>14088.5</v>
      </c>
    </row>
    <row r="360" spans="1:15" ht="24.95" customHeight="1" x14ac:dyDescent="0.25">
      <c r="A360" s="6">
        <v>352</v>
      </c>
      <c r="B360" s="6" t="s">
        <v>455</v>
      </c>
      <c r="C360" s="6" t="s">
        <v>449</v>
      </c>
      <c r="D360" s="6" t="s">
        <v>99</v>
      </c>
      <c r="E360" s="6" t="s">
        <v>36</v>
      </c>
      <c r="F360" s="6" t="s">
        <v>29</v>
      </c>
      <c r="G360" s="7">
        <v>11000</v>
      </c>
      <c r="H360" s="7">
        <v>0</v>
      </c>
      <c r="I360" s="7">
        <v>11000</v>
      </c>
      <c r="J360" s="7">
        <v>315.7</v>
      </c>
      <c r="K360" s="7">
        <v>0</v>
      </c>
      <c r="L360" s="7">
        <f t="shared" si="18"/>
        <v>334.4</v>
      </c>
      <c r="M360" s="7">
        <v>25</v>
      </c>
      <c r="N360" s="7">
        <f t="shared" si="17"/>
        <v>675.09999999999991</v>
      </c>
      <c r="O360" s="7">
        <f t="shared" si="16"/>
        <v>10324.9</v>
      </c>
    </row>
    <row r="361" spans="1:15" ht="24.95" customHeight="1" x14ac:dyDescent="0.25">
      <c r="A361" s="6">
        <v>353</v>
      </c>
      <c r="B361" s="6" t="s">
        <v>456</v>
      </c>
      <c r="C361" s="6" t="s">
        <v>449</v>
      </c>
      <c r="D361" s="6" t="s">
        <v>99</v>
      </c>
      <c r="E361" s="6" t="s">
        <v>36</v>
      </c>
      <c r="F361" s="6" t="s">
        <v>29</v>
      </c>
      <c r="G361" s="7">
        <v>11000</v>
      </c>
      <c r="H361" s="7">
        <v>0</v>
      </c>
      <c r="I361" s="7">
        <v>11000</v>
      </c>
      <c r="J361" s="7">
        <v>315.7</v>
      </c>
      <c r="K361" s="7">
        <v>0</v>
      </c>
      <c r="L361" s="7">
        <f t="shared" si="18"/>
        <v>334.4</v>
      </c>
      <c r="M361" s="7">
        <v>25</v>
      </c>
      <c r="N361" s="7">
        <f t="shared" si="17"/>
        <v>675.09999999999991</v>
      </c>
      <c r="O361" s="7">
        <f t="shared" si="16"/>
        <v>10324.9</v>
      </c>
    </row>
    <row r="362" spans="1:15" ht="24.95" customHeight="1" x14ac:dyDescent="0.25">
      <c r="A362" s="6">
        <v>354</v>
      </c>
      <c r="B362" s="6" t="s">
        <v>457</v>
      </c>
      <c r="C362" s="6" t="s">
        <v>449</v>
      </c>
      <c r="D362" s="6" t="s">
        <v>99</v>
      </c>
      <c r="E362" s="6" t="s">
        <v>36</v>
      </c>
      <c r="F362" s="6" t="s">
        <v>29</v>
      </c>
      <c r="G362" s="7">
        <v>15000</v>
      </c>
      <c r="H362" s="7">
        <v>0</v>
      </c>
      <c r="I362" s="7">
        <v>15000</v>
      </c>
      <c r="J362" s="7">
        <v>430.5</v>
      </c>
      <c r="K362" s="7">
        <v>0</v>
      </c>
      <c r="L362" s="7">
        <f t="shared" si="18"/>
        <v>456</v>
      </c>
      <c r="M362" s="7">
        <v>825</v>
      </c>
      <c r="N362" s="7">
        <f t="shared" si="17"/>
        <v>1711.5</v>
      </c>
      <c r="O362" s="7">
        <f t="shared" si="16"/>
        <v>13288.5</v>
      </c>
    </row>
    <row r="363" spans="1:15" ht="24.95" customHeight="1" x14ac:dyDescent="0.25">
      <c r="A363" s="6">
        <v>355</v>
      </c>
      <c r="B363" s="6" t="s">
        <v>458</v>
      </c>
      <c r="C363" s="6" t="s">
        <v>449</v>
      </c>
      <c r="D363" s="6" t="s">
        <v>171</v>
      </c>
      <c r="E363" s="6" t="s">
        <v>36</v>
      </c>
      <c r="F363" s="6" t="s">
        <v>29</v>
      </c>
      <c r="G363" s="7">
        <v>11000</v>
      </c>
      <c r="H363" s="7">
        <v>0</v>
      </c>
      <c r="I363" s="7">
        <v>11000</v>
      </c>
      <c r="J363" s="7">
        <v>315.7</v>
      </c>
      <c r="K363" s="7">
        <v>0</v>
      </c>
      <c r="L363" s="7">
        <f t="shared" si="18"/>
        <v>334.4</v>
      </c>
      <c r="M363" s="7">
        <v>25</v>
      </c>
      <c r="N363" s="7">
        <f t="shared" si="17"/>
        <v>675.09999999999991</v>
      </c>
      <c r="O363" s="7">
        <f t="shared" si="16"/>
        <v>10324.9</v>
      </c>
    </row>
    <row r="364" spans="1:15" ht="24.95" customHeight="1" x14ac:dyDescent="0.25">
      <c r="A364" s="6">
        <v>356</v>
      </c>
      <c r="B364" s="6" t="s">
        <v>459</v>
      </c>
      <c r="C364" s="6" t="s">
        <v>449</v>
      </c>
      <c r="D364" s="6" t="s">
        <v>460</v>
      </c>
      <c r="E364" s="6" t="s">
        <v>36</v>
      </c>
      <c r="F364" s="6" t="s">
        <v>29</v>
      </c>
      <c r="G364" s="7">
        <v>15000</v>
      </c>
      <c r="H364" s="7">
        <v>0</v>
      </c>
      <c r="I364" s="7">
        <v>15000</v>
      </c>
      <c r="J364" s="7">
        <v>430.5</v>
      </c>
      <c r="K364" s="7">
        <v>0</v>
      </c>
      <c r="L364" s="7">
        <f t="shared" si="18"/>
        <v>456</v>
      </c>
      <c r="M364" s="7">
        <v>25</v>
      </c>
      <c r="N364" s="7">
        <f t="shared" si="17"/>
        <v>911.5</v>
      </c>
      <c r="O364" s="7">
        <f t="shared" si="16"/>
        <v>14088.5</v>
      </c>
    </row>
    <row r="365" spans="1:15" ht="24.95" customHeight="1" x14ac:dyDescent="0.25">
      <c r="A365" s="6">
        <v>357</v>
      </c>
      <c r="B365" s="6" t="s">
        <v>461</v>
      </c>
      <c r="C365" s="6" t="s">
        <v>449</v>
      </c>
      <c r="D365" s="6" t="s">
        <v>193</v>
      </c>
      <c r="E365" s="6" t="s">
        <v>28</v>
      </c>
      <c r="F365" s="6" t="s">
        <v>29</v>
      </c>
      <c r="G365" s="7">
        <v>65000</v>
      </c>
      <c r="H365" s="7">
        <v>0</v>
      </c>
      <c r="I365" s="7">
        <v>65000</v>
      </c>
      <c r="J365" s="7">
        <v>1865.5</v>
      </c>
      <c r="K365" s="7">
        <v>4427.58</v>
      </c>
      <c r="L365" s="7">
        <f t="shared" si="18"/>
        <v>1976</v>
      </c>
      <c r="M365" s="7">
        <v>2185</v>
      </c>
      <c r="N365" s="7">
        <f t="shared" si="17"/>
        <v>10454.08</v>
      </c>
      <c r="O365" s="7">
        <f t="shared" si="16"/>
        <v>54545.919999999998</v>
      </c>
    </row>
    <row r="366" spans="1:15" ht="24.95" customHeight="1" x14ac:dyDescent="0.25">
      <c r="A366" s="6">
        <v>358</v>
      </c>
      <c r="B366" s="6" t="s">
        <v>1377</v>
      </c>
      <c r="C366" s="6" t="s">
        <v>449</v>
      </c>
      <c r="D366" s="6" t="s">
        <v>35</v>
      </c>
      <c r="E366" s="6" t="s">
        <v>36</v>
      </c>
      <c r="F366" s="6" t="s">
        <v>37</v>
      </c>
      <c r="G366" s="7">
        <v>22050</v>
      </c>
      <c r="H366" s="7">
        <v>0</v>
      </c>
      <c r="I366" s="7">
        <v>22050</v>
      </c>
      <c r="J366" s="7">
        <v>632.84</v>
      </c>
      <c r="K366" s="7">
        <v>0</v>
      </c>
      <c r="L366" s="7">
        <f t="shared" si="18"/>
        <v>670.32</v>
      </c>
      <c r="M366" s="7">
        <v>25</v>
      </c>
      <c r="N366" s="7">
        <f t="shared" si="17"/>
        <v>1328.16</v>
      </c>
      <c r="O366" s="7">
        <f t="shared" si="16"/>
        <v>20721.84</v>
      </c>
    </row>
    <row r="367" spans="1:15" ht="24.95" customHeight="1" x14ac:dyDescent="0.25">
      <c r="A367" s="6">
        <v>359</v>
      </c>
      <c r="B367" s="6" t="s">
        <v>462</v>
      </c>
      <c r="C367" s="6" t="s">
        <v>449</v>
      </c>
      <c r="D367" s="6" t="s">
        <v>193</v>
      </c>
      <c r="E367" s="6" t="s">
        <v>54</v>
      </c>
      <c r="F367" s="6" t="s">
        <v>29</v>
      </c>
      <c r="G367" s="7">
        <v>65000</v>
      </c>
      <c r="H367" s="7">
        <v>0</v>
      </c>
      <c r="I367" s="7">
        <v>65000</v>
      </c>
      <c r="J367" s="7">
        <v>1865.5</v>
      </c>
      <c r="K367" s="7">
        <v>4427.58</v>
      </c>
      <c r="L367" s="7">
        <f t="shared" si="18"/>
        <v>1976</v>
      </c>
      <c r="M367" s="7">
        <v>6350</v>
      </c>
      <c r="N367" s="7">
        <f t="shared" si="17"/>
        <v>14619.08</v>
      </c>
      <c r="O367" s="7">
        <f t="shared" si="16"/>
        <v>50380.92</v>
      </c>
    </row>
    <row r="368" spans="1:15" ht="24.95" customHeight="1" x14ac:dyDescent="0.25">
      <c r="A368" s="6">
        <v>360</v>
      </c>
      <c r="B368" s="6" t="s">
        <v>463</v>
      </c>
      <c r="C368" s="6" t="s">
        <v>449</v>
      </c>
      <c r="D368" s="6" t="s">
        <v>99</v>
      </c>
      <c r="E368" s="6" t="s">
        <v>36</v>
      </c>
      <c r="F368" s="6" t="s">
        <v>29</v>
      </c>
      <c r="G368" s="7">
        <v>11000</v>
      </c>
      <c r="H368" s="7">
        <v>0</v>
      </c>
      <c r="I368" s="7">
        <v>11000</v>
      </c>
      <c r="J368" s="7">
        <v>315.7</v>
      </c>
      <c r="K368" s="7">
        <v>0</v>
      </c>
      <c r="L368" s="7">
        <f t="shared" si="18"/>
        <v>334.4</v>
      </c>
      <c r="M368" s="7">
        <v>1884.84</v>
      </c>
      <c r="N368" s="7">
        <f t="shared" si="17"/>
        <v>2534.9399999999996</v>
      </c>
      <c r="O368" s="7">
        <f t="shared" si="16"/>
        <v>8465.0600000000013</v>
      </c>
    </row>
    <row r="369" spans="1:15" ht="24.95" customHeight="1" x14ac:dyDescent="0.25">
      <c r="A369" s="6">
        <v>361</v>
      </c>
      <c r="B369" s="6" t="s">
        <v>464</v>
      </c>
      <c r="C369" s="6" t="s">
        <v>449</v>
      </c>
      <c r="D369" s="6" t="s">
        <v>99</v>
      </c>
      <c r="E369" s="6" t="s">
        <v>36</v>
      </c>
      <c r="F369" s="6" t="s">
        <v>29</v>
      </c>
      <c r="G369" s="7">
        <v>11000</v>
      </c>
      <c r="H369" s="7">
        <v>0</v>
      </c>
      <c r="I369" s="7">
        <v>11000</v>
      </c>
      <c r="J369" s="7">
        <v>315.7</v>
      </c>
      <c r="K369" s="7">
        <v>0</v>
      </c>
      <c r="L369" s="7">
        <f t="shared" si="18"/>
        <v>334.4</v>
      </c>
      <c r="M369" s="7">
        <v>3244.68</v>
      </c>
      <c r="N369" s="7">
        <f t="shared" si="17"/>
        <v>3894.7799999999997</v>
      </c>
      <c r="O369" s="7">
        <f t="shared" si="16"/>
        <v>7105.22</v>
      </c>
    </row>
    <row r="370" spans="1:15" ht="24.95" customHeight="1" x14ac:dyDescent="0.25">
      <c r="A370" s="6">
        <v>362</v>
      </c>
      <c r="B370" s="6" t="s">
        <v>465</v>
      </c>
      <c r="C370" s="6" t="s">
        <v>449</v>
      </c>
      <c r="D370" s="6" t="s">
        <v>99</v>
      </c>
      <c r="E370" s="6" t="s">
        <v>36</v>
      </c>
      <c r="F370" s="6" t="s">
        <v>29</v>
      </c>
      <c r="G370" s="7">
        <v>11000</v>
      </c>
      <c r="H370" s="7">
        <v>0</v>
      </c>
      <c r="I370" s="7">
        <v>11000</v>
      </c>
      <c r="J370" s="7">
        <v>315.7</v>
      </c>
      <c r="K370" s="7">
        <v>0</v>
      </c>
      <c r="L370" s="7">
        <f t="shared" si="18"/>
        <v>334.4</v>
      </c>
      <c r="M370" s="7">
        <v>25</v>
      </c>
      <c r="N370" s="7">
        <f t="shared" si="17"/>
        <v>675.09999999999991</v>
      </c>
      <c r="O370" s="7">
        <f t="shared" si="16"/>
        <v>10324.9</v>
      </c>
    </row>
    <row r="371" spans="1:15" ht="24.95" customHeight="1" x14ac:dyDescent="0.25">
      <c r="A371" s="6">
        <v>363</v>
      </c>
      <c r="B371" s="6" t="s">
        <v>466</v>
      </c>
      <c r="C371" s="6" t="s">
        <v>449</v>
      </c>
      <c r="D371" s="6" t="s">
        <v>99</v>
      </c>
      <c r="E371" s="6" t="s">
        <v>36</v>
      </c>
      <c r="F371" s="6" t="s">
        <v>29</v>
      </c>
      <c r="G371" s="7">
        <v>15000</v>
      </c>
      <c r="H371" s="7">
        <v>0</v>
      </c>
      <c r="I371" s="7">
        <v>15000</v>
      </c>
      <c r="J371" s="7">
        <v>430.5</v>
      </c>
      <c r="K371" s="7">
        <v>0</v>
      </c>
      <c r="L371" s="7">
        <f t="shared" si="18"/>
        <v>456</v>
      </c>
      <c r="M371" s="7">
        <v>25</v>
      </c>
      <c r="N371" s="7">
        <f t="shared" si="17"/>
        <v>911.5</v>
      </c>
      <c r="O371" s="7">
        <f t="shared" si="16"/>
        <v>14088.5</v>
      </c>
    </row>
    <row r="372" spans="1:15" ht="24.95" customHeight="1" x14ac:dyDescent="0.25">
      <c r="A372" s="6">
        <v>364</v>
      </c>
      <c r="B372" s="6" t="s">
        <v>467</v>
      </c>
      <c r="C372" s="6" t="s">
        <v>449</v>
      </c>
      <c r="D372" s="6" t="s">
        <v>46</v>
      </c>
      <c r="E372" s="6" t="s">
        <v>36</v>
      </c>
      <c r="F372" s="6" t="s">
        <v>29</v>
      </c>
      <c r="G372" s="7">
        <v>11000</v>
      </c>
      <c r="H372" s="7">
        <v>0</v>
      </c>
      <c r="I372" s="7">
        <v>11000</v>
      </c>
      <c r="J372" s="7">
        <v>315.7</v>
      </c>
      <c r="K372" s="7">
        <v>0</v>
      </c>
      <c r="L372" s="7">
        <f t="shared" si="18"/>
        <v>334.4</v>
      </c>
      <c r="M372" s="7">
        <v>25</v>
      </c>
      <c r="N372" s="7">
        <f t="shared" si="17"/>
        <v>675.09999999999991</v>
      </c>
      <c r="O372" s="7">
        <f t="shared" si="16"/>
        <v>10324.9</v>
      </c>
    </row>
    <row r="373" spans="1:15" ht="24.95" customHeight="1" x14ac:dyDescent="0.25">
      <c r="A373" s="6">
        <v>365</v>
      </c>
      <c r="B373" s="6" t="s">
        <v>468</v>
      </c>
      <c r="C373" s="6" t="s">
        <v>449</v>
      </c>
      <c r="D373" s="6" t="s">
        <v>99</v>
      </c>
      <c r="E373" s="6" t="s">
        <v>36</v>
      </c>
      <c r="F373" s="6" t="s">
        <v>29</v>
      </c>
      <c r="G373" s="7">
        <v>11000</v>
      </c>
      <c r="H373" s="7">
        <v>0</v>
      </c>
      <c r="I373" s="7">
        <v>11000</v>
      </c>
      <c r="J373" s="7">
        <v>315.7</v>
      </c>
      <c r="K373" s="7">
        <v>0</v>
      </c>
      <c r="L373" s="7">
        <f t="shared" si="18"/>
        <v>334.4</v>
      </c>
      <c r="M373" s="7">
        <v>25</v>
      </c>
      <c r="N373" s="7">
        <f t="shared" si="17"/>
        <v>675.09999999999991</v>
      </c>
      <c r="O373" s="7">
        <f t="shared" si="16"/>
        <v>10324.9</v>
      </c>
    </row>
    <row r="374" spans="1:15" ht="24.95" customHeight="1" x14ac:dyDescent="0.25">
      <c r="A374" s="6">
        <v>366</v>
      </c>
      <c r="B374" s="6" t="s">
        <v>469</v>
      </c>
      <c r="C374" s="6" t="s">
        <v>449</v>
      </c>
      <c r="D374" s="6" t="s">
        <v>99</v>
      </c>
      <c r="E374" s="6" t="s">
        <v>36</v>
      </c>
      <c r="F374" s="6" t="s">
        <v>29</v>
      </c>
      <c r="G374" s="7">
        <v>15000</v>
      </c>
      <c r="H374" s="7">
        <v>0</v>
      </c>
      <c r="I374" s="7">
        <v>15000</v>
      </c>
      <c r="J374" s="7">
        <v>430.5</v>
      </c>
      <c r="K374" s="7">
        <v>0</v>
      </c>
      <c r="L374" s="7">
        <f t="shared" si="18"/>
        <v>456</v>
      </c>
      <c r="M374" s="7">
        <v>25</v>
      </c>
      <c r="N374" s="7">
        <f t="shared" si="17"/>
        <v>911.5</v>
      </c>
      <c r="O374" s="7">
        <f t="shared" si="16"/>
        <v>14088.5</v>
      </c>
    </row>
    <row r="375" spans="1:15" ht="24.95" customHeight="1" x14ac:dyDescent="0.25">
      <c r="A375" s="6">
        <v>367</v>
      </c>
      <c r="B375" s="6" t="s">
        <v>470</v>
      </c>
      <c r="C375" s="6" t="s">
        <v>449</v>
      </c>
      <c r="D375" s="6" t="s">
        <v>113</v>
      </c>
      <c r="E375" s="6" t="s">
        <v>36</v>
      </c>
      <c r="F375" s="6" t="s">
        <v>37</v>
      </c>
      <c r="G375" s="7">
        <v>15000</v>
      </c>
      <c r="H375" s="7">
        <v>0</v>
      </c>
      <c r="I375" s="7">
        <v>15000</v>
      </c>
      <c r="J375" s="7">
        <v>430.5</v>
      </c>
      <c r="K375" s="7">
        <v>0</v>
      </c>
      <c r="L375" s="7">
        <f t="shared" si="18"/>
        <v>456</v>
      </c>
      <c r="M375" s="7">
        <v>825</v>
      </c>
      <c r="N375" s="7">
        <f t="shared" si="17"/>
        <v>1711.5</v>
      </c>
      <c r="O375" s="7">
        <f t="shared" si="16"/>
        <v>13288.5</v>
      </c>
    </row>
    <row r="376" spans="1:15" ht="24.95" customHeight="1" x14ac:dyDescent="0.25">
      <c r="A376" s="6">
        <v>368</v>
      </c>
      <c r="B376" s="6" t="s">
        <v>471</v>
      </c>
      <c r="C376" s="6" t="s">
        <v>449</v>
      </c>
      <c r="D376" s="6" t="s">
        <v>99</v>
      </c>
      <c r="E376" s="6" t="s">
        <v>36</v>
      </c>
      <c r="F376" s="6" t="s">
        <v>29</v>
      </c>
      <c r="G376" s="7">
        <v>11000</v>
      </c>
      <c r="H376" s="7">
        <v>0</v>
      </c>
      <c r="I376" s="7">
        <v>11000</v>
      </c>
      <c r="J376" s="7">
        <v>315.7</v>
      </c>
      <c r="K376" s="7">
        <v>0</v>
      </c>
      <c r="L376" s="7">
        <f t="shared" si="18"/>
        <v>334.4</v>
      </c>
      <c r="M376" s="7">
        <v>25</v>
      </c>
      <c r="N376" s="7">
        <f t="shared" si="17"/>
        <v>675.09999999999991</v>
      </c>
      <c r="O376" s="7">
        <f t="shared" si="16"/>
        <v>10324.9</v>
      </c>
    </row>
    <row r="377" spans="1:15" ht="24.95" customHeight="1" x14ac:dyDescent="0.25">
      <c r="A377" s="6">
        <v>369</v>
      </c>
      <c r="B377" s="6" t="s">
        <v>472</v>
      </c>
      <c r="C377" s="6" t="s">
        <v>449</v>
      </c>
      <c r="D377" s="6" t="s">
        <v>99</v>
      </c>
      <c r="E377" s="6" t="s">
        <v>36</v>
      </c>
      <c r="F377" s="6" t="s">
        <v>29</v>
      </c>
      <c r="G377" s="7">
        <v>15000</v>
      </c>
      <c r="H377" s="7">
        <v>0</v>
      </c>
      <c r="I377" s="7">
        <v>15000</v>
      </c>
      <c r="J377" s="7">
        <v>430.5</v>
      </c>
      <c r="K377" s="7">
        <v>0</v>
      </c>
      <c r="L377" s="7">
        <f t="shared" si="18"/>
        <v>456</v>
      </c>
      <c r="M377" s="7">
        <v>25</v>
      </c>
      <c r="N377" s="7">
        <f t="shared" si="17"/>
        <v>911.5</v>
      </c>
      <c r="O377" s="7">
        <f t="shared" si="16"/>
        <v>14088.5</v>
      </c>
    </row>
    <row r="378" spans="1:15" ht="24.95" customHeight="1" x14ac:dyDescent="0.25">
      <c r="A378" s="6">
        <v>370</v>
      </c>
      <c r="B378" s="6" t="s">
        <v>473</v>
      </c>
      <c r="C378" s="6" t="s">
        <v>1489</v>
      </c>
      <c r="D378" s="6" t="s">
        <v>180</v>
      </c>
      <c r="E378" s="6" t="s">
        <v>54</v>
      </c>
      <c r="F378" s="6" t="s">
        <v>29</v>
      </c>
      <c r="G378" s="7">
        <v>50000</v>
      </c>
      <c r="H378" s="7">
        <v>0</v>
      </c>
      <c r="I378" s="7">
        <v>50000</v>
      </c>
      <c r="J378" s="7">
        <v>1435</v>
      </c>
      <c r="K378" s="7">
        <v>1566.03</v>
      </c>
      <c r="L378" s="7">
        <f t="shared" si="18"/>
        <v>1520</v>
      </c>
      <c r="M378" s="7">
        <v>2844.78</v>
      </c>
      <c r="N378" s="7">
        <f t="shared" si="17"/>
        <v>7365.8099999999995</v>
      </c>
      <c r="O378" s="7">
        <f t="shared" si="16"/>
        <v>42634.19</v>
      </c>
    </row>
    <row r="379" spans="1:15" ht="24.95" customHeight="1" x14ac:dyDescent="0.25">
      <c r="A379" s="6">
        <v>371</v>
      </c>
      <c r="B379" s="6" t="s">
        <v>474</v>
      </c>
      <c r="C379" s="6" t="s">
        <v>449</v>
      </c>
      <c r="D379" s="6" t="s">
        <v>475</v>
      </c>
      <c r="E379" s="6" t="s">
        <v>36</v>
      </c>
      <c r="F379" s="6" t="s">
        <v>37</v>
      </c>
      <c r="G379" s="7">
        <v>26250</v>
      </c>
      <c r="H379" s="7">
        <v>0</v>
      </c>
      <c r="I379" s="7">
        <v>26250</v>
      </c>
      <c r="J379" s="7">
        <v>753.38</v>
      </c>
      <c r="K379" s="7">
        <v>0</v>
      </c>
      <c r="L379" s="7">
        <f t="shared" si="18"/>
        <v>798</v>
      </c>
      <c r="M379" s="7">
        <v>7124.08</v>
      </c>
      <c r="N379" s="7">
        <f t="shared" si="17"/>
        <v>8675.4599999999991</v>
      </c>
      <c r="O379" s="7">
        <f t="shared" si="16"/>
        <v>17574.54</v>
      </c>
    </row>
    <row r="380" spans="1:15" ht="24.95" customHeight="1" x14ac:dyDescent="0.25">
      <c r="A380" s="6">
        <v>372</v>
      </c>
      <c r="B380" s="6" t="s">
        <v>476</v>
      </c>
      <c r="C380" s="6" t="s">
        <v>449</v>
      </c>
      <c r="D380" s="6" t="s">
        <v>99</v>
      </c>
      <c r="E380" s="6" t="s">
        <v>36</v>
      </c>
      <c r="F380" s="6" t="s">
        <v>29</v>
      </c>
      <c r="G380" s="7">
        <v>15000</v>
      </c>
      <c r="H380" s="7">
        <v>0</v>
      </c>
      <c r="I380" s="7">
        <v>15000</v>
      </c>
      <c r="J380" s="7">
        <v>430.5</v>
      </c>
      <c r="K380" s="7">
        <v>0</v>
      </c>
      <c r="L380" s="7">
        <f t="shared" si="18"/>
        <v>456</v>
      </c>
      <c r="M380" s="7">
        <v>25</v>
      </c>
      <c r="N380" s="7">
        <f t="shared" si="17"/>
        <v>911.5</v>
      </c>
      <c r="O380" s="7">
        <f t="shared" si="16"/>
        <v>14088.5</v>
      </c>
    </row>
    <row r="381" spans="1:15" ht="24.95" customHeight="1" x14ac:dyDescent="0.25">
      <c r="A381" s="6">
        <v>373</v>
      </c>
      <c r="B381" s="6" t="s">
        <v>477</v>
      </c>
      <c r="C381" s="6" t="s">
        <v>449</v>
      </c>
      <c r="D381" s="6" t="s">
        <v>99</v>
      </c>
      <c r="E381" s="6" t="s">
        <v>36</v>
      </c>
      <c r="F381" s="6" t="s">
        <v>29</v>
      </c>
      <c r="G381" s="7">
        <v>15000</v>
      </c>
      <c r="H381" s="7">
        <v>0</v>
      </c>
      <c r="I381" s="7">
        <v>15000</v>
      </c>
      <c r="J381" s="7">
        <v>430.5</v>
      </c>
      <c r="K381" s="7">
        <v>0</v>
      </c>
      <c r="L381" s="7">
        <f t="shared" si="18"/>
        <v>456</v>
      </c>
      <c r="M381" s="7">
        <v>25</v>
      </c>
      <c r="N381" s="7">
        <f t="shared" si="17"/>
        <v>911.5</v>
      </c>
      <c r="O381" s="7">
        <f t="shared" si="16"/>
        <v>14088.5</v>
      </c>
    </row>
    <row r="382" spans="1:15" ht="24.95" customHeight="1" x14ac:dyDescent="0.25">
      <c r="A382" s="6">
        <v>374</v>
      </c>
      <c r="B382" s="6" t="s">
        <v>478</v>
      </c>
      <c r="C382" s="6" t="s">
        <v>449</v>
      </c>
      <c r="D382" s="6" t="s">
        <v>99</v>
      </c>
      <c r="E382" s="6" t="s">
        <v>36</v>
      </c>
      <c r="F382" s="6" t="s">
        <v>29</v>
      </c>
      <c r="G382" s="7">
        <v>15000</v>
      </c>
      <c r="H382" s="7">
        <v>0</v>
      </c>
      <c r="I382" s="7">
        <v>15000</v>
      </c>
      <c r="J382" s="7">
        <v>430.5</v>
      </c>
      <c r="K382" s="7">
        <v>0</v>
      </c>
      <c r="L382" s="7">
        <f t="shared" si="18"/>
        <v>456</v>
      </c>
      <c r="M382" s="7">
        <v>3864.56</v>
      </c>
      <c r="N382" s="7">
        <f t="shared" si="17"/>
        <v>4751.0599999999995</v>
      </c>
      <c r="O382" s="7">
        <f t="shared" si="16"/>
        <v>10248.94</v>
      </c>
    </row>
    <row r="383" spans="1:15" ht="24.95" customHeight="1" x14ac:dyDescent="0.25">
      <c r="A383" s="6">
        <v>375</v>
      </c>
      <c r="B383" s="6" t="s">
        <v>479</v>
      </c>
      <c r="C383" s="6" t="s">
        <v>449</v>
      </c>
      <c r="D383" s="6" t="s">
        <v>99</v>
      </c>
      <c r="E383" s="6" t="s">
        <v>36</v>
      </c>
      <c r="F383" s="6" t="s">
        <v>29</v>
      </c>
      <c r="G383" s="7">
        <v>15000</v>
      </c>
      <c r="H383" s="7">
        <v>0</v>
      </c>
      <c r="I383" s="7">
        <v>15000</v>
      </c>
      <c r="J383" s="7">
        <v>430.5</v>
      </c>
      <c r="K383" s="7">
        <v>0</v>
      </c>
      <c r="L383" s="7">
        <f t="shared" si="18"/>
        <v>456</v>
      </c>
      <c r="M383" s="7">
        <v>25</v>
      </c>
      <c r="N383" s="7">
        <f t="shared" si="17"/>
        <v>911.5</v>
      </c>
      <c r="O383" s="7">
        <f t="shared" si="16"/>
        <v>14088.5</v>
      </c>
    </row>
    <row r="384" spans="1:15" ht="24.95" customHeight="1" x14ac:dyDescent="0.25">
      <c r="A384" s="6">
        <v>376</v>
      </c>
      <c r="B384" s="6" t="s">
        <v>480</v>
      </c>
      <c r="C384" s="6" t="s">
        <v>449</v>
      </c>
      <c r="D384" s="6" t="s">
        <v>193</v>
      </c>
      <c r="E384" s="6" t="s">
        <v>54</v>
      </c>
      <c r="F384" s="6" t="s">
        <v>29</v>
      </c>
      <c r="G384" s="7">
        <v>52000</v>
      </c>
      <c r="H384" s="7">
        <v>0</v>
      </c>
      <c r="I384" s="7">
        <v>52000</v>
      </c>
      <c r="J384" s="7">
        <v>1492.4</v>
      </c>
      <c r="K384" s="7">
        <v>1560.34</v>
      </c>
      <c r="L384" s="7">
        <f t="shared" si="18"/>
        <v>1580.8</v>
      </c>
      <c r="M384" s="7">
        <v>4264.5600000000004</v>
      </c>
      <c r="N384" s="7">
        <f t="shared" si="17"/>
        <v>8898.1</v>
      </c>
      <c r="O384" s="7">
        <f t="shared" si="16"/>
        <v>43101.9</v>
      </c>
    </row>
    <row r="385" spans="1:15" ht="24.95" customHeight="1" x14ac:dyDescent="0.25">
      <c r="A385" s="6">
        <v>377</v>
      </c>
      <c r="B385" s="6" t="s">
        <v>481</v>
      </c>
      <c r="C385" s="6" t="s">
        <v>449</v>
      </c>
      <c r="D385" s="6" t="s">
        <v>193</v>
      </c>
      <c r="E385" s="6" t="s">
        <v>54</v>
      </c>
      <c r="F385" s="6" t="s">
        <v>29</v>
      </c>
      <c r="G385" s="7">
        <v>52000</v>
      </c>
      <c r="H385" s="7">
        <v>0</v>
      </c>
      <c r="I385" s="7">
        <v>52000</v>
      </c>
      <c r="J385" s="7">
        <v>1492.4</v>
      </c>
      <c r="K385" s="7">
        <v>2136.27</v>
      </c>
      <c r="L385" s="7">
        <f t="shared" si="18"/>
        <v>1580.8</v>
      </c>
      <c r="M385" s="7">
        <v>425</v>
      </c>
      <c r="N385" s="7">
        <f t="shared" si="17"/>
        <v>5634.47</v>
      </c>
      <c r="O385" s="7">
        <f t="shared" si="16"/>
        <v>46365.53</v>
      </c>
    </row>
    <row r="386" spans="1:15" ht="24.95" customHeight="1" x14ac:dyDescent="0.25">
      <c r="A386" s="6">
        <v>378</v>
      </c>
      <c r="B386" s="6" t="s">
        <v>482</v>
      </c>
      <c r="C386" s="6" t="s">
        <v>449</v>
      </c>
      <c r="D386" s="6" t="s">
        <v>193</v>
      </c>
      <c r="E386" s="6" t="s">
        <v>28</v>
      </c>
      <c r="F386" s="6" t="s">
        <v>29</v>
      </c>
      <c r="G386" s="7">
        <v>65000</v>
      </c>
      <c r="H386" s="7">
        <v>0</v>
      </c>
      <c r="I386" s="7">
        <v>65000</v>
      </c>
      <c r="J386" s="7">
        <v>1865.5</v>
      </c>
      <c r="K386" s="7">
        <v>4043.62</v>
      </c>
      <c r="L386" s="7">
        <f t="shared" si="18"/>
        <v>1976</v>
      </c>
      <c r="M386" s="7">
        <v>2844.78</v>
      </c>
      <c r="N386" s="7">
        <f t="shared" si="17"/>
        <v>10729.9</v>
      </c>
      <c r="O386" s="7">
        <f t="shared" si="16"/>
        <v>54270.1</v>
      </c>
    </row>
    <row r="387" spans="1:15" ht="24.95" customHeight="1" x14ac:dyDescent="0.25">
      <c r="A387" s="6">
        <v>379</v>
      </c>
      <c r="B387" s="6" t="s">
        <v>483</v>
      </c>
      <c r="C387" s="6" t="s">
        <v>449</v>
      </c>
      <c r="D387" s="6" t="s">
        <v>193</v>
      </c>
      <c r="E387" s="6" t="s">
        <v>28</v>
      </c>
      <c r="F387" s="6" t="s">
        <v>29</v>
      </c>
      <c r="G387" s="7">
        <v>65000</v>
      </c>
      <c r="H387" s="7">
        <v>0</v>
      </c>
      <c r="I387" s="7">
        <v>65000</v>
      </c>
      <c r="J387" s="7">
        <v>1865.5</v>
      </c>
      <c r="K387" s="7">
        <v>4427.58</v>
      </c>
      <c r="L387" s="7">
        <f t="shared" si="18"/>
        <v>1976</v>
      </c>
      <c r="M387" s="7">
        <v>425</v>
      </c>
      <c r="N387" s="7">
        <f t="shared" si="17"/>
        <v>8694.08</v>
      </c>
      <c r="O387" s="7">
        <f t="shared" si="16"/>
        <v>56305.919999999998</v>
      </c>
    </row>
    <row r="388" spans="1:15" ht="24.95" customHeight="1" x14ac:dyDescent="0.25">
      <c r="A388" s="6">
        <v>380</v>
      </c>
      <c r="B388" s="6" t="s">
        <v>484</v>
      </c>
      <c r="C388" s="6" t="s">
        <v>449</v>
      </c>
      <c r="D388" s="6" t="s">
        <v>193</v>
      </c>
      <c r="E388" s="6" t="s">
        <v>28</v>
      </c>
      <c r="F388" s="6" t="s">
        <v>37</v>
      </c>
      <c r="G388" s="7">
        <v>65000</v>
      </c>
      <c r="H388" s="7">
        <v>0</v>
      </c>
      <c r="I388" s="7">
        <v>65000</v>
      </c>
      <c r="J388" s="7">
        <v>1865.5</v>
      </c>
      <c r="K388" s="7">
        <v>4427.58</v>
      </c>
      <c r="L388" s="7">
        <f t="shared" si="18"/>
        <v>1976</v>
      </c>
      <c r="M388" s="7">
        <v>2035.8</v>
      </c>
      <c r="N388" s="7">
        <f t="shared" si="17"/>
        <v>10304.879999999999</v>
      </c>
      <c r="O388" s="7">
        <f t="shared" si="16"/>
        <v>54695.12</v>
      </c>
    </row>
    <row r="389" spans="1:15" ht="24.95" customHeight="1" x14ac:dyDescent="0.25">
      <c r="A389" s="6">
        <v>381</v>
      </c>
      <c r="B389" s="6" t="s">
        <v>485</v>
      </c>
      <c r="C389" s="6" t="s">
        <v>449</v>
      </c>
      <c r="D389" s="6" t="s">
        <v>171</v>
      </c>
      <c r="E389" s="6" t="s">
        <v>36</v>
      </c>
      <c r="F389" s="6" t="s">
        <v>29</v>
      </c>
      <c r="G389" s="7">
        <v>15000</v>
      </c>
      <c r="H389" s="7">
        <v>0</v>
      </c>
      <c r="I389" s="7">
        <v>15000</v>
      </c>
      <c r="J389" s="7">
        <v>430.5</v>
      </c>
      <c r="K389" s="7">
        <v>0</v>
      </c>
      <c r="L389" s="7">
        <f t="shared" si="18"/>
        <v>456</v>
      </c>
      <c r="M389" s="7">
        <v>4803.2700000000004</v>
      </c>
      <c r="N389" s="7">
        <f t="shared" si="17"/>
        <v>5689.77</v>
      </c>
      <c r="O389" s="7">
        <f t="shared" si="16"/>
        <v>9310.23</v>
      </c>
    </row>
    <row r="390" spans="1:15" ht="24.95" customHeight="1" x14ac:dyDescent="0.25">
      <c r="A390" s="6">
        <v>382</v>
      </c>
      <c r="B390" s="6" t="s">
        <v>486</v>
      </c>
      <c r="C390" s="6" t="s">
        <v>449</v>
      </c>
      <c r="D390" s="6" t="s">
        <v>193</v>
      </c>
      <c r="E390" s="6" t="s">
        <v>28</v>
      </c>
      <c r="F390" s="6" t="s">
        <v>29</v>
      </c>
      <c r="G390" s="7">
        <v>65000</v>
      </c>
      <c r="H390" s="7">
        <v>0</v>
      </c>
      <c r="I390" s="7">
        <v>65000</v>
      </c>
      <c r="J390" s="7">
        <v>1865.5</v>
      </c>
      <c r="K390" s="7">
        <v>4043.62</v>
      </c>
      <c r="L390" s="7">
        <f t="shared" si="18"/>
        <v>1976</v>
      </c>
      <c r="M390" s="7">
        <v>2344.7800000000002</v>
      </c>
      <c r="N390" s="7">
        <f t="shared" si="17"/>
        <v>10229.9</v>
      </c>
      <c r="O390" s="7">
        <f t="shared" si="16"/>
        <v>54770.1</v>
      </c>
    </row>
    <row r="391" spans="1:15" ht="24.95" customHeight="1" x14ac:dyDescent="0.25">
      <c r="A391" s="6">
        <v>383</v>
      </c>
      <c r="B391" s="6" t="s">
        <v>487</v>
      </c>
      <c r="C391" s="6" t="s">
        <v>449</v>
      </c>
      <c r="D391" s="6" t="s">
        <v>171</v>
      </c>
      <c r="E391" s="6" t="s">
        <v>36</v>
      </c>
      <c r="F391" s="6" t="s">
        <v>29</v>
      </c>
      <c r="G391" s="7">
        <v>11000</v>
      </c>
      <c r="H391" s="7">
        <v>0</v>
      </c>
      <c r="I391" s="7">
        <v>11000</v>
      </c>
      <c r="J391" s="7">
        <v>315.7</v>
      </c>
      <c r="K391" s="7">
        <v>0</v>
      </c>
      <c r="L391" s="7">
        <f t="shared" si="18"/>
        <v>334.4</v>
      </c>
      <c r="M391" s="7">
        <v>25</v>
      </c>
      <c r="N391" s="7">
        <f t="shared" si="17"/>
        <v>675.09999999999991</v>
      </c>
      <c r="O391" s="7">
        <f t="shared" si="16"/>
        <v>10324.9</v>
      </c>
    </row>
    <row r="392" spans="1:15" ht="24.95" customHeight="1" x14ac:dyDescent="0.25">
      <c r="A392" s="6">
        <v>384</v>
      </c>
      <c r="B392" s="6" t="s">
        <v>488</v>
      </c>
      <c r="C392" s="6" t="s">
        <v>449</v>
      </c>
      <c r="D392" s="6" t="s">
        <v>171</v>
      </c>
      <c r="E392" s="6" t="s">
        <v>36</v>
      </c>
      <c r="F392" s="6" t="s">
        <v>29</v>
      </c>
      <c r="G392" s="7">
        <v>11000</v>
      </c>
      <c r="H392" s="7">
        <v>0</v>
      </c>
      <c r="I392" s="7">
        <v>11000</v>
      </c>
      <c r="J392" s="7">
        <v>315.7</v>
      </c>
      <c r="K392" s="7">
        <v>0</v>
      </c>
      <c r="L392" s="7">
        <f t="shared" si="18"/>
        <v>334.4</v>
      </c>
      <c r="M392" s="7">
        <v>25</v>
      </c>
      <c r="N392" s="7">
        <f t="shared" si="17"/>
        <v>675.09999999999991</v>
      </c>
      <c r="O392" s="7">
        <f t="shared" si="16"/>
        <v>10324.9</v>
      </c>
    </row>
    <row r="393" spans="1:15" ht="24.95" customHeight="1" x14ac:dyDescent="0.25">
      <c r="A393" s="6">
        <v>385</v>
      </c>
      <c r="B393" s="6" t="s">
        <v>489</v>
      </c>
      <c r="C393" s="6" t="s">
        <v>449</v>
      </c>
      <c r="D393" s="6" t="s">
        <v>99</v>
      </c>
      <c r="E393" s="6" t="s">
        <v>36</v>
      </c>
      <c r="F393" s="6" t="s">
        <v>29</v>
      </c>
      <c r="G393" s="7">
        <v>15000</v>
      </c>
      <c r="H393" s="7">
        <v>0</v>
      </c>
      <c r="I393" s="7">
        <v>15000</v>
      </c>
      <c r="J393" s="7">
        <v>430.5</v>
      </c>
      <c r="K393" s="7">
        <v>0</v>
      </c>
      <c r="L393" s="7">
        <f t="shared" si="18"/>
        <v>456</v>
      </c>
      <c r="M393" s="7">
        <v>3864.56</v>
      </c>
      <c r="N393" s="7">
        <f t="shared" si="17"/>
        <v>4751.0599999999995</v>
      </c>
      <c r="O393" s="7">
        <f t="shared" si="16"/>
        <v>10248.94</v>
      </c>
    </row>
    <row r="394" spans="1:15" ht="24.95" customHeight="1" x14ac:dyDescent="0.25">
      <c r="A394" s="6">
        <v>386</v>
      </c>
      <c r="B394" s="6" t="s">
        <v>490</v>
      </c>
      <c r="C394" s="6" t="s">
        <v>449</v>
      </c>
      <c r="D394" s="6" t="s">
        <v>193</v>
      </c>
      <c r="E394" s="6" t="s">
        <v>54</v>
      </c>
      <c r="F394" s="6" t="s">
        <v>29</v>
      </c>
      <c r="G394" s="7">
        <v>65000</v>
      </c>
      <c r="H394" s="7">
        <v>0</v>
      </c>
      <c r="I394" s="7">
        <v>65000</v>
      </c>
      <c r="J394" s="7">
        <v>1865.5</v>
      </c>
      <c r="K394" s="7">
        <v>4427.58</v>
      </c>
      <c r="L394" s="7">
        <f t="shared" si="18"/>
        <v>1976</v>
      </c>
      <c r="M394" s="7">
        <v>925</v>
      </c>
      <c r="N394" s="7">
        <f t="shared" si="17"/>
        <v>9194.08</v>
      </c>
      <c r="O394" s="7">
        <f t="shared" ref="O394:O458" si="19">+G394-N394</f>
        <v>55805.919999999998</v>
      </c>
    </row>
    <row r="395" spans="1:15" ht="24.95" customHeight="1" x14ac:dyDescent="0.25">
      <c r="A395" s="6">
        <v>387</v>
      </c>
      <c r="B395" s="6" t="s">
        <v>491</v>
      </c>
      <c r="C395" s="6" t="s">
        <v>449</v>
      </c>
      <c r="D395" s="6" t="s">
        <v>99</v>
      </c>
      <c r="E395" s="6" t="s">
        <v>36</v>
      </c>
      <c r="F395" s="6" t="s">
        <v>29</v>
      </c>
      <c r="G395" s="7">
        <v>15000</v>
      </c>
      <c r="H395" s="7">
        <v>0</v>
      </c>
      <c r="I395" s="7">
        <v>15000</v>
      </c>
      <c r="J395" s="7">
        <v>430.5</v>
      </c>
      <c r="K395" s="7">
        <v>0</v>
      </c>
      <c r="L395" s="7">
        <f t="shared" si="18"/>
        <v>456</v>
      </c>
      <c r="M395" s="7">
        <v>25</v>
      </c>
      <c r="N395" s="7">
        <f t="shared" ref="N395:N459" si="20">+J395+K395+L395+M395</f>
        <v>911.5</v>
      </c>
      <c r="O395" s="7">
        <f t="shared" si="19"/>
        <v>14088.5</v>
      </c>
    </row>
    <row r="396" spans="1:15" ht="24.95" customHeight="1" x14ac:dyDescent="0.25">
      <c r="A396" s="6">
        <v>388</v>
      </c>
      <c r="B396" s="6" t="s">
        <v>492</v>
      </c>
      <c r="C396" s="6" t="s">
        <v>449</v>
      </c>
      <c r="D396" s="6" t="s">
        <v>193</v>
      </c>
      <c r="E396" s="6" t="s">
        <v>28</v>
      </c>
      <c r="F396" s="6" t="s">
        <v>37</v>
      </c>
      <c r="G396" s="7">
        <v>65000</v>
      </c>
      <c r="H396" s="7">
        <v>0</v>
      </c>
      <c r="I396" s="7">
        <v>65000</v>
      </c>
      <c r="J396" s="7">
        <v>1865.5</v>
      </c>
      <c r="K396" s="7">
        <v>4427.58</v>
      </c>
      <c r="L396" s="7">
        <f t="shared" si="18"/>
        <v>1976</v>
      </c>
      <c r="M396" s="7">
        <v>7549.72</v>
      </c>
      <c r="N396" s="7">
        <f t="shared" si="20"/>
        <v>15818.8</v>
      </c>
      <c r="O396" s="7">
        <f t="shared" si="19"/>
        <v>49181.2</v>
      </c>
    </row>
    <row r="397" spans="1:15" ht="24.95" customHeight="1" x14ac:dyDescent="0.25">
      <c r="A397" s="6">
        <v>389</v>
      </c>
      <c r="B397" s="6" t="s">
        <v>493</v>
      </c>
      <c r="C397" s="6" t="s">
        <v>449</v>
      </c>
      <c r="D397" s="6" t="s">
        <v>99</v>
      </c>
      <c r="E397" s="6" t="s">
        <v>36</v>
      </c>
      <c r="F397" s="6" t="s">
        <v>29</v>
      </c>
      <c r="G397" s="7">
        <v>15000</v>
      </c>
      <c r="H397" s="7">
        <v>0</v>
      </c>
      <c r="I397" s="7">
        <v>15000</v>
      </c>
      <c r="J397" s="7">
        <v>430.5</v>
      </c>
      <c r="K397" s="7">
        <v>0</v>
      </c>
      <c r="L397" s="7">
        <f t="shared" ref="L397:L463" si="21">+I397*3.04%</f>
        <v>456</v>
      </c>
      <c r="M397" s="7">
        <v>25</v>
      </c>
      <c r="N397" s="7">
        <f t="shared" si="20"/>
        <v>911.5</v>
      </c>
      <c r="O397" s="7">
        <f t="shared" si="19"/>
        <v>14088.5</v>
      </c>
    </row>
    <row r="398" spans="1:15" ht="24.95" customHeight="1" x14ac:dyDescent="0.25">
      <c r="A398" s="6">
        <v>390</v>
      </c>
      <c r="B398" s="6" t="s">
        <v>494</v>
      </c>
      <c r="C398" s="6" t="s">
        <v>495</v>
      </c>
      <c r="D398" s="6" t="s">
        <v>99</v>
      </c>
      <c r="E398" s="6" t="s">
        <v>36</v>
      </c>
      <c r="F398" s="6" t="s">
        <v>29</v>
      </c>
      <c r="G398" s="7">
        <v>15000</v>
      </c>
      <c r="H398" s="7">
        <v>0</v>
      </c>
      <c r="I398" s="7">
        <v>15000</v>
      </c>
      <c r="J398" s="7">
        <v>430.5</v>
      </c>
      <c r="K398" s="7">
        <v>0</v>
      </c>
      <c r="L398" s="7">
        <f t="shared" si="21"/>
        <v>456</v>
      </c>
      <c r="M398" s="7">
        <v>25</v>
      </c>
      <c r="N398" s="7">
        <f t="shared" si="20"/>
        <v>911.5</v>
      </c>
      <c r="O398" s="7">
        <f t="shared" si="19"/>
        <v>14088.5</v>
      </c>
    </row>
    <row r="399" spans="1:15" ht="24.95" customHeight="1" x14ac:dyDescent="0.25">
      <c r="A399" s="6">
        <v>391</v>
      </c>
      <c r="B399" s="6" t="s">
        <v>496</v>
      </c>
      <c r="C399" s="6" t="s">
        <v>495</v>
      </c>
      <c r="D399" s="6" t="s">
        <v>497</v>
      </c>
      <c r="E399" s="6" t="s">
        <v>498</v>
      </c>
      <c r="F399" s="6" t="s">
        <v>29</v>
      </c>
      <c r="G399" s="7">
        <v>92000</v>
      </c>
      <c r="H399" s="7">
        <v>0</v>
      </c>
      <c r="I399" s="7">
        <v>92000</v>
      </c>
      <c r="J399" s="7">
        <v>2640.4</v>
      </c>
      <c r="K399" s="7">
        <v>10223.57</v>
      </c>
      <c r="L399" s="7">
        <f t="shared" si="21"/>
        <v>2796.8</v>
      </c>
      <c r="M399" s="7">
        <v>425</v>
      </c>
      <c r="N399" s="7">
        <f t="shared" si="20"/>
        <v>16085.77</v>
      </c>
      <c r="O399" s="7">
        <f t="shared" si="19"/>
        <v>75914.23</v>
      </c>
    </row>
    <row r="400" spans="1:15" ht="24.95" customHeight="1" x14ac:dyDescent="0.25">
      <c r="A400" s="6">
        <v>392</v>
      </c>
      <c r="B400" s="6" t="s">
        <v>499</v>
      </c>
      <c r="C400" s="6" t="s">
        <v>495</v>
      </c>
      <c r="D400" s="6" t="s">
        <v>964</v>
      </c>
      <c r="E400" s="6" t="s">
        <v>54</v>
      </c>
      <c r="F400" s="6" t="s">
        <v>37</v>
      </c>
      <c r="G400" s="7">
        <v>65000</v>
      </c>
      <c r="H400" s="7">
        <v>0</v>
      </c>
      <c r="I400" s="7">
        <v>65000</v>
      </c>
      <c r="J400" s="7">
        <v>1865.5</v>
      </c>
      <c r="K400" s="7">
        <v>4043.62</v>
      </c>
      <c r="L400" s="7">
        <f t="shared" si="21"/>
        <v>1976</v>
      </c>
      <c r="M400" s="7">
        <v>2444.7800000000002</v>
      </c>
      <c r="N400" s="7">
        <f t="shared" si="20"/>
        <v>10329.9</v>
      </c>
      <c r="O400" s="7">
        <f t="shared" si="19"/>
        <v>54670.1</v>
      </c>
    </row>
    <row r="401" spans="1:15" ht="24.95" customHeight="1" x14ac:dyDescent="0.25">
      <c r="A401" s="6">
        <v>393</v>
      </c>
      <c r="B401" s="6" t="s">
        <v>500</v>
      </c>
      <c r="C401" s="6" t="s">
        <v>495</v>
      </c>
      <c r="D401" s="6" t="s">
        <v>193</v>
      </c>
      <c r="E401" s="6" t="s">
        <v>28</v>
      </c>
      <c r="F401" s="6" t="s">
        <v>29</v>
      </c>
      <c r="G401" s="7">
        <v>50000</v>
      </c>
      <c r="H401" s="7">
        <v>0</v>
      </c>
      <c r="I401" s="7">
        <v>50000</v>
      </c>
      <c r="J401" s="7">
        <v>1435</v>
      </c>
      <c r="K401" s="7">
        <v>1854</v>
      </c>
      <c r="L401" s="7">
        <f t="shared" si="21"/>
        <v>1520</v>
      </c>
      <c r="M401" s="7">
        <v>925</v>
      </c>
      <c r="N401" s="7">
        <f t="shared" si="20"/>
        <v>5734</v>
      </c>
      <c r="O401" s="7">
        <f t="shared" si="19"/>
        <v>44266</v>
      </c>
    </row>
    <row r="402" spans="1:15" ht="24.95" customHeight="1" x14ac:dyDescent="0.25">
      <c r="A402" s="6">
        <v>394</v>
      </c>
      <c r="B402" s="6" t="s">
        <v>501</v>
      </c>
      <c r="C402" s="6" t="s">
        <v>495</v>
      </c>
      <c r="D402" s="6" t="s">
        <v>193</v>
      </c>
      <c r="E402" s="6" t="s">
        <v>28</v>
      </c>
      <c r="F402" s="6" t="s">
        <v>29</v>
      </c>
      <c r="G402" s="7">
        <v>65000</v>
      </c>
      <c r="H402" s="7">
        <v>0</v>
      </c>
      <c r="I402" s="7">
        <v>65000</v>
      </c>
      <c r="J402" s="7">
        <v>1865.5</v>
      </c>
      <c r="K402" s="7">
        <v>4043.62</v>
      </c>
      <c r="L402" s="7">
        <f t="shared" si="21"/>
        <v>1976</v>
      </c>
      <c r="M402" s="7">
        <v>19124.47</v>
      </c>
      <c r="N402" s="7">
        <f t="shared" si="20"/>
        <v>27009.59</v>
      </c>
      <c r="O402" s="7">
        <f t="shared" si="19"/>
        <v>37990.410000000003</v>
      </c>
    </row>
    <row r="403" spans="1:15" ht="24.95" customHeight="1" x14ac:dyDescent="0.25">
      <c r="A403" s="6">
        <v>395</v>
      </c>
      <c r="B403" s="6" t="s">
        <v>502</v>
      </c>
      <c r="C403" s="6" t="s">
        <v>495</v>
      </c>
      <c r="D403" s="6" t="s">
        <v>193</v>
      </c>
      <c r="E403" s="6" t="s">
        <v>54</v>
      </c>
      <c r="F403" s="6" t="s">
        <v>29</v>
      </c>
      <c r="G403" s="7">
        <v>65000</v>
      </c>
      <c r="H403" s="7">
        <v>0</v>
      </c>
      <c r="I403" s="7">
        <v>65000</v>
      </c>
      <c r="J403" s="7">
        <v>1865.5</v>
      </c>
      <c r="K403" s="7">
        <v>4043.62</v>
      </c>
      <c r="L403" s="7">
        <f t="shared" si="21"/>
        <v>1976</v>
      </c>
      <c r="M403" s="7">
        <v>6141.68</v>
      </c>
      <c r="N403" s="7">
        <f t="shared" si="20"/>
        <v>14026.8</v>
      </c>
      <c r="O403" s="7">
        <f t="shared" si="19"/>
        <v>50973.2</v>
      </c>
    </row>
    <row r="404" spans="1:15" ht="24.95" customHeight="1" x14ac:dyDescent="0.25">
      <c r="A404" s="6">
        <v>396</v>
      </c>
      <c r="B404" s="6" t="s">
        <v>503</v>
      </c>
      <c r="C404" s="6" t="s">
        <v>495</v>
      </c>
      <c r="D404" s="6" t="s">
        <v>171</v>
      </c>
      <c r="E404" s="6" t="s">
        <v>36</v>
      </c>
      <c r="F404" s="6" t="s">
        <v>29</v>
      </c>
      <c r="G404" s="7">
        <v>15000</v>
      </c>
      <c r="H404" s="7">
        <v>0</v>
      </c>
      <c r="I404" s="7">
        <v>15000</v>
      </c>
      <c r="J404" s="7">
        <v>430.5</v>
      </c>
      <c r="K404" s="7">
        <v>0</v>
      </c>
      <c r="L404" s="7">
        <f t="shared" si="21"/>
        <v>456</v>
      </c>
      <c r="M404" s="7">
        <v>25</v>
      </c>
      <c r="N404" s="7">
        <f t="shared" si="20"/>
        <v>911.5</v>
      </c>
      <c r="O404" s="7">
        <f t="shared" si="19"/>
        <v>14088.5</v>
      </c>
    </row>
    <row r="405" spans="1:15" ht="24.95" customHeight="1" x14ac:dyDescent="0.25">
      <c r="A405" s="6">
        <v>397</v>
      </c>
      <c r="B405" s="6" t="s">
        <v>504</v>
      </c>
      <c r="C405" s="6" t="s">
        <v>495</v>
      </c>
      <c r="D405" s="6" t="s">
        <v>193</v>
      </c>
      <c r="E405" s="6" t="s">
        <v>28</v>
      </c>
      <c r="F405" s="6" t="s">
        <v>29</v>
      </c>
      <c r="G405" s="7">
        <v>65000</v>
      </c>
      <c r="H405" s="7">
        <v>0</v>
      </c>
      <c r="I405" s="7">
        <v>65000</v>
      </c>
      <c r="J405" s="7">
        <v>1865.5</v>
      </c>
      <c r="K405" s="7">
        <v>4427.58</v>
      </c>
      <c r="L405" s="7">
        <f t="shared" si="21"/>
        <v>1976</v>
      </c>
      <c r="M405" s="7">
        <v>425</v>
      </c>
      <c r="N405" s="7">
        <f t="shared" si="20"/>
        <v>8694.08</v>
      </c>
      <c r="O405" s="7">
        <f t="shared" si="19"/>
        <v>56305.919999999998</v>
      </c>
    </row>
    <row r="406" spans="1:15" ht="24.95" customHeight="1" x14ac:dyDescent="0.25">
      <c r="A406" s="6">
        <v>398</v>
      </c>
      <c r="B406" s="6" t="s">
        <v>505</v>
      </c>
      <c r="C406" s="6" t="s">
        <v>495</v>
      </c>
      <c r="D406" s="6" t="s">
        <v>1490</v>
      </c>
      <c r="E406" s="6" t="s">
        <v>28</v>
      </c>
      <c r="F406" s="6" t="s">
        <v>37</v>
      </c>
      <c r="G406" s="7">
        <v>31500</v>
      </c>
      <c r="H406" s="7">
        <v>0</v>
      </c>
      <c r="I406" s="7">
        <v>31500</v>
      </c>
      <c r="J406" s="7">
        <v>904.05</v>
      </c>
      <c r="K406" s="7">
        <v>0</v>
      </c>
      <c r="L406" s="7">
        <f t="shared" si="21"/>
        <v>957.6</v>
      </c>
      <c r="M406" s="7">
        <v>25</v>
      </c>
      <c r="N406" s="7">
        <f t="shared" si="20"/>
        <v>1886.65</v>
      </c>
      <c r="O406" s="7">
        <f t="shared" si="19"/>
        <v>29613.35</v>
      </c>
    </row>
    <row r="407" spans="1:15" ht="24.95" customHeight="1" x14ac:dyDescent="0.25">
      <c r="A407" s="6">
        <v>399</v>
      </c>
      <c r="B407" t="s">
        <v>1596</v>
      </c>
      <c r="C407" s="6" t="s">
        <v>495</v>
      </c>
      <c r="D407" t="s">
        <v>40</v>
      </c>
      <c r="E407" s="6" t="s">
        <v>36</v>
      </c>
      <c r="F407" s="6" t="s">
        <v>37</v>
      </c>
      <c r="G407" s="7">
        <v>35000</v>
      </c>
      <c r="H407" s="7">
        <v>0</v>
      </c>
      <c r="I407" s="7">
        <v>35000</v>
      </c>
      <c r="J407" s="7">
        <v>1004.5</v>
      </c>
      <c r="K407" s="7">
        <v>0</v>
      </c>
      <c r="L407" s="7">
        <v>1064</v>
      </c>
      <c r="M407" s="7">
        <v>25</v>
      </c>
      <c r="N407" s="7">
        <v>2093.5</v>
      </c>
      <c r="O407" s="7">
        <v>32906.5</v>
      </c>
    </row>
    <row r="408" spans="1:15" ht="24.95" customHeight="1" x14ac:dyDescent="0.25">
      <c r="A408" s="6">
        <v>400</v>
      </c>
      <c r="B408" s="6" t="s">
        <v>506</v>
      </c>
      <c r="C408" s="6" t="s">
        <v>495</v>
      </c>
      <c r="D408" s="6" t="s">
        <v>99</v>
      </c>
      <c r="E408" s="6" t="s">
        <v>36</v>
      </c>
      <c r="F408" s="6" t="s">
        <v>29</v>
      </c>
      <c r="G408" s="7">
        <v>15000</v>
      </c>
      <c r="H408" s="7">
        <v>0</v>
      </c>
      <c r="I408" s="7">
        <v>15000</v>
      </c>
      <c r="J408" s="7">
        <v>430.5</v>
      </c>
      <c r="K408" s="7">
        <v>0</v>
      </c>
      <c r="L408" s="7">
        <f t="shared" si="21"/>
        <v>456</v>
      </c>
      <c r="M408" s="7">
        <v>25</v>
      </c>
      <c r="N408" s="7">
        <f t="shared" si="20"/>
        <v>911.5</v>
      </c>
      <c r="O408" s="7">
        <f t="shared" si="19"/>
        <v>14088.5</v>
      </c>
    </row>
    <row r="409" spans="1:15" ht="24.95" customHeight="1" x14ac:dyDescent="0.25">
      <c r="A409" s="6">
        <v>401</v>
      </c>
      <c r="B409" s="6" t="s">
        <v>507</v>
      </c>
      <c r="C409" s="6" t="s">
        <v>495</v>
      </c>
      <c r="D409" s="6" t="s">
        <v>99</v>
      </c>
      <c r="E409" s="6" t="s">
        <v>36</v>
      </c>
      <c r="F409" s="6" t="s">
        <v>29</v>
      </c>
      <c r="G409" s="7">
        <v>15000</v>
      </c>
      <c r="H409" s="7">
        <v>0</v>
      </c>
      <c r="I409" s="7">
        <v>15000</v>
      </c>
      <c r="J409" s="7">
        <v>430.5</v>
      </c>
      <c r="K409" s="7">
        <v>0</v>
      </c>
      <c r="L409" s="7">
        <f t="shared" si="21"/>
        <v>456</v>
      </c>
      <c r="M409" s="7">
        <v>25</v>
      </c>
      <c r="N409" s="7">
        <f t="shared" si="20"/>
        <v>911.5</v>
      </c>
      <c r="O409" s="7">
        <f t="shared" si="19"/>
        <v>14088.5</v>
      </c>
    </row>
    <row r="410" spans="1:15" ht="24.95" customHeight="1" x14ac:dyDescent="0.25">
      <c r="A410" s="6">
        <v>402</v>
      </c>
      <c r="B410" s="6" t="s">
        <v>508</v>
      </c>
      <c r="C410" s="6" t="s">
        <v>495</v>
      </c>
      <c r="D410" s="6" t="s">
        <v>193</v>
      </c>
      <c r="E410" s="6" t="s">
        <v>54</v>
      </c>
      <c r="F410" s="6" t="s">
        <v>29</v>
      </c>
      <c r="G410" s="7">
        <v>65000</v>
      </c>
      <c r="H410" s="7">
        <v>0</v>
      </c>
      <c r="I410" s="7">
        <v>65000</v>
      </c>
      <c r="J410" s="7">
        <v>1865.5</v>
      </c>
      <c r="K410" s="7">
        <v>4427.58</v>
      </c>
      <c r="L410" s="7">
        <f t="shared" si="21"/>
        <v>1976</v>
      </c>
      <c r="M410" s="7">
        <v>1605</v>
      </c>
      <c r="N410" s="7">
        <f t="shared" si="20"/>
        <v>9874.08</v>
      </c>
      <c r="O410" s="7">
        <f t="shared" si="19"/>
        <v>55125.919999999998</v>
      </c>
    </row>
    <row r="411" spans="1:15" ht="24.95" customHeight="1" x14ac:dyDescent="0.25">
      <c r="A411" s="6">
        <v>403</v>
      </c>
      <c r="B411" s="6" t="s">
        <v>509</v>
      </c>
      <c r="C411" s="6" t="s">
        <v>495</v>
      </c>
      <c r="D411" s="6" t="s">
        <v>193</v>
      </c>
      <c r="E411" s="6" t="s">
        <v>28</v>
      </c>
      <c r="F411" s="6" t="s">
        <v>29</v>
      </c>
      <c r="G411" s="7">
        <v>65000</v>
      </c>
      <c r="H411" s="7">
        <v>0</v>
      </c>
      <c r="I411" s="7">
        <v>65000</v>
      </c>
      <c r="J411" s="7">
        <v>1865.5</v>
      </c>
      <c r="K411" s="7">
        <v>4043.62</v>
      </c>
      <c r="L411" s="7">
        <f t="shared" si="21"/>
        <v>1976</v>
      </c>
      <c r="M411" s="7">
        <v>2444.7800000000002</v>
      </c>
      <c r="N411" s="7">
        <f t="shared" si="20"/>
        <v>10329.9</v>
      </c>
      <c r="O411" s="7">
        <f t="shared" si="19"/>
        <v>54670.1</v>
      </c>
    </row>
    <row r="412" spans="1:15" ht="24.95" customHeight="1" x14ac:dyDescent="0.25">
      <c r="A412" s="6">
        <v>404</v>
      </c>
      <c r="B412" s="6" t="s">
        <v>510</v>
      </c>
      <c r="C412" s="6" t="s">
        <v>495</v>
      </c>
      <c r="D412" s="6" t="s">
        <v>99</v>
      </c>
      <c r="E412" s="6" t="s">
        <v>36</v>
      </c>
      <c r="F412" s="6" t="s">
        <v>29</v>
      </c>
      <c r="G412" s="7">
        <v>15000</v>
      </c>
      <c r="H412" s="7">
        <v>0</v>
      </c>
      <c r="I412" s="7">
        <v>15000</v>
      </c>
      <c r="J412" s="7">
        <v>430.5</v>
      </c>
      <c r="K412" s="7">
        <v>0</v>
      </c>
      <c r="L412" s="7">
        <f t="shared" si="21"/>
        <v>456</v>
      </c>
      <c r="M412" s="7">
        <v>3607.81</v>
      </c>
      <c r="N412" s="7">
        <f t="shared" si="20"/>
        <v>4494.3099999999995</v>
      </c>
      <c r="O412" s="7">
        <f t="shared" si="19"/>
        <v>10505.69</v>
      </c>
    </row>
    <row r="413" spans="1:15" ht="24.95" customHeight="1" x14ac:dyDescent="0.25">
      <c r="A413" s="6">
        <v>405</v>
      </c>
      <c r="B413" s="6" t="s">
        <v>511</v>
      </c>
      <c r="C413" s="6" t="s">
        <v>495</v>
      </c>
      <c r="D413" s="6" t="s">
        <v>99</v>
      </c>
      <c r="E413" s="6" t="s">
        <v>36</v>
      </c>
      <c r="F413" s="6" t="s">
        <v>29</v>
      </c>
      <c r="G413" s="7">
        <v>15000</v>
      </c>
      <c r="H413" s="7">
        <v>0</v>
      </c>
      <c r="I413" s="7">
        <v>15000</v>
      </c>
      <c r="J413" s="7">
        <v>430.5</v>
      </c>
      <c r="K413" s="7">
        <v>0</v>
      </c>
      <c r="L413" s="7">
        <f t="shared" si="21"/>
        <v>456</v>
      </c>
      <c r="M413" s="7">
        <v>25</v>
      </c>
      <c r="N413" s="7">
        <f t="shared" si="20"/>
        <v>911.5</v>
      </c>
      <c r="O413" s="7">
        <f t="shared" si="19"/>
        <v>14088.5</v>
      </c>
    </row>
    <row r="414" spans="1:15" ht="24.95" customHeight="1" x14ac:dyDescent="0.25">
      <c r="A414" s="6">
        <v>406</v>
      </c>
      <c r="B414" s="6" t="s">
        <v>512</v>
      </c>
      <c r="C414" s="6" t="s">
        <v>495</v>
      </c>
      <c r="D414" s="6" t="s">
        <v>193</v>
      </c>
      <c r="E414" s="6" t="s">
        <v>28</v>
      </c>
      <c r="F414" s="6" t="s">
        <v>37</v>
      </c>
      <c r="G414" s="7">
        <v>65000</v>
      </c>
      <c r="H414" s="7">
        <v>0</v>
      </c>
      <c r="I414" s="7">
        <v>65000</v>
      </c>
      <c r="J414" s="7">
        <v>1865.5</v>
      </c>
      <c r="K414" s="7">
        <v>4427.58</v>
      </c>
      <c r="L414" s="7">
        <f t="shared" si="21"/>
        <v>1976</v>
      </c>
      <c r="M414" s="7">
        <v>8528.17</v>
      </c>
      <c r="N414" s="7">
        <f t="shared" si="20"/>
        <v>16797.25</v>
      </c>
      <c r="O414" s="7">
        <f t="shared" si="19"/>
        <v>48202.75</v>
      </c>
    </row>
    <row r="415" spans="1:15" ht="24.95" customHeight="1" x14ac:dyDescent="0.25">
      <c r="A415" s="6">
        <v>407</v>
      </c>
      <c r="B415" s="6" t="s">
        <v>513</v>
      </c>
      <c r="C415" s="6" t="s">
        <v>495</v>
      </c>
      <c r="D415" s="6" t="s">
        <v>171</v>
      </c>
      <c r="E415" s="6" t="s">
        <v>36</v>
      </c>
      <c r="F415" s="6" t="s">
        <v>29</v>
      </c>
      <c r="G415" s="7">
        <v>15000</v>
      </c>
      <c r="H415" s="7">
        <v>0</v>
      </c>
      <c r="I415" s="7">
        <v>15000</v>
      </c>
      <c r="J415" s="7">
        <v>430.5</v>
      </c>
      <c r="K415" s="7">
        <v>0</v>
      </c>
      <c r="L415" s="7">
        <f t="shared" si="21"/>
        <v>456</v>
      </c>
      <c r="M415" s="7">
        <v>25</v>
      </c>
      <c r="N415" s="7">
        <f t="shared" si="20"/>
        <v>911.5</v>
      </c>
      <c r="O415" s="7">
        <f t="shared" si="19"/>
        <v>14088.5</v>
      </c>
    </row>
    <row r="416" spans="1:15" ht="24.95" customHeight="1" x14ac:dyDescent="0.25">
      <c r="A416" s="6">
        <v>408</v>
      </c>
      <c r="B416" s="6" t="s">
        <v>514</v>
      </c>
      <c r="C416" s="6" t="s">
        <v>495</v>
      </c>
      <c r="D416" s="6" t="s">
        <v>193</v>
      </c>
      <c r="E416" s="6" t="s">
        <v>54</v>
      </c>
      <c r="F416" s="6" t="s">
        <v>29</v>
      </c>
      <c r="G416" s="7">
        <v>65000</v>
      </c>
      <c r="H416" s="7">
        <v>0</v>
      </c>
      <c r="I416" s="7">
        <v>65000</v>
      </c>
      <c r="J416" s="7">
        <v>1865.5</v>
      </c>
      <c r="K416" s="7">
        <v>4043.62</v>
      </c>
      <c r="L416" s="7">
        <f t="shared" si="21"/>
        <v>1976</v>
      </c>
      <c r="M416" s="7">
        <v>4844.78</v>
      </c>
      <c r="N416" s="7">
        <f t="shared" si="20"/>
        <v>12729.9</v>
      </c>
      <c r="O416" s="7">
        <f t="shared" si="19"/>
        <v>52270.1</v>
      </c>
    </row>
    <row r="417" spans="1:15" ht="24.95" customHeight="1" x14ac:dyDescent="0.25">
      <c r="A417" s="6">
        <v>409</v>
      </c>
      <c r="B417" s="6" t="s">
        <v>515</v>
      </c>
      <c r="C417" s="6" t="s">
        <v>495</v>
      </c>
      <c r="D417" s="6" t="s">
        <v>99</v>
      </c>
      <c r="E417" s="6" t="s">
        <v>36</v>
      </c>
      <c r="F417" s="6" t="s">
        <v>29</v>
      </c>
      <c r="G417" s="7">
        <v>15000</v>
      </c>
      <c r="H417" s="7">
        <v>0</v>
      </c>
      <c r="I417" s="7">
        <v>15000</v>
      </c>
      <c r="J417" s="7">
        <v>430.5</v>
      </c>
      <c r="K417" s="7">
        <v>0</v>
      </c>
      <c r="L417" s="7">
        <f t="shared" si="21"/>
        <v>456</v>
      </c>
      <c r="M417" s="7">
        <v>795</v>
      </c>
      <c r="N417" s="7">
        <f t="shared" si="20"/>
        <v>1681.5</v>
      </c>
      <c r="O417" s="7">
        <f t="shared" si="19"/>
        <v>13318.5</v>
      </c>
    </row>
    <row r="418" spans="1:15" ht="24.95" customHeight="1" x14ac:dyDescent="0.25">
      <c r="A418" s="6">
        <v>410</v>
      </c>
      <c r="B418" s="6" t="s">
        <v>516</v>
      </c>
      <c r="C418" s="6" t="s">
        <v>495</v>
      </c>
      <c r="D418" s="6" t="s">
        <v>171</v>
      </c>
      <c r="E418" s="6" t="s">
        <v>36</v>
      </c>
      <c r="F418" s="6" t="s">
        <v>29</v>
      </c>
      <c r="G418" s="7">
        <v>15000</v>
      </c>
      <c r="H418" s="7">
        <v>0</v>
      </c>
      <c r="I418" s="7">
        <v>15000</v>
      </c>
      <c r="J418" s="7">
        <v>430.5</v>
      </c>
      <c r="K418" s="7">
        <v>0</v>
      </c>
      <c r="L418" s="7">
        <f t="shared" si="21"/>
        <v>456</v>
      </c>
      <c r="M418" s="7">
        <v>25</v>
      </c>
      <c r="N418" s="7">
        <f t="shared" si="20"/>
        <v>911.5</v>
      </c>
      <c r="O418" s="7">
        <f t="shared" si="19"/>
        <v>14088.5</v>
      </c>
    </row>
    <row r="419" spans="1:15" ht="24.95" customHeight="1" x14ac:dyDescent="0.25">
      <c r="A419" s="6">
        <v>411</v>
      </c>
      <c r="B419" s="6" t="s">
        <v>517</v>
      </c>
      <c r="C419" s="6" t="s">
        <v>495</v>
      </c>
      <c r="D419" s="6" t="s">
        <v>127</v>
      </c>
      <c r="E419" s="6" t="s">
        <v>36</v>
      </c>
      <c r="F419" s="6" t="s">
        <v>29</v>
      </c>
      <c r="G419" s="7">
        <v>22000</v>
      </c>
      <c r="H419" s="7">
        <v>0</v>
      </c>
      <c r="I419" s="7">
        <v>22000</v>
      </c>
      <c r="J419" s="7">
        <v>631.4</v>
      </c>
      <c r="K419" s="7">
        <v>0</v>
      </c>
      <c r="L419" s="7">
        <f t="shared" si="21"/>
        <v>668.8</v>
      </c>
      <c r="M419" s="7">
        <v>25</v>
      </c>
      <c r="N419" s="7">
        <f t="shared" si="20"/>
        <v>1325.1999999999998</v>
      </c>
      <c r="O419" s="7">
        <f t="shared" si="19"/>
        <v>20674.8</v>
      </c>
    </row>
    <row r="420" spans="1:15" ht="24.95" customHeight="1" x14ac:dyDescent="0.25">
      <c r="A420" s="6">
        <v>412</v>
      </c>
      <c r="B420" t="s">
        <v>1334</v>
      </c>
      <c r="C420" t="s">
        <v>495</v>
      </c>
      <c r="D420" t="s">
        <v>127</v>
      </c>
      <c r="E420" s="6" t="s">
        <v>36</v>
      </c>
      <c r="F420" s="6" t="s">
        <v>29</v>
      </c>
      <c r="G420" s="7">
        <v>20000</v>
      </c>
      <c r="H420" s="7">
        <v>0</v>
      </c>
      <c r="I420" s="7">
        <v>20000</v>
      </c>
      <c r="J420" s="7">
        <v>574</v>
      </c>
      <c r="K420" s="7">
        <v>0</v>
      </c>
      <c r="L420" s="7">
        <f t="shared" si="21"/>
        <v>608</v>
      </c>
      <c r="M420" s="7">
        <v>25</v>
      </c>
      <c r="N420" s="7">
        <f t="shared" si="20"/>
        <v>1207</v>
      </c>
      <c r="O420" s="7">
        <f t="shared" si="19"/>
        <v>18793</v>
      </c>
    </row>
    <row r="421" spans="1:15" ht="24.95" customHeight="1" x14ac:dyDescent="0.25">
      <c r="A421" s="6">
        <v>413</v>
      </c>
      <c r="B421" s="6" t="s">
        <v>518</v>
      </c>
      <c r="C421" s="6" t="s">
        <v>495</v>
      </c>
      <c r="D421" s="6" t="s">
        <v>120</v>
      </c>
      <c r="E421" s="6" t="s">
        <v>36</v>
      </c>
      <c r="F421" s="6" t="s">
        <v>29</v>
      </c>
      <c r="G421" s="7">
        <v>15000</v>
      </c>
      <c r="H421" s="7">
        <v>0</v>
      </c>
      <c r="I421" s="7">
        <v>15000</v>
      </c>
      <c r="J421" s="7">
        <v>430.5</v>
      </c>
      <c r="K421" s="7">
        <v>0</v>
      </c>
      <c r="L421" s="7">
        <f t="shared" si="21"/>
        <v>456</v>
      </c>
      <c r="M421" s="7">
        <v>25</v>
      </c>
      <c r="N421" s="7">
        <f t="shared" si="20"/>
        <v>911.5</v>
      </c>
      <c r="O421" s="7">
        <f t="shared" si="19"/>
        <v>14088.5</v>
      </c>
    </row>
    <row r="422" spans="1:15" ht="24.95" customHeight="1" x14ac:dyDescent="0.25">
      <c r="A422" s="6">
        <v>414</v>
      </c>
      <c r="B422" s="6" t="s">
        <v>519</v>
      </c>
      <c r="C422" s="6" t="s">
        <v>495</v>
      </c>
      <c r="D422" s="6" t="s">
        <v>113</v>
      </c>
      <c r="E422" s="6" t="s">
        <v>36</v>
      </c>
      <c r="F422" s="6" t="s">
        <v>37</v>
      </c>
      <c r="G422" s="7">
        <v>15000</v>
      </c>
      <c r="H422" s="7">
        <v>0</v>
      </c>
      <c r="I422" s="7">
        <v>15000</v>
      </c>
      <c r="J422" s="7">
        <v>430.5</v>
      </c>
      <c r="K422" s="7">
        <v>0</v>
      </c>
      <c r="L422" s="7">
        <f t="shared" si="21"/>
        <v>456</v>
      </c>
      <c r="M422" s="7">
        <v>1944.78</v>
      </c>
      <c r="N422" s="7">
        <f t="shared" si="20"/>
        <v>2831.2799999999997</v>
      </c>
      <c r="O422" s="7">
        <f t="shared" si="19"/>
        <v>12168.720000000001</v>
      </c>
    </row>
    <row r="423" spans="1:15" ht="24.95" customHeight="1" x14ac:dyDescent="0.25">
      <c r="A423" s="6">
        <v>415</v>
      </c>
      <c r="B423" t="s">
        <v>520</v>
      </c>
      <c r="C423" s="6" t="s">
        <v>495</v>
      </c>
      <c r="D423" t="s">
        <v>113</v>
      </c>
      <c r="E423" s="6" t="s">
        <v>36</v>
      </c>
      <c r="F423" s="6" t="s">
        <v>37</v>
      </c>
      <c r="G423" s="7">
        <v>15000</v>
      </c>
      <c r="H423" s="7">
        <v>0</v>
      </c>
      <c r="I423" s="7">
        <v>15000</v>
      </c>
      <c r="J423" s="7">
        <v>430.5</v>
      </c>
      <c r="K423" s="7">
        <v>0</v>
      </c>
      <c r="L423" s="7">
        <f t="shared" si="21"/>
        <v>456</v>
      </c>
      <c r="M423" s="7">
        <v>25</v>
      </c>
      <c r="N423" s="7">
        <f t="shared" si="20"/>
        <v>911.5</v>
      </c>
      <c r="O423" s="7">
        <f t="shared" si="19"/>
        <v>14088.5</v>
      </c>
    </row>
    <row r="424" spans="1:15" ht="24.95" customHeight="1" x14ac:dyDescent="0.25">
      <c r="A424" s="6">
        <v>416</v>
      </c>
      <c r="B424" t="s">
        <v>521</v>
      </c>
      <c r="C424" s="6" t="s">
        <v>495</v>
      </c>
      <c r="D424" t="s">
        <v>193</v>
      </c>
      <c r="E424" s="6" t="s">
        <v>54</v>
      </c>
      <c r="F424" s="6" t="s">
        <v>37</v>
      </c>
      <c r="G424" s="7">
        <v>65000</v>
      </c>
      <c r="H424" s="7">
        <v>0</v>
      </c>
      <c r="I424" s="7">
        <v>65000</v>
      </c>
      <c r="J424" s="7">
        <v>1865.5</v>
      </c>
      <c r="K424" s="7">
        <v>4043.62</v>
      </c>
      <c r="L424" s="7">
        <f t="shared" si="21"/>
        <v>1976</v>
      </c>
      <c r="M424" s="7">
        <v>7979.78</v>
      </c>
      <c r="N424" s="7">
        <f t="shared" si="20"/>
        <v>15864.9</v>
      </c>
      <c r="O424" s="7">
        <f t="shared" si="19"/>
        <v>49135.1</v>
      </c>
    </row>
    <row r="425" spans="1:15" ht="24.95" customHeight="1" x14ac:dyDescent="0.25">
      <c r="A425" s="6">
        <v>417</v>
      </c>
      <c r="B425" s="6" t="s">
        <v>522</v>
      </c>
      <c r="C425" s="6" t="s">
        <v>495</v>
      </c>
      <c r="D425" s="6" t="s">
        <v>46</v>
      </c>
      <c r="E425" s="6" t="s">
        <v>36</v>
      </c>
      <c r="F425" s="6" t="s">
        <v>37</v>
      </c>
      <c r="G425" s="7">
        <v>21500</v>
      </c>
      <c r="H425" s="7">
        <v>0</v>
      </c>
      <c r="I425" s="7">
        <v>21500</v>
      </c>
      <c r="J425" s="7">
        <v>617.04999999999995</v>
      </c>
      <c r="K425" s="7">
        <v>0</v>
      </c>
      <c r="L425" s="7">
        <f t="shared" si="21"/>
        <v>653.6</v>
      </c>
      <c r="M425" s="7">
        <v>782</v>
      </c>
      <c r="N425" s="7">
        <f t="shared" si="20"/>
        <v>2052.65</v>
      </c>
      <c r="O425" s="7">
        <f t="shared" si="19"/>
        <v>19447.349999999999</v>
      </c>
    </row>
    <row r="426" spans="1:15" ht="24.95" customHeight="1" x14ac:dyDescent="0.25">
      <c r="A426" s="6">
        <v>418</v>
      </c>
      <c r="B426" t="s">
        <v>523</v>
      </c>
      <c r="C426" s="6" t="s">
        <v>495</v>
      </c>
      <c r="D426" s="6" t="s">
        <v>46</v>
      </c>
      <c r="E426" s="6" t="s">
        <v>36</v>
      </c>
      <c r="F426" s="7" t="s">
        <v>29</v>
      </c>
      <c r="G426" s="7">
        <v>15000</v>
      </c>
      <c r="H426" s="7">
        <v>0</v>
      </c>
      <c r="I426" s="7">
        <v>15000</v>
      </c>
      <c r="J426" s="7">
        <v>430.5</v>
      </c>
      <c r="K426" s="7">
        <v>0</v>
      </c>
      <c r="L426" s="7">
        <f t="shared" si="21"/>
        <v>456</v>
      </c>
      <c r="M426" s="7">
        <v>25</v>
      </c>
      <c r="N426" s="7">
        <f t="shared" si="20"/>
        <v>911.5</v>
      </c>
      <c r="O426" s="7">
        <f t="shared" si="19"/>
        <v>14088.5</v>
      </c>
    </row>
    <row r="427" spans="1:15" ht="24.95" customHeight="1" x14ac:dyDescent="0.25">
      <c r="A427" s="6">
        <v>419</v>
      </c>
      <c r="B427" t="s">
        <v>524</v>
      </c>
      <c r="C427" s="6" t="s">
        <v>495</v>
      </c>
      <c r="D427" s="6" t="s">
        <v>46</v>
      </c>
      <c r="E427" s="6" t="s">
        <v>36</v>
      </c>
      <c r="F427" s="7" t="s">
        <v>29</v>
      </c>
      <c r="G427" s="7">
        <v>15000</v>
      </c>
      <c r="H427" s="7">
        <v>0</v>
      </c>
      <c r="I427" s="7">
        <v>15000</v>
      </c>
      <c r="J427" s="7">
        <v>430.5</v>
      </c>
      <c r="K427" s="7">
        <v>0</v>
      </c>
      <c r="L427" s="7">
        <f t="shared" si="21"/>
        <v>456</v>
      </c>
      <c r="M427" s="7">
        <v>25</v>
      </c>
      <c r="N427" s="7">
        <f t="shared" si="20"/>
        <v>911.5</v>
      </c>
      <c r="O427" s="7">
        <f t="shared" si="19"/>
        <v>14088.5</v>
      </c>
    </row>
    <row r="428" spans="1:15" ht="24.95" customHeight="1" x14ac:dyDescent="0.25">
      <c r="A428" s="6">
        <v>420</v>
      </c>
      <c r="B428" t="s">
        <v>525</v>
      </c>
      <c r="C428" s="6" t="s">
        <v>495</v>
      </c>
      <c r="D428" s="6" t="s">
        <v>46</v>
      </c>
      <c r="E428" s="6" t="s">
        <v>36</v>
      </c>
      <c r="F428" s="7" t="s">
        <v>29</v>
      </c>
      <c r="G428" s="7">
        <v>11000</v>
      </c>
      <c r="H428" s="7">
        <v>0</v>
      </c>
      <c r="I428" s="7">
        <v>11000</v>
      </c>
      <c r="J428" s="7">
        <v>315.7</v>
      </c>
      <c r="K428" s="7">
        <v>0</v>
      </c>
      <c r="L428" s="7">
        <f t="shared" si="21"/>
        <v>334.4</v>
      </c>
      <c r="M428" s="7">
        <v>25</v>
      </c>
      <c r="N428" s="7">
        <f t="shared" si="20"/>
        <v>675.09999999999991</v>
      </c>
      <c r="O428" s="7">
        <f t="shared" si="19"/>
        <v>10324.9</v>
      </c>
    </row>
    <row r="429" spans="1:15" ht="24.95" customHeight="1" x14ac:dyDescent="0.25">
      <c r="A429" s="6">
        <v>421</v>
      </c>
      <c r="B429" t="s">
        <v>1239</v>
      </c>
      <c r="C429" s="6" t="s">
        <v>495</v>
      </c>
      <c r="D429" s="6" t="s">
        <v>46</v>
      </c>
      <c r="E429" s="6" t="s">
        <v>36</v>
      </c>
      <c r="F429" s="7" t="s">
        <v>29</v>
      </c>
      <c r="G429" s="7">
        <v>15000</v>
      </c>
      <c r="H429" s="7">
        <v>0</v>
      </c>
      <c r="I429" s="7">
        <v>15000</v>
      </c>
      <c r="J429" s="7">
        <v>430.5</v>
      </c>
      <c r="K429" s="7">
        <v>0</v>
      </c>
      <c r="L429" s="7">
        <f t="shared" si="21"/>
        <v>456</v>
      </c>
      <c r="M429" s="7">
        <v>25</v>
      </c>
      <c r="N429" s="7">
        <f t="shared" si="20"/>
        <v>911.5</v>
      </c>
      <c r="O429" s="7">
        <f t="shared" si="19"/>
        <v>14088.5</v>
      </c>
    </row>
    <row r="430" spans="1:15" ht="24.95" customHeight="1" x14ac:dyDescent="0.25">
      <c r="A430" s="6">
        <v>422</v>
      </c>
      <c r="B430" t="s">
        <v>1397</v>
      </c>
      <c r="C430" s="6" t="s">
        <v>495</v>
      </c>
      <c r="D430" s="6" t="s">
        <v>46</v>
      </c>
      <c r="E430" s="6" t="s">
        <v>36</v>
      </c>
      <c r="F430" s="7" t="s">
        <v>29</v>
      </c>
      <c r="G430" s="7">
        <v>20000</v>
      </c>
      <c r="H430" s="7">
        <v>0</v>
      </c>
      <c r="I430" s="7">
        <v>20000</v>
      </c>
      <c r="J430" s="7">
        <v>574</v>
      </c>
      <c r="K430" s="7">
        <v>0</v>
      </c>
      <c r="L430" s="7">
        <f t="shared" si="21"/>
        <v>608</v>
      </c>
      <c r="M430" s="7">
        <v>25</v>
      </c>
      <c r="N430" s="7">
        <f t="shared" si="20"/>
        <v>1207</v>
      </c>
      <c r="O430" s="7">
        <f t="shared" si="19"/>
        <v>18793</v>
      </c>
    </row>
    <row r="431" spans="1:15" ht="24.95" customHeight="1" x14ac:dyDescent="0.25">
      <c r="A431" s="6">
        <v>423</v>
      </c>
      <c r="B431" s="6" t="s">
        <v>526</v>
      </c>
      <c r="C431" s="6" t="s">
        <v>495</v>
      </c>
      <c r="D431" s="6" t="s">
        <v>99</v>
      </c>
      <c r="E431" s="6" t="s">
        <v>36</v>
      </c>
      <c r="F431" s="6" t="s">
        <v>29</v>
      </c>
      <c r="G431" s="7">
        <v>15000</v>
      </c>
      <c r="H431" s="7">
        <v>0</v>
      </c>
      <c r="I431" s="7">
        <v>15000</v>
      </c>
      <c r="J431" s="7">
        <v>430.5</v>
      </c>
      <c r="K431" s="7">
        <v>0</v>
      </c>
      <c r="L431" s="7">
        <f t="shared" si="21"/>
        <v>456</v>
      </c>
      <c r="M431" s="7">
        <v>25</v>
      </c>
      <c r="N431" s="7">
        <f t="shared" si="20"/>
        <v>911.5</v>
      </c>
      <c r="O431" s="7">
        <f t="shared" si="19"/>
        <v>14088.5</v>
      </c>
    </row>
    <row r="432" spans="1:15" ht="24.95" customHeight="1" x14ac:dyDescent="0.25">
      <c r="A432" s="6">
        <v>424</v>
      </c>
      <c r="B432" s="6" t="s">
        <v>527</v>
      </c>
      <c r="C432" s="6" t="s">
        <v>495</v>
      </c>
      <c r="D432" s="6" t="s">
        <v>99</v>
      </c>
      <c r="E432" s="6" t="s">
        <v>36</v>
      </c>
      <c r="F432" s="6" t="s">
        <v>29</v>
      </c>
      <c r="G432" s="7">
        <v>15000</v>
      </c>
      <c r="H432" s="7">
        <v>0</v>
      </c>
      <c r="I432" s="7">
        <v>15000</v>
      </c>
      <c r="J432" s="7">
        <v>430.5</v>
      </c>
      <c r="K432" s="7">
        <v>0</v>
      </c>
      <c r="L432" s="7">
        <f t="shared" si="21"/>
        <v>456</v>
      </c>
      <c r="M432" s="7">
        <v>25</v>
      </c>
      <c r="N432" s="7">
        <f t="shared" si="20"/>
        <v>911.5</v>
      </c>
      <c r="O432" s="7">
        <f t="shared" si="19"/>
        <v>14088.5</v>
      </c>
    </row>
    <row r="433" spans="1:15" ht="24.95" customHeight="1" x14ac:dyDescent="0.25">
      <c r="A433" s="6">
        <v>425</v>
      </c>
      <c r="B433" s="1" t="s">
        <v>528</v>
      </c>
      <c r="C433" s="6" t="s">
        <v>495</v>
      </c>
      <c r="D433" s="6" t="s">
        <v>120</v>
      </c>
      <c r="E433" s="6" t="s">
        <v>36</v>
      </c>
      <c r="F433" s="6" t="s">
        <v>29</v>
      </c>
      <c r="G433" s="7">
        <v>15000</v>
      </c>
      <c r="H433" s="7">
        <v>0</v>
      </c>
      <c r="I433" s="7">
        <v>15000</v>
      </c>
      <c r="J433" s="7">
        <v>430.5</v>
      </c>
      <c r="K433" s="7">
        <v>0</v>
      </c>
      <c r="L433" s="7">
        <f t="shared" si="21"/>
        <v>456</v>
      </c>
      <c r="M433" s="7">
        <v>25</v>
      </c>
      <c r="N433" s="7">
        <f t="shared" si="20"/>
        <v>911.5</v>
      </c>
      <c r="O433" s="7">
        <f t="shared" si="19"/>
        <v>14088.5</v>
      </c>
    </row>
    <row r="434" spans="1:15" ht="24.95" customHeight="1" x14ac:dyDescent="0.25">
      <c r="A434" s="6">
        <v>426</v>
      </c>
      <c r="B434" s="1" t="s">
        <v>529</v>
      </c>
      <c r="C434" s="6" t="s">
        <v>495</v>
      </c>
      <c r="D434" s="6" t="s">
        <v>113</v>
      </c>
      <c r="E434" s="6" t="s">
        <v>36</v>
      </c>
      <c r="F434" s="6" t="s">
        <v>37</v>
      </c>
      <c r="G434" s="7">
        <v>15000</v>
      </c>
      <c r="H434" s="7">
        <v>0</v>
      </c>
      <c r="I434" s="7">
        <v>15000</v>
      </c>
      <c r="J434" s="7">
        <v>430.5</v>
      </c>
      <c r="K434" s="7">
        <v>0</v>
      </c>
      <c r="L434" s="7">
        <f t="shared" si="21"/>
        <v>456</v>
      </c>
      <c r="M434" s="7">
        <v>25</v>
      </c>
      <c r="N434" s="7">
        <f t="shared" si="20"/>
        <v>911.5</v>
      </c>
      <c r="O434" s="7">
        <f t="shared" si="19"/>
        <v>14088.5</v>
      </c>
    </row>
    <row r="435" spans="1:15" ht="24.95" customHeight="1" x14ac:dyDescent="0.25">
      <c r="A435" s="6">
        <v>427</v>
      </c>
      <c r="B435" s="6" t="s">
        <v>530</v>
      </c>
      <c r="C435" s="6" t="s">
        <v>495</v>
      </c>
      <c r="D435" s="6" t="s">
        <v>99</v>
      </c>
      <c r="E435" s="6" t="s">
        <v>36</v>
      </c>
      <c r="F435" s="6" t="s">
        <v>29</v>
      </c>
      <c r="G435" s="7">
        <v>15000</v>
      </c>
      <c r="H435" s="7">
        <v>0</v>
      </c>
      <c r="I435" s="7">
        <v>15000</v>
      </c>
      <c r="J435" s="7">
        <v>430.5</v>
      </c>
      <c r="K435" s="7">
        <v>0</v>
      </c>
      <c r="L435" s="7">
        <f t="shared" si="21"/>
        <v>456</v>
      </c>
      <c r="M435" s="7">
        <v>25</v>
      </c>
      <c r="N435" s="7">
        <f t="shared" si="20"/>
        <v>911.5</v>
      </c>
      <c r="O435" s="7">
        <f t="shared" si="19"/>
        <v>14088.5</v>
      </c>
    </row>
    <row r="436" spans="1:15" ht="24.95" customHeight="1" x14ac:dyDescent="0.25">
      <c r="A436" s="6">
        <v>428</v>
      </c>
      <c r="B436" s="6" t="s">
        <v>531</v>
      </c>
      <c r="C436" s="6" t="s">
        <v>495</v>
      </c>
      <c r="D436" s="6" t="s">
        <v>99</v>
      </c>
      <c r="E436" s="6" t="s">
        <v>36</v>
      </c>
      <c r="F436" s="6" t="s">
        <v>29</v>
      </c>
      <c r="G436" s="7">
        <v>15000</v>
      </c>
      <c r="H436" s="7">
        <v>0</v>
      </c>
      <c r="I436" s="7">
        <v>15000</v>
      </c>
      <c r="J436" s="7">
        <v>430.5</v>
      </c>
      <c r="K436" s="7">
        <v>0</v>
      </c>
      <c r="L436" s="7">
        <f t="shared" si="21"/>
        <v>456</v>
      </c>
      <c r="M436" s="7">
        <v>1944.78</v>
      </c>
      <c r="N436" s="7">
        <f t="shared" si="20"/>
        <v>2831.2799999999997</v>
      </c>
      <c r="O436" s="7">
        <f t="shared" si="19"/>
        <v>12168.720000000001</v>
      </c>
    </row>
    <row r="437" spans="1:15" ht="24.95" customHeight="1" x14ac:dyDescent="0.25">
      <c r="A437" s="6">
        <v>429</v>
      </c>
      <c r="B437" s="6" t="s">
        <v>532</v>
      </c>
      <c r="C437" s="6" t="s">
        <v>495</v>
      </c>
      <c r="D437" s="6" t="s">
        <v>65</v>
      </c>
      <c r="E437" s="6" t="s">
        <v>36</v>
      </c>
      <c r="F437" s="6" t="s">
        <v>37</v>
      </c>
      <c r="G437" s="7">
        <v>22050</v>
      </c>
      <c r="H437" s="7">
        <v>0</v>
      </c>
      <c r="I437" s="7">
        <v>22050</v>
      </c>
      <c r="J437" s="7">
        <v>632.84</v>
      </c>
      <c r="K437" s="7">
        <v>0</v>
      </c>
      <c r="L437" s="7">
        <f t="shared" si="21"/>
        <v>670.32</v>
      </c>
      <c r="M437" s="7">
        <v>25</v>
      </c>
      <c r="N437" s="7">
        <f t="shared" si="20"/>
        <v>1328.16</v>
      </c>
      <c r="O437" s="7">
        <f t="shared" si="19"/>
        <v>20721.84</v>
      </c>
    </row>
    <row r="438" spans="1:15" ht="24.95" customHeight="1" x14ac:dyDescent="0.25">
      <c r="A438" s="6">
        <v>430</v>
      </c>
      <c r="B438" t="s">
        <v>1378</v>
      </c>
      <c r="C438" s="6" t="s">
        <v>495</v>
      </c>
      <c r="D438" s="6" t="s">
        <v>65</v>
      </c>
      <c r="E438" s="6" t="s">
        <v>36</v>
      </c>
      <c r="F438" s="6" t="s">
        <v>37</v>
      </c>
      <c r="G438" s="7">
        <v>22050</v>
      </c>
      <c r="H438" s="7">
        <v>0</v>
      </c>
      <c r="I438" s="7">
        <v>22050</v>
      </c>
      <c r="J438" s="7">
        <v>632.84</v>
      </c>
      <c r="K438" s="7">
        <v>0</v>
      </c>
      <c r="L438" s="7">
        <f t="shared" si="21"/>
        <v>670.32</v>
      </c>
      <c r="M438" s="7">
        <v>25</v>
      </c>
      <c r="N438" s="7">
        <f t="shared" si="20"/>
        <v>1328.16</v>
      </c>
      <c r="O438" s="7">
        <f t="shared" si="19"/>
        <v>20721.84</v>
      </c>
    </row>
    <row r="439" spans="1:15" ht="24.95" customHeight="1" x14ac:dyDescent="0.25">
      <c r="A439" s="6">
        <v>431</v>
      </c>
      <c r="B439" s="6" t="s">
        <v>533</v>
      </c>
      <c r="C439" s="6" t="s">
        <v>495</v>
      </c>
      <c r="D439" s="6" t="s">
        <v>193</v>
      </c>
      <c r="E439" s="6" t="s">
        <v>54</v>
      </c>
      <c r="F439" s="6" t="s">
        <v>37</v>
      </c>
      <c r="G439" s="7">
        <v>50000</v>
      </c>
      <c r="H439" s="7">
        <v>0</v>
      </c>
      <c r="I439" s="7">
        <v>50000</v>
      </c>
      <c r="J439" s="7">
        <v>1435</v>
      </c>
      <c r="K439" s="7">
        <v>1278.07</v>
      </c>
      <c r="L439" s="7">
        <f t="shared" si="21"/>
        <v>1520</v>
      </c>
      <c r="M439" s="7">
        <v>20111.650000000001</v>
      </c>
      <c r="N439" s="7">
        <f t="shared" si="20"/>
        <v>24344.720000000001</v>
      </c>
      <c r="O439" s="7">
        <f t="shared" si="19"/>
        <v>25655.279999999999</v>
      </c>
    </row>
    <row r="440" spans="1:15" ht="24.95" customHeight="1" x14ac:dyDescent="0.25">
      <c r="A440" s="6">
        <v>432</v>
      </c>
      <c r="B440" s="6" t="s">
        <v>534</v>
      </c>
      <c r="C440" s="6" t="s">
        <v>495</v>
      </c>
      <c r="D440" s="6" t="s">
        <v>193</v>
      </c>
      <c r="E440" s="6" t="s">
        <v>28</v>
      </c>
      <c r="F440" s="6" t="s">
        <v>29</v>
      </c>
      <c r="G440" s="7">
        <v>58500</v>
      </c>
      <c r="H440" s="7">
        <v>0</v>
      </c>
      <c r="I440" s="7">
        <v>58500</v>
      </c>
      <c r="J440" s="7">
        <v>1678.95</v>
      </c>
      <c r="K440" s="7">
        <v>2477.71</v>
      </c>
      <c r="L440" s="7">
        <f t="shared" si="21"/>
        <v>1778.4</v>
      </c>
      <c r="M440" s="7">
        <v>3864.56</v>
      </c>
      <c r="N440" s="7">
        <f t="shared" si="20"/>
        <v>9799.619999999999</v>
      </c>
      <c r="O440" s="7">
        <f t="shared" si="19"/>
        <v>48700.380000000005</v>
      </c>
    </row>
    <row r="441" spans="1:15" ht="24.95" customHeight="1" x14ac:dyDescent="0.25">
      <c r="A441" s="6">
        <v>433</v>
      </c>
      <c r="B441" s="6" t="s">
        <v>535</v>
      </c>
      <c r="C441" s="6" t="s">
        <v>495</v>
      </c>
      <c r="D441" s="6" t="s">
        <v>171</v>
      </c>
      <c r="E441" s="6" t="s">
        <v>36</v>
      </c>
      <c r="F441" s="6" t="s">
        <v>29</v>
      </c>
      <c r="G441" s="7">
        <v>15000</v>
      </c>
      <c r="H441" s="7">
        <v>0</v>
      </c>
      <c r="I441" s="7">
        <v>15000</v>
      </c>
      <c r="J441" s="7">
        <v>430.5</v>
      </c>
      <c r="K441" s="7">
        <v>0</v>
      </c>
      <c r="L441" s="7">
        <f t="shared" si="21"/>
        <v>456</v>
      </c>
      <c r="M441" s="7">
        <v>25</v>
      </c>
      <c r="N441" s="7">
        <f t="shared" si="20"/>
        <v>911.5</v>
      </c>
      <c r="O441" s="7">
        <f t="shared" si="19"/>
        <v>14088.5</v>
      </c>
    </row>
    <row r="442" spans="1:15" ht="24.95" customHeight="1" x14ac:dyDescent="0.25">
      <c r="A442" s="6">
        <v>434</v>
      </c>
      <c r="B442" s="6" t="s">
        <v>536</v>
      </c>
      <c r="C442" s="6" t="s">
        <v>495</v>
      </c>
      <c r="D442" s="6" t="s">
        <v>99</v>
      </c>
      <c r="E442" s="6" t="s">
        <v>36</v>
      </c>
      <c r="F442" s="6" t="s">
        <v>29</v>
      </c>
      <c r="G442" s="7">
        <v>15000</v>
      </c>
      <c r="H442" s="7">
        <v>0</v>
      </c>
      <c r="I442" s="7">
        <v>15000</v>
      </c>
      <c r="J442" s="7">
        <v>430.5</v>
      </c>
      <c r="K442" s="7">
        <v>0</v>
      </c>
      <c r="L442" s="7">
        <f t="shared" si="21"/>
        <v>456</v>
      </c>
      <c r="M442" s="7">
        <v>25</v>
      </c>
      <c r="N442" s="7">
        <f t="shared" si="20"/>
        <v>911.5</v>
      </c>
      <c r="O442" s="7">
        <f t="shared" si="19"/>
        <v>14088.5</v>
      </c>
    </row>
    <row r="443" spans="1:15" ht="24.95" customHeight="1" x14ac:dyDescent="0.25">
      <c r="A443" s="6">
        <v>435</v>
      </c>
      <c r="B443" s="6" t="s">
        <v>537</v>
      </c>
      <c r="C443" s="6" t="s">
        <v>495</v>
      </c>
      <c r="D443" s="6" t="s">
        <v>193</v>
      </c>
      <c r="E443" s="6" t="s">
        <v>28</v>
      </c>
      <c r="F443" s="6" t="s">
        <v>29</v>
      </c>
      <c r="G443" s="7">
        <v>65000</v>
      </c>
      <c r="H443" s="7">
        <v>0</v>
      </c>
      <c r="I443" s="7">
        <v>65000</v>
      </c>
      <c r="J443" s="7">
        <v>1865.5</v>
      </c>
      <c r="K443" s="7">
        <v>4427.58</v>
      </c>
      <c r="L443" s="7">
        <f t="shared" si="21"/>
        <v>1976</v>
      </c>
      <c r="M443" s="7">
        <v>25</v>
      </c>
      <c r="N443" s="7">
        <f t="shared" si="20"/>
        <v>8294.08</v>
      </c>
      <c r="O443" s="7">
        <f t="shared" si="19"/>
        <v>56705.919999999998</v>
      </c>
    </row>
    <row r="444" spans="1:15" ht="24.95" customHeight="1" x14ac:dyDescent="0.25">
      <c r="A444" s="6">
        <v>436</v>
      </c>
      <c r="B444" s="6" t="s">
        <v>538</v>
      </c>
      <c r="C444" s="6" t="s">
        <v>495</v>
      </c>
      <c r="D444" s="6" t="s">
        <v>99</v>
      </c>
      <c r="E444" s="6" t="s">
        <v>36</v>
      </c>
      <c r="F444" s="6" t="s">
        <v>29</v>
      </c>
      <c r="G444" s="7">
        <v>15000</v>
      </c>
      <c r="H444" s="7">
        <v>0</v>
      </c>
      <c r="I444" s="7">
        <v>15000</v>
      </c>
      <c r="J444" s="7">
        <v>430.5</v>
      </c>
      <c r="K444" s="7">
        <v>0</v>
      </c>
      <c r="L444" s="7">
        <f t="shared" si="21"/>
        <v>456</v>
      </c>
      <c r="M444" s="7">
        <v>25</v>
      </c>
      <c r="N444" s="7">
        <f t="shared" si="20"/>
        <v>911.5</v>
      </c>
      <c r="O444" s="7">
        <f t="shared" si="19"/>
        <v>14088.5</v>
      </c>
    </row>
    <row r="445" spans="1:15" ht="24.95" customHeight="1" x14ac:dyDescent="0.25">
      <c r="A445" s="6">
        <v>437</v>
      </c>
      <c r="B445" s="6" t="s">
        <v>539</v>
      </c>
      <c r="C445" s="6" t="s">
        <v>495</v>
      </c>
      <c r="D445" s="6" t="s">
        <v>46</v>
      </c>
      <c r="E445" s="6" t="s">
        <v>36</v>
      </c>
      <c r="F445" s="6" t="s">
        <v>29</v>
      </c>
      <c r="G445" s="7">
        <v>15000</v>
      </c>
      <c r="H445" s="7">
        <v>0</v>
      </c>
      <c r="I445" s="7">
        <v>15000</v>
      </c>
      <c r="J445" s="7">
        <v>430.5</v>
      </c>
      <c r="K445" s="7">
        <v>0</v>
      </c>
      <c r="L445" s="7">
        <f t="shared" si="21"/>
        <v>456</v>
      </c>
      <c r="M445" s="7">
        <v>25</v>
      </c>
      <c r="N445" s="7">
        <f t="shared" si="20"/>
        <v>911.5</v>
      </c>
      <c r="O445" s="7">
        <f t="shared" si="19"/>
        <v>14088.5</v>
      </c>
    </row>
    <row r="446" spans="1:15" ht="24.95" customHeight="1" x14ac:dyDescent="0.25">
      <c r="A446" s="6">
        <v>438</v>
      </c>
      <c r="B446" s="6" t="s">
        <v>540</v>
      </c>
      <c r="C446" s="6" t="s">
        <v>495</v>
      </c>
      <c r="D446" s="6" t="s">
        <v>46</v>
      </c>
      <c r="E446" s="6" t="s">
        <v>36</v>
      </c>
      <c r="F446" s="6" t="s">
        <v>37</v>
      </c>
      <c r="G446" s="7">
        <v>15000</v>
      </c>
      <c r="H446" s="7">
        <v>0</v>
      </c>
      <c r="I446" s="7">
        <v>15000</v>
      </c>
      <c r="J446" s="7">
        <v>430.5</v>
      </c>
      <c r="K446" s="7">
        <v>0</v>
      </c>
      <c r="L446" s="7">
        <f t="shared" si="21"/>
        <v>456</v>
      </c>
      <c r="M446" s="7">
        <v>25</v>
      </c>
      <c r="N446" s="7">
        <f t="shared" si="20"/>
        <v>911.5</v>
      </c>
      <c r="O446" s="7">
        <f t="shared" si="19"/>
        <v>14088.5</v>
      </c>
    </row>
    <row r="447" spans="1:15" ht="24.95" customHeight="1" x14ac:dyDescent="0.25">
      <c r="A447" s="6">
        <v>439</v>
      </c>
      <c r="B447" s="6" t="s">
        <v>541</v>
      </c>
      <c r="C447" s="6" t="s">
        <v>495</v>
      </c>
      <c r="D447" s="6" t="s">
        <v>46</v>
      </c>
      <c r="E447" s="6" t="s">
        <v>36</v>
      </c>
      <c r="F447" s="6" t="s">
        <v>29</v>
      </c>
      <c r="G447" s="7">
        <v>15000</v>
      </c>
      <c r="H447" s="7">
        <v>0</v>
      </c>
      <c r="I447" s="7">
        <v>15000</v>
      </c>
      <c r="J447" s="7">
        <v>430.5</v>
      </c>
      <c r="K447" s="7">
        <v>0</v>
      </c>
      <c r="L447" s="7">
        <f t="shared" si="21"/>
        <v>456</v>
      </c>
      <c r="M447" s="7">
        <v>2025</v>
      </c>
      <c r="N447" s="7">
        <f t="shared" si="20"/>
        <v>2911.5</v>
      </c>
      <c r="O447" s="7">
        <f t="shared" si="19"/>
        <v>12088.5</v>
      </c>
    </row>
    <row r="448" spans="1:15" ht="24.95" customHeight="1" x14ac:dyDescent="0.25">
      <c r="A448" s="6">
        <v>440</v>
      </c>
      <c r="B448" s="6" t="s">
        <v>1431</v>
      </c>
      <c r="C448" s="6" t="s">
        <v>495</v>
      </c>
      <c r="D448" s="6" t="s">
        <v>46</v>
      </c>
      <c r="E448" s="6" t="s">
        <v>36</v>
      </c>
      <c r="F448" s="6" t="s">
        <v>29</v>
      </c>
      <c r="G448" s="7">
        <v>15000</v>
      </c>
      <c r="H448" s="7">
        <v>0</v>
      </c>
      <c r="I448" s="7">
        <v>15000</v>
      </c>
      <c r="J448" s="7">
        <v>430.5</v>
      </c>
      <c r="K448" s="7">
        <v>0</v>
      </c>
      <c r="L448" s="7">
        <f t="shared" si="21"/>
        <v>456</v>
      </c>
      <c r="M448" s="7">
        <v>25</v>
      </c>
      <c r="N448" s="7">
        <f t="shared" si="20"/>
        <v>911.5</v>
      </c>
      <c r="O448" s="7">
        <f t="shared" si="19"/>
        <v>14088.5</v>
      </c>
    </row>
    <row r="449" spans="1:15" ht="24.95" customHeight="1" x14ac:dyDescent="0.25">
      <c r="A449" s="6">
        <v>441</v>
      </c>
      <c r="B449" t="s">
        <v>1500</v>
      </c>
      <c r="C449" s="6" t="s">
        <v>495</v>
      </c>
      <c r="D449" s="6" t="s">
        <v>46</v>
      </c>
      <c r="E449" s="6" t="s">
        <v>36</v>
      </c>
      <c r="F449" s="6" t="s">
        <v>29</v>
      </c>
      <c r="G449" s="7">
        <v>15000</v>
      </c>
      <c r="H449" s="7">
        <v>0</v>
      </c>
      <c r="I449" s="7">
        <v>15000</v>
      </c>
      <c r="J449" s="7">
        <v>430.5</v>
      </c>
      <c r="K449" s="7">
        <v>0</v>
      </c>
      <c r="L449" s="7">
        <v>456</v>
      </c>
      <c r="M449" s="7">
        <v>25</v>
      </c>
      <c r="N449" s="7">
        <f t="shared" si="20"/>
        <v>911.5</v>
      </c>
      <c r="O449" s="7">
        <f t="shared" si="19"/>
        <v>14088.5</v>
      </c>
    </row>
    <row r="450" spans="1:15" ht="24.95" customHeight="1" x14ac:dyDescent="0.25">
      <c r="A450" s="6">
        <v>442</v>
      </c>
      <c r="B450" t="s">
        <v>1505</v>
      </c>
      <c r="C450" s="6" t="s">
        <v>495</v>
      </c>
      <c r="D450" s="6" t="s">
        <v>46</v>
      </c>
      <c r="E450" s="6" t="s">
        <v>36</v>
      </c>
      <c r="F450" s="6" t="s">
        <v>29</v>
      </c>
      <c r="G450" s="7">
        <v>25000</v>
      </c>
      <c r="H450" s="7">
        <v>0</v>
      </c>
      <c r="I450" s="7">
        <v>25000</v>
      </c>
      <c r="J450" s="7">
        <v>717.5</v>
      </c>
      <c r="K450" s="7">
        <v>0</v>
      </c>
      <c r="L450" s="7">
        <v>760</v>
      </c>
      <c r="M450" s="7">
        <v>25</v>
      </c>
      <c r="N450" s="7">
        <f t="shared" si="20"/>
        <v>1502.5</v>
      </c>
      <c r="O450" s="7">
        <f t="shared" si="19"/>
        <v>23497.5</v>
      </c>
    </row>
    <row r="451" spans="1:15" ht="24.95" customHeight="1" x14ac:dyDescent="0.25">
      <c r="A451" s="6">
        <v>443</v>
      </c>
      <c r="B451" s="6" t="s">
        <v>542</v>
      </c>
      <c r="C451" s="6" t="s">
        <v>495</v>
      </c>
      <c r="D451" s="6" t="s">
        <v>193</v>
      </c>
      <c r="E451" s="6" t="s">
        <v>54</v>
      </c>
      <c r="F451" s="6" t="s">
        <v>37</v>
      </c>
      <c r="G451" s="7">
        <v>65000</v>
      </c>
      <c r="H451" s="7">
        <v>0</v>
      </c>
      <c r="I451" s="7">
        <v>65000</v>
      </c>
      <c r="J451" s="7">
        <v>1865.5</v>
      </c>
      <c r="K451" s="7">
        <v>4427.58</v>
      </c>
      <c r="L451" s="7">
        <f t="shared" si="21"/>
        <v>1976</v>
      </c>
      <c r="M451" s="7">
        <v>25664.16</v>
      </c>
      <c r="N451" s="7">
        <f t="shared" si="20"/>
        <v>33933.24</v>
      </c>
      <c r="O451" s="7">
        <f t="shared" si="19"/>
        <v>31066.760000000002</v>
      </c>
    </row>
    <row r="452" spans="1:15" ht="24.95" customHeight="1" x14ac:dyDescent="0.25">
      <c r="A452" s="6">
        <v>444</v>
      </c>
      <c r="B452" s="6" t="s">
        <v>543</v>
      </c>
      <c r="C452" s="6" t="s">
        <v>544</v>
      </c>
      <c r="D452" s="6" t="s">
        <v>291</v>
      </c>
      <c r="E452" s="6" t="s">
        <v>28</v>
      </c>
      <c r="F452" s="6" t="s">
        <v>29</v>
      </c>
      <c r="G452" s="7">
        <v>65000</v>
      </c>
      <c r="H452" s="7">
        <v>0</v>
      </c>
      <c r="I452" s="7">
        <v>65000</v>
      </c>
      <c r="J452" s="7">
        <v>1865.5</v>
      </c>
      <c r="K452" s="7">
        <v>4427.58</v>
      </c>
      <c r="L452" s="7">
        <f t="shared" si="21"/>
        <v>1976</v>
      </c>
      <c r="M452" s="7">
        <v>1757.3</v>
      </c>
      <c r="N452" s="7">
        <f t="shared" si="20"/>
        <v>10026.379999999999</v>
      </c>
      <c r="O452" s="7">
        <f t="shared" si="19"/>
        <v>54973.62</v>
      </c>
    </row>
    <row r="453" spans="1:15" ht="24.95" customHeight="1" x14ac:dyDescent="0.25">
      <c r="A453" s="6">
        <v>445</v>
      </c>
      <c r="B453" s="6" t="s">
        <v>545</v>
      </c>
      <c r="C453" s="6" t="s">
        <v>544</v>
      </c>
      <c r="D453" s="6" t="s">
        <v>193</v>
      </c>
      <c r="E453" s="6" t="s">
        <v>54</v>
      </c>
      <c r="F453" s="6" t="s">
        <v>29</v>
      </c>
      <c r="G453" s="7">
        <v>65000</v>
      </c>
      <c r="H453" s="7">
        <v>0</v>
      </c>
      <c r="I453" s="7">
        <v>65000</v>
      </c>
      <c r="J453" s="7">
        <v>1865.5</v>
      </c>
      <c r="K453" s="7">
        <v>4427.58</v>
      </c>
      <c r="L453" s="7">
        <f t="shared" si="21"/>
        <v>1976</v>
      </c>
      <c r="M453" s="7">
        <v>6425.58</v>
      </c>
      <c r="N453" s="7">
        <f t="shared" si="20"/>
        <v>14694.66</v>
      </c>
      <c r="O453" s="7">
        <f t="shared" si="19"/>
        <v>50305.34</v>
      </c>
    </row>
    <row r="454" spans="1:15" ht="24.95" customHeight="1" x14ac:dyDescent="0.25">
      <c r="A454" s="6">
        <v>446</v>
      </c>
      <c r="B454" s="6" t="s">
        <v>546</v>
      </c>
      <c r="C454" s="6" t="s">
        <v>544</v>
      </c>
      <c r="D454" s="6" t="s">
        <v>193</v>
      </c>
      <c r="E454" s="6" t="s">
        <v>54</v>
      </c>
      <c r="F454" s="6" t="s">
        <v>37</v>
      </c>
      <c r="G454" s="7">
        <v>50000</v>
      </c>
      <c r="H454" s="7">
        <v>0</v>
      </c>
      <c r="I454" s="7">
        <v>50000</v>
      </c>
      <c r="J454" s="7">
        <v>1435</v>
      </c>
      <c r="K454" s="7">
        <v>1566.03</v>
      </c>
      <c r="L454" s="7">
        <f t="shared" si="21"/>
        <v>1520</v>
      </c>
      <c r="M454" s="7">
        <v>2344.7800000000002</v>
      </c>
      <c r="N454" s="7">
        <f t="shared" si="20"/>
        <v>6865.8099999999995</v>
      </c>
      <c r="O454" s="7">
        <f t="shared" si="19"/>
        <v>43134.19</v>
      </c>
    </row>
    <row r="455" spans="1:15" ht="24.95" customHeight="1" x14ac:dyDescent="0.25">
      <c r="A455" s="6">
        <v>447</v>
      </c>
      <c r="B455" s="6" t="s">
        <v>547</v>
      </c>
      <c r="C455" s="6" t="s">
        <v>544</v>
      </c>
      <c r="D455" s="6" t="s">
        <v>99</v>
      </c>
      <c r="E455" s="6" t="s">
        <v>36</v>
      </c>
      <c r="F455" s="6" t="s">
        <v>29</v>
      </c>
      <c r="G455" s="7">
        <v>11000</v>
      </c>
      <c r="H455" s="7">
        <v>0</v>
      </c>
      <c r="I455" s="7">
        <v>11000</v>
      </c>
      <c r="J455" s="7">
        <v>315.7</v>
      </c>
      <c r="K455" s="7">
        <v>0</v>
      </c>
      <c r="L455" s="7">
        <f t="shared" si="21"/>
        <v>334.4</v>
      </c>
      <c r="M455" s="7">
        <v>25</v>
      </c>
      <c r="N455" s="7">
        <f t="shared" si="20"/>
        <v>675.09999999999991</v>
      </c>
      <c r="O455" s="7">
        <f t="shared" si="19"/>
        <v>10324.9</v>
      </c>
    </row>
    <row r="456" spans="1:15" ht="24.95" customHeight="1" x14ac:dyDescent="0.25">
      <c r="A456" s="6">
        <v>448</v>
      </c>
      <c r="B456" s="6" t="s">
        <v>548</v>
      </c>
      <c r="C456" s="6" t="s">
        <v>544</v>
      </c>
      <c r="D456" s="6" t="s">
        <v>40</v>
      </c>
      <c r="E456" s="6" t="s">
        <v>28</v>
      </c>
      <c r="F456" s="6" t="s">
        <v>29</v>
      </c>
      <c r="G456" s="7">
        <v>30000</v>
      </c>
      <c r="H456" s="7">
        <v>0</v>
      </c>
      <c r="I456" s="7">
        <v>30000</v>
      </c>
      <c r="J456" s="7">
        <v>861</v>
      </c>
      <c r="K456" s="7">
        <v>0</v>
      </c>
      <c r="L456" s="7">
        <f t="shared" si="21"/>
        <v>912</v>
      </c>
      <c r="M456" s="7">
        <v>25</v>
      </c>
      <c r="N456" s="7">
        <f t="shared" si="20"/>
        <v>1798</v>
      </c>
      <c r="O456" s="7">
        <f t="shared" si="19"/>
        <v>28202</v>
      </c>
    </row>
    <row r="457" spans="1:15" ht="24.95" customHeight="1" x14ac:dyDescent="0.25">
      <c r="A457" s="6">
        <v>449</v>
      </c>
      <c r="B457" s="6" t="s">
        <v>549</v>
      </c>
      <c r="C457" s="6" t="s">
        <v>544</v>
      </c>
      <c r="D457" s="6" t="s">
        <v>99</v>
      </c>
      <c r="E457" s="6" t="s">
        <v>36</v>
      </c>
      <c r="F457" s="6" t="s">
        <v>29</v>
      </c>
      <c r="G457" s="7">
        <v>15000</v>
      </c>
      <c r="H457" s="7">
        <v>0</v>
      </c>
      <c r="I457" s="7">
        <v>15000</v>
      </c>
      <c r="J457" s="7">
        <v>430.5</v>
      </c>
      <c r="K457" s="7">
        <v>0</v>
      </c>
      <c r="L457" s="7">
        <f t="shared" si="21"/>
        <v>456</v>
      </c>
      <c r="M457" s="7">
        <v>25</v>
      </c>
      <c r="N457" s="7">
        <f t="shared" si="20"/>
        <v>911.5</v>
      </c>
      <c r="O457" s="7">
        <f t="shared" si="19"/>
        <v>14088.5</v>
      </c>
    </row>
    <row r="458" spans="1:15" ht="24.95" customHeight="1" x14ac:dyDescent="0.25">
      <c r="A458" s="6">
        <v>450</v>
      </c>
      <c r="B458" s="6" t="s">
        <v>550</v>
      </c>
      <c r="C458" s="6" t="s">
        <v>544</v>
      </c>
      <c r="D458" s="6" t="s">
        <v>193</v>
      </c>
      <c r="E458" s="6" t="s">
        <v>28</v>
      </c>
      <c r="F458" s="6" t="s">
        <v>29</v>
      </c>
      <c r="G458" s="7">
        <v>65000</v>
      </c>
      <c r="H458" s="7">
        <v>0</v>
      </c>
      <c r="I458" s="7">
        <v>65000</v>
      </c>
      <c r="J458" s="7">
        <v>1865.5</v>
      </c>
      <c r="K458" s="7">
        <v>4427.58</v>
      </c>
      <c r="L458" s="7">
        <f t="shared" si="21"/>
        <v>1976</v>
      </c>
      <c r="M458" s="7">
        <v>425</v>
      </c>
      <c r="N458" s="7">
        <f t="shared" si="20"/>
        <v>8694.08</v>
      </c>
      <c r="O458" s="7">
        <f t="shared" si="19"/>
        <v>56305.919999999998</v>
      </c>
    </row>
    <row r="459" spans="1:15" ht="24.95" customHeight="1" x14ac:dyDescent="0.25">
      <c r="A459" s="6">
        <v>451</v>
      </c>
      <c r="B459" s="6" t="s">
        <v>551</v>
      </c>
      <c r="C459" s="6" t="s">
        <v>544</v>
      </c>
      <c r="D459" s="6" t="s">
        <v>171</v>
      </c>
      <c r="E459" s="6" t="s">
        <v>36</v>
      </c>
      <c r="F459" s="6" t="s">
        <v>29</v>
      </c>
      <c r="G459" s="7">
        <v>15000</v>
      </c>
      <c r="H459" s="7">
        <v>0</v>
      </c>
      <c r="I459" s="7">
        <v>15000</v>
      </c>
      <c r="J459" s="7">
        <v>430.5</v>
      </c>
      <c r="K459" s="7">
        <v>0</v>
      </c>
      <c r="L459" s="7">
        <f t="shared" si="21"/>
        <v>456</v>
      </c>
      <c r="M459" s="7">
        <v>25</v>
      </c>
      <c r="N459" s="7">
        <f t="shared" si="20"/>
        <v>911.5</v>
      </c>
      <c r="O459" s="7">
        <f t="shared" ref="O459:O520" si="22">+G459-N459</f>
        <v>14088.5</v>
      </c>
    </row>
    <row r="460" spans="1:15" ht="24.95" customHeight="1" x14ac:dyDescent="0.25">
      <c r="A460" s="6">
        <v>452</v>
      </c>
      <c r="B460" s="6" t="s">
        <v>552</v>
      </c>
      <c r="C460" s="6" t="s">
        <v>544</v>
      </c>
      <c r="D460" s="6" t="s">
        <v>40</v>
      </c>
      <c r="E460" s="6" t="s">
        <v>28</v>
      </c>
      <c r="F460" s="6" t="s">
        <v>37</v>
      </c>
      <c r="G460" s="7">
        <v>31500</v>
      </c>
      <c r="H460" s="7">
        <v>0</v>
      </c>
      <c r="I460" s="7">
        <v>31500</v>
      </c>
      <c r="J460" s="7">
        <v>904.05</v>
      </c>
      <c r="K460" s="7">
        <v>0</v>
      </c>
      <c r="L460" s="7">
        <f t="shared" si="21"/>
        <v>957.6</v>
      </c>
      <c r="M460" s="7">
        <v>25</v>
      </c>
      <c r="N460" s="7">
        <f t="shared" ref="N460:N521" si="23">+J460+K460+L460+M460</f>
        <v>1886.65</v>
      </c>
      <c r="O460" s="7">
        <f t="shared" si="22"/>
        <v>29613.35</v>
      </c>
    </row>
    <row r="461" spans="1:15" ht="24.95" customHeight="1" x14ac:dyDescent="0.25">
      <c r="A461" s="6">
        <v>453</v>
      </c>
      <c r="B461" s="6" t="s">
        <v>553</v>
      </c>
      <c r="C461" s="6" t="s">
        <v>544</v>
      </c>
      <c r="D461" s="6" t="s">
        <v>99</v>
      </c>
      <c r="E461" s="6" t="s">
        <v>36</v>
      </c>
      <c r="F461" s="6" t="s">
        <v>29</v>
      </c>
      <c r="G461" s="7">
        <v>15000</v>
      </c>
      <c r="H461" s="7">
        <v>0</v>
      </c>
      <c r="I461" s="7">
        <v>15000</v>
      </c>
      <c r="J461" s="7">
        <v>430.5</v>
      </c>
      <c r="K461" s="7">
        <v>0</v>
      </c>
      <c r="L461" s="7">
        <f t="shared" si="21"/>
        <v>456</v>
      </c>
      <c r="M461" s="7">
        <v>4224.5600000000004</v>
      </c>
      <c r="N461" s="7">
        <f t="shared" si="23"/>
        <v>5111.0600000000004</v>
      </c>
      <c r="O461" s="7">
        <f t="shared" si="22"/>
        <v>9888.9399999999987</v>
      </c>
    </row>
    <row r="462" spans="1:15" ht="24.95" customHeight="1" x14ac:dyDescent="0.25">
      <c r="A462" s="6">
        <v>454</v>
      </c>
      <c r="B462" s="6" t="s">
        <v>554</v>
      </c>
      <c r="C462" s="6" t="s">
        <v>544</v>
      </c>
      <c r="D462" s="6" t="s">
        <v>99</v>
      </c>
      <c r="E462" s="6" t="s">
        <v>36</v>
      </c>
      <c r="F462" s="6" t="s">
        <v>29</v>
      </c>
      <c r="G462" s="7">
        <v>15000</v>
      </c>
      <c r="H462" s="7">
        <v>0</v>
      </c>
      <c r="I462" s="7">
        <v>15000</v>
      </c>
      <c r="J462" s="7">
        <v>430.5</v>
      </c>
      <c r="K462" s="7">
        <v>0</v>
      </c>
      <c r="L462" s="7">
        <f t="shared" si="21"/>
        <v>456</v>
      </c>
      <c r="M462" s="7">
        <v>25</v>
      </c>
      <c r="N462" s="7">
        <f t="shared" si="23"/>
        <v>911.5</v>
      </c>
      <c r="O462" s="7">
        <f t="shared" si="22"/>
        <v>14088.5</v>
      </c>
    </row>
    <row r="463" spans="1:15" ht="24.95" customHeight="1" x14ac:dyDescent="0.25">
      <c r="A463" s="6">
        <v>455</v>
      </c>
      <c r="B463" s="6" t="s">
        <v>555</v>
      </c>
      <c r="C463" s="6" t="s">
        <v>544</v>
      </c>
      <c r="D463" s="6" t="s">
        <v>99</v>
      </c>
      <c r="E463" s="6" t="s">
        <v>36</v>
      </c>
      <c r="F463" s="6" t="s">
        <v>29</v>
      </c>
      <c r="G463" s="7">
        <v>11000</v>
      </c>
      <c r="H463" s="7">
        <v>0</v>
      </c>
      <c r="I463" s="7">
        <v>11000</v>
      </c>
      <c r="J463" s="7">
        <v>315.7</v>
      </c>
      <c r="K463" s="7">
        <v>0</v>
      </c>
      <c r="L463" s="7">
        <f t="shared" si="21"/>
        <v>334.4</v>
      </c>
      <c r="M463" s="7">
        <v>25</v>
      </c>
      <c r="N463" s="7">
        <f t="shared" si="23"/>
        <v>675.09999999999991</v>
      </c>
      <c r="O463" s="7">
        <f t="shared" si="22"/>
        <v>10324.9</v>
      </c>
    </row>
    <row r="464" spans="1:15" ht="24.95" customHeight="1" x14ac:dyDescent="0.25">
      <c r="A464" s="6">
        <v>456</v>
      </c>
      <c r="B464" s="6" t="s">
        <v>556</v>
      </c>
      <c r="C464" s="6" t="s">
        <v>544</v>
      </c>
      <c r="D464" s="6" t="s">
        <v>99</v>
      </c>
      <c r="E464" s="6" t="s">
        <v>36</v>
      </c>
      <c r="F464" s="6" t="s">
        <v>29</v>
      </c>
      <c r="G464" s="7">
        <v>15000</v>
      </c>
      <c r="H464" s="7">
        <v>0</v>
      </c>
      <c r="I464" s="7">
        <v>15000</v>
      </c>
      <c r="J464" s="7">
        <v>430.5</v>
      </c>
      <c r="K464" s="7">
        <v>0</v>
      </c>
      <c r="L464" s="7">
        <f t="shared" ref="L464:L526" si="24">+I464*3.04%</f>
        <v>456</v>
      </c>
      <c r="M464" s="7">
        <v>25</v>
      </c>
      <c r="N464" s="7">
        <f t="shared" si="23"/>
        <v>911.5</v>
      </c>
      <c r="O464" s="7">
        <f t="shared" si="22"/>
        <v>14088.5</v>
      </c>
    </row>
    <row r="465" spans="1:15" ht="24.95" customHeight="1" x14ac:dyDescent="0.25">
      <c r="A465" s="6">
        <v>457</v>
      </c>
      <c r="B465" s="6" t="s">
        <v>557</v>
      </c>
      <c r="C465" s="6" t="s">
        <v>544</v>
      </c>
      <c r="D465" s="6" t="s">
        <v>65</v>
      </c>
      <c r="E465" s="6" t="s">
        <v>54</v>
      </c>
      <c r="F465" s="6" t="s">
        <v>29</v>
      </c>
      <c r="G465" s="7">
        <v>22050</v>
      </c>
      <c r="H465" s="7">
        <v>0</v>
      </c>
      <c r="I465" s="7">
        <v>22050</v>
      </c>
      <c r="J465" s="7">
        <v>632.84</v>
      </c>
      <c r="K465" s="7">
        <v>0</v>
      </c>
      <c r="L465" s="7">
        <f t="shared" si="24"/>
        <v>670.32</v>
      </c>
      <c r="M465" s="7">
        <v>25</v>
      </c>
      <c r="N465" s="7">
        <f t="shared" si="23"/>
        <v>1328.16</v>
      </c>
      <c r="O465" s="7">
        <f t="shared" si="22"/>
        <v>20721.84</v>
      </c>
    </row>
    <row r="466" spans="1:15" ht="24.95" customHeight="1" x14ac:dyDescent="0.25">
      <c r="A466" s="6">
        <v>458</v>
      </c>
      <c r="B466" s="6" t="s">
        <v>558</v>
      </c>
      <c r="C466" s="6" t="s">
        <v>544</v>
      </c>
      <c r="D466" s="6" t="s">
        <v>99</v>
      </c>
      <c r="E466" s="6" t="s">
        <v>36</v>
      </c>
      <c r="F466" s="6" t="s">
        <v>29</v>
      </c>
      <c r="G466" s="7">
        <v>15000</v>
      </c>
      <c r="H466" s="7">
        <v>0</v>
      </c>
      <c r="I466" s="7">
        <v>15000</v>
      </c>
      <c r="J466" s="7">
        <v>430.5</v>
      </c>
      <c r="K466" s="7">
        <v>0</v>
      </c>
      <c r="L466" s="7">
        <f t="shared" si="24"/>
        <v>456</v>
      </c>
      <c r="M466" s="7">
        <v>25</v>
      </c>
      <c r="N466" s="7">
        <f t="shared" si="23"/>
        <v>911.5</v>
      </c>
      <c r="O466" s="7">
        <f t="shared" si="22"/>
        <v>14088.5</v>
      </c>
    </row>
    <row r="467" spans="1:15" ht="24.95" customHeight="1" x14ac:dyDescent="0.25">
      <c r="A467" s="6">
        <v>459</v>
      </c>
      <c r="B467" s="6" t="s">
        <v>559</v>
      </c>
      <c r="C467" s="6" t="s">
        <v>544</v>
      </c>
      <c r="D467" s="6" t="s">
        <v>99</v>
      </c>
      <c r="E467" s="6" t="s">
        <v>36</v>
      </c>
      <c r="F467" s="6" t="s">
        <v>29</v>
      </c>
      <c r="G467" s="7">
        <v>11000</v>
      </c>
      <c r="H467" s="7">
        <v>0</v>
      </c>
      <c r="I467" s="7">
        <v>11000</v>
      </c>
      <c r="J467" s="7">
        <v>315.7</v>
      </c>
      <c r="K467" s="7">
        <v>0</v>
      </c>
      <c r="L467" s="7">
        <f t="shared" si="24"/>
        <v>334.4</v>
      </c>
      <c r="M467" s="7">
        <v>25</v>
      </c>
      <c r="N467" s="7">
        <f t="shared" si="23"/>
        <v>675.09999999999991</v>
      </c>
      <c r="O467" s="7">
        <f t="shared" si="22"/>
        <v>10324.9</v>
      </c>
    </row>
    <row r="468" spans="1:15" ht="24.95" customHeight="1" x14ac:dyDescent="0.25">
      <c r="A468" s="6">
        <v>460</v>
      </c>
      <c r="B468" s="6" t="s">
        <v>560</v>
      </c>
      <c r="C468" s="6" t="s">
        <v>544</v>
      </c>
      <c r="D468" s="6" t="s">
        <v>99</v>
      </c>
      <c r="E468" s="6" t="s">
        <v>36</v>
      </c>
      <c r="F468" s="6" t="s">
        <v>29</v>
      </c>
      <c r="G468" s="7">
        <v>11000</v>
      </c>
      <c r="H468" s="7">
        <v>0</v>
      </c>
      <c r="I468" s="7">
        <v>11000</v>
      </c>
      <c r="J468" s="7">
        <v>315.7</v>
      </c>
      <c r="K468" s="7">
        <v>0</v>
      </c>
      <c r="L468" s="7">
        <f t="shared" si="24"/>
        <v>334.4</v>
      </c>
      <c r="M468" s="7">
        <v>25</v>
      </c>
      <c r="N468" s="7">
        <f t="shared" si="23"/>
        <v>675.09999999999991</v>
      </c>
      <c r="O468" s="7">
        <f t="shared" si="22"/>
        <v>10324.9</v>
      </c>
    </row>
    <row r="469" spans="1:15" ht="24.95" customHeight="1" x14ac:dyDescent="0.25">
      <c r="A469" s="6">
        <v>461</v>
      </c>
      <c r="B469" s="6" t="s">
        <v>561</v>
      </c>
      <c r="C469" s="6" t="s">
        <v>544</v>
      </c>
      <c r="D469" s="6" t="s">
        <v>99</v>
      </c>
      <c r="E469" s="6" t="s">
        <v>36</v>
      </c>
      <c r="F469" s="6" t="s">
        <v>29</v>
      </c>
      <c r="G469" s="7">
        <v>15000</v>
      </c>
      <c r="H469" s="7">
        <v>0</v>
      </c>
      <c r="I469" s="7">
        <v>15000</v>
      </c>
      <c r="J469" s="7">
        <v>430.5</v>
      </c>
      <c r="K469" s="7">
        <v>0</v>
      </c>
      <c r="L469" s="7">
        <f t="shared" si="24"/>
        <v>456</v>
      </c>
      <c r="M469" s="7">
        <v>25</v>
      </c>
      <c r="N469" s="7">
        <f t="shared" si="23"/>
        <v>911.5</v>
      </c>
      <c r="O469" s="7">
        <f t="shared" si="22"/>
        <v>14088.5</v>
      </c>
    </row>
    <row r="470" spans="1:15" ht="24.95" customHeight="1" x14ac:dyDescent="0.25">
      <c r="A470" s="6">
        <v>462</v>
      </c>
      <c r="B470" s="6" t="s">
        <v>562</v>
      </c>
      <c r="C470" s="6" t="s">
        <v>544</v>
      </c>
      <c r="D470" s="6" t="s">
        <v>120</v>
      </c>
      <c r="E470" s="6" t="s">
        <v>36</v>
      </c>
      <c r="F470" s="6" t="s">
        <v>37</v>
      </c>
      <c r="G470" s="7">
        <v>15000</v>
      </c>
      <c r="H470" s="7">
        <v>0</v>
      </c>
      <c r="I470" s="7">
        <v>15000</v>
      </c>
      <c r="J470" s="7">
        <v>430.5</v>
      </c>
      <c r="K470" s="7">
        <v>0</v>
      </c>
      <c r="L470" s="7">
        <f t="shared" si="24"/>
        <v>456</v>
      </c>
      <c r="M470" s="7">
        <v>25</v>
      </c>
      <c r="N470" s="7">
        <f t="shared" si="23"/>
        <v>911.5</v>
      </c>
      <c r="O470" s="7">
        <f t="shared" si="22"/>
        <v>14088.5</v>
      </c>
    </row>
    <row r="471" spans="1:15" ht="24.95" customHeight="1" x14ac:dyDescent="0.25">
      <c r="A471" s="6">
        <v>463</v>
      </c>
      <c r="B471" s="6" t="s">
        <v>563</v>
      </c>
      <c r="C471" s="6" t="s">
        <v>544</v>
      </c>
      <c r="D471" s="6" t="s">
        <v>460</v>
      </c>
      <c r="E471" s="6" t="s">
        <v>36</v>
      </c>
      <c r="F471" s="6" t="s">
        <v>29</v>
      </c>
      <c r="G471" s="7">
        <v>15000</v>
      </c>
      <c r="H471" s="7">
        <v>0</v>
      </c>
      <c r="I471" s="7">
        <v>15000</v>
      </c>
      <c r="J471" s="7">
        <v>430.5</v>
      </c>
      <c r="K471" s="7">
        <v>0</v>
      </c>
      <c r="L471" s="7">
        <f t="shared" si="24"/>
        <v>456</v>
      </c>
      <c r="M471" s="7">
        <v>25</v>
      </c>
      <c r="N471" s="7">
        <f t="shared" si="23"/>
        <v>911.5</v>
      </c>
      <c r="O471" s="7">
        <f t="shared" si="22"/>
        <v>14088.5</v>
      </c>
    </row>
    <row r="472" spans="1:15" ht="24.95" customHeight="1" x14ac:dyDescent="0.25">
      <c r="A472" s="6">
        <v>464</v>
      </c>
      <c r="B472" s="6" t="s">
        <v>564</v>
      </c>
      <c r="C472" s="6" t="s">
        <v>544</v>
      </c>
      <c r="D472" s="6" t="s">
        <v>99</v>
      </c>
      <c r="E472" s="6" t="s">
        <v>36</v>
      </c>
      <c r="F472" s="6" t="s">
        <v>29</v>
      </c>
      <c r="G472" s="7">
        <v>11000</v>
      </c>
      <c r="H472" s="7">
        <v>0</v>
      </c>
      <c r="I472" s="7">
        <v>11000</v>
      </c>
      <c r="J472" s="7">
        <v>315.7</v>
      </c>
      <c r="K472" s="7">
        <v>0</v>
      </c>
      <c r="L472" s="7">
        <f t="shared" si="24"/>
        <v>334.4</v>
      </c>
      <c r="M472" s="7">
        <v>25</v>
      </c>
      <c r="N472" s="7">
        <f t="shared" si="23"/>
        <v>675.09999999999991</v>
      </c>
      <c r="O472" s="7">
        <f t="shared" si="22"/>
        <v>10324.9</v>
      </c>
    </row>
    <row r="473" spans="1:15" ht="24.95" customHeight="1" x14ac:dyDescent="0.25">
      <c r="A473" s="6">
        <v>465</v>
      </c>
      <c r="B473" s="6" t="s">
        <v>565</v>
      </c>
      <c r="C473" s="6" t="s">
        <v>544</v>
      </c>
      <c r="D473" s="6" t="s">
        <v>99</v>
      </c>
      <c r="E473" s="6" t="s">
        <v>36</v>
      </c>
      <c r="F473" s="6" t="s">
        <v>37</v>
      </c>
      <c r="G473" s="7">
        <v>15000</v>
      </c>
      <c r="H473" s="7">
        <v>0</v>
      </c>
      <c r="I473" s="7">
        <v>15000</v>
      </c>
      <c r="J473" s="7">
        <v>430.5</v>
      </c>
      <c r="K473" s="7">
        <v>0</v>
      </c>
      <c r="L473" s="7">
        <f t="shared" si="24"/>
        <v>456</v>
      </c>
      <c r="M473" s="7">
        <v>25</v>
      </c>
      <c r="N473" s="7">
        <f t="shared" si="23"/>
        <v>911.5</v>
      </c>
      <c r="O473" s="7">
        <f t="shared" si="22"/>
        <v>14088.5</v>
      </c>
    </row>
    <row r="474" spans="1:15" ht="24.95" customHeight="1" x14ac:dyDescent="0.25">
      <c r="A474" s="6">
        <v>466</v>
      </c>
      <c r="B474" s="6" t="s">
        <v>566</v>
      </c>
      <c r="C474" s="6" t="s">
        <v>544</v>
      </c>
      <c r="D474" s="6" t="s">
        <v>99</v>
      </c>
      <c r="E474" s="6" t="s">
        <v>36</v>
      </c>
      <c r="F474" s="6" t="s">
        <v>29</v>
      </c>
      <c r="G474" s="7">
        <v>15000</v>
      </c>
      <c r="H474" s="7">
        <v>0</v>
      </c>
      <c r="I474" s="7">
        <v>15000</v>
      </c>
      <c r="J474" s="7">
        <v>430.5</v>
      </c>
      <c r="K474" s="7">
        <v>0</v>
      </c>
      <c r="L474" s="7">
        <f t="shared" si="24"/>
        <v>456</v>
      </c>
      <c r="M474" s="7">
        <v>3864.56</v>
      </c>
      <c r="N474" s="7">
        <f t="shared" si="23"/>
        <v>4751.0599999999995</v>
      </c>
      <c r="O474" s="7">
        <f t="shared" si="22"/>
        <v>10248.94</v>
      </c>
    </row>
    <row r="475" spans="1:15" ht="24.95" customHeight="1" x14ac:dyDescent="0.25">
      <c r="A475" s="6">
        <v>467</v>
      </c>
      <c r="B475" s="6" t="s">
        <v>567</v>
      </c>
      <c r="C475" s="6" t="s">
        <v>544</v>
      </c>
      <c r="D475" s="6" t="s">
        <v>99</v>
      </c>
      <c r="E475" s="6" t="s">
        <v>36</v>
      </c>
      <c r="F475" s="6" t="s">
        <v>29</v>
      </c>
      <c r="G475" s="7">
        <v>15000</v>
      </c>
      <c r="H475" s="7">
        <v>0</v>
      </c>
      <c r="I475" s="7">
        <v>15000</v>
      </c>
      <c r="J475" s="7">
        <v>430.5</v>
      </c>
      <c r="K475" s="7">
        <v>0</v>
      </c>
      <c r="L475" s="7">
        <f t="shared" si="24"/>
        <v>456</v>
      </c>
      <c r="M475" s="7">
        <v>25</v>
      </c>
      <c r="N475" s="7">
        <f t="shared" si="23"/>
        <v>911.5</v>
      </c>
      <c r="O475" s="7">
        <f t="shared" si="22"/>
        <v>14088.5</v>
      </c>
    </row>
    <row r="476" spans="1:15" ht="24.95" customHeight="1" x14ac:dyDescent="0.25">
      <c r="A476" s="6">
        <v>468</v>
      </c>
      <c r="B476" s="6" t="s">
        <v>568</v>
      </c>
      <c r="C476" s="6" t="s">
        <v>544</v>
      </c>
      <c r="D476" s="6" t="s">
        <v>99</v>
      </c>
      <c r="E476" s="6" t="s">
        <v>36</v>
      </c>
      <c r="F476" s="6" t="s">
        <v>29</v>
      </c>
      <c r="G476" s="7">
        <v>15000</v>
      </c>
      <c r="H476" s="7">
        <v>0</v>
      </c>
      <c r="I476" s="7">
        <v>15000</v>
      </c>
      <c r="J476" s="7">
        <v>430.5</v>
      </c>
      <c r="K476" s="7">
        <v>0</v>
      </c>
      <c r="L476" s="7">
        <f t="shared" si="24"/>
        <v>456</v>
      </c>
      <c r="M476" s="7">
        <v>25</v>
      </c>
      <c r="N476" s="7">
        <f t="shared" si="23"/>
        <v>911.5</v>
      </c>
      <c r="O476" s="7">
        <f t="shared" si="22"/>
        <v>14088.5</v>
      </c>
    </row>
    <row r="477" spans="1:15" ht="24.95" customHeight="1" x14ac:dyDescent="0.25">
      <c r="A477" s="6">
        <v>469</v>
      </c>
      <c r="B477" s="6" t="s">
        <v>569</v>
      </c>
      <c r="C477" s="6" t="s">
        <v>544</v>
      </c>
      <c r="D477" s="6" t="s">
        <v>193</v>
      </c>
      <c r="E477" s="6" t="s">
        <v>28</v>
      </c>
      <c r="F477" s="6" t="s">
        <v>29</v>
      </c>
      <c r="G477" s="7">
        <v>52000</v>
      </c>
      <c r="H477" s="7">
        <v>0</v>
      </c>
      <c r="I477" s="7">
        <v>52000</v>
      </c>
      <c r="J477" s="7">
        <v>1492.4</v>
      </c>
      <c r="K477" s="7">
        <v>2136.27</v>
      </c>
      <c r="L477" s="7">
        <f t="shared" si="24"/>
        <v>1580.8</v>
      </c>
      <c r="M477" s="7">
        <v>7981.57</v>
      </c>
      <c r="N477" s="7">
        <f t="shared" si="23"/>
        <v>13191.04</v>
      </c>
      <c r="O477" s="7">
        <f t="shared" si="22"/>
        <v>38808.959999999999</v>
      </c>
    </row>
    <row r="478" spans="1:15" ht="24.95" customHeight="1" x14ac:dyDescent="0.25">
      <c r="A478" s="6">
        <v>470</v>
      </c>
      <c r="B478" s="1" t="s">
        <v>570</v>
      </c>
      <c r="C478" s="6" t="s">
        <v>544</v>
      </c>
      <c r="D478" s="6" t="s">
        <v>46</v>
      </c>
      <c r="E478" s="6" t="s">
        <v>36</v>
      </c>
      <c r="F478" s="6" t="s">
        <v>29</v>
      </c>
      <c r="G478" s="7">
        <v>15000</v>
      </c>
      <c r="H478" s="7">
        <v>0</v>
      </c>
      <c r="I478" s="7">
        <v>15000</v>
      </c>
      <c r="J478" s="7">
        <v>430.5</v>
      </c>
      <c r="K478" s="7">
        <v>0</v>
      </c>
      <c r="L478" s="7">
        <f t="shared" si="24"/>
        <v>456</v>
      </c>
      <c r="M478" s="7">
        <v>25</v>
      </c>
      <c r="N478" s="7">
        <f t="shared" si="23"/>
        <v>911.5</v>
      </c>
      <c r="O478" s="7">
        <f t="shared" si="22"/>
        <v>14088.5</v>
      </c>
    </row>
    <row r="479" spans="1:15" ht="24.95" customHeight="1" x14ac:dyDescent="0.25">
      <c r="A479" s="6">
        <v>471</v>
      </c>
      <c r="B479" s="1" t="s">
        <v>571</v>
      </c>
      <c r="C479" s="6" t="s">
        <v>544</v>
      </c>
      <c r="D479" s="6" t="s">
        <v>46</v>
      </c>
      <c r="E479" s="6" t="s">
        <v>36</v>
      </c>
      <c r="F479" s="6" t="s">
        <v>37</v>
      </c>
      <c r="G479" s="7">
        <v>25000</v>
      </c>
      <c r="H479" s="7">
        <v>0</v>
      </c>
      <c r="I479" s="7">
        <v>25000</v>
      </c>
      <c r="J479" s="7">
        <v>717.5</v>
      </c>
      <c r="K479" s="7">
        <v>0</v>
      </c>
      <c r="L479" s="7">
        <f t="shared" si="24"/>
        <v>760</v>
      </c>
      <c r="M479" s="7">
        <v>1944.78</v>
      </c>
      <c r="N479" s="7">
        <f t="shared" si="23"/>
        <v>3422.2799999999997</v>
      </c>
      <c r="O479" s="7">
        <f t="shared" si="22"/>
        <v>21577.72</v>
      </c>
    </row>
    <row r="480" spans="1:15" ht="24.95" customHeight="1" x14ac:dyDescent="0.25">
      <c r="A480" s="6">
        <v>472</v>
      </c>
      <c r="B480" t="s">
        <v>572</v>
      </c>
      <c r="C480" s="6" t="s">
        <v>544</v>
      </c>
      <c r="D480" s="6" t="s">
        <v>46</v>
      </c>
      <c r="E480" s="6" t="s">
        <v>36</v>
      </c>
      <c r="F480" s="6" t="s">
        <v>29</v>
      </c>
      <c r="G480" s="7">
        <v>15000</v>
      </c>
      <c r="H480" s="7">
        <v>0</v>
      </c>
      <c r="I480" s="7">
        <v>15000</v>
      </c>
      <c r="J480" s="7">
        <v>430.5</v>
      </c>
      <c r="K480" s="7">
        <v>0</v>
      </c>
      <c r="L480" s="7">
        <f t="shared" si="24"/>
        <v>456</v>
      </c>
      <c r="M480" s="7">
        <v>25</v>
      </c>
      <c r="N480" s="7">
        <f t="shared" si="23"/>
        <v>911.5</v>
      </c>
      <c r="O480" s="7">
        <f t="shared" si="22"/>
        <v>14088.5</v>
      </c>
    </row>
    <row r="481" spans="1:15" ht="24.95" customHeight="1" x14ac:dyDescent="0.25">
      <c r="A481" s="6">
        <v>473</v>
      </c>
      <c r="B481" s="6" t="s">
        <v>573</v>
      </c>
      <c r="C481" s="6" t="s">
        <v>544</v>
      </c>
      <c r="D481" s="6" t="s">
        <v>46</v>
      </c>
      <c r="E481" s="6" t="s">
        <v>36</v>
      </c>
      <c r="F481" s="6" t="s">
        <v>37</v>
      </c>
      <c r="G481" s="7">
        <v>15000</v>
      </c>
      <c r="H481" s="7">
        <v>0</v>
      </c>
      <c r="I481" s="7">
        <v>15000</v>
      </c>
      <c r="J481" s="7">
        <v>430.5</v>
      </c>
      <c r="K481" s="7">
        <v>0</v>
      </c>
      <c r="L481" s="7">
        <f t="shared" si="24"/>
        <v>456</v>
      </c>
      <c r="M481" s="7">
        <v>1944.78</v>
      </c>
      <c r="N481" s="7">
        <f t="shared" si="23"/>
        <v>2831.2799999999997</v>
      </c>
      <c r="O481" s="7">
        <f t="shared" si="22"/>
        <v>12168.720000000001</v>
      </c>
    </row>
    <row r="482" spans="1:15" ht="24.95" customHeight="1" x14ac:dyDescent="0.25">
      <c r="A482" s="6">
        <v>474</v>
      </c>
      <c r="B482" t="s">
        <v>1501</v>
      </c>
      <c r="C482" s="6" t="s">
        <v>544</v>
      </c>
      <c r="D482" s="6" t="s">
        <v>46</v>
      </c>
      <c r="E482" s="6" t="s">
        <v>36</v>
      </c>
      <c r="F482" s="6" t="s">
        <v>29</v>
      </c>
      <c r="G482" s="7">
        <v>15000</v>
      </c>
      <c r="H482" s="7">
        <v>0</v>
      </c>
      <c r="I482" s="7">
        <v>15000</v>
      </c>
      <c r="J482" s="7">
        <v>430.5</v>
      </c>
      <c r="K482" s="7">
        <v>0</v>
      </c>
      <c r="L482" s="7">
        <v>456</v>
      </c>
      <c r="M482" s="7">
        <v>25</v>
      </c>
      <c r="N482" s="7">
        <f t="shared" si="23"/>
        <v>911.5</v>
      </c>
      <c r="O482" s="7">
        <f t="shared" si="22"/>
        <v>14088.5</v>
      </c>
    </row>
    <row r="483" spans="1:15" ht="24.95" customHeight="1" x14ac:dyDescent="0.25">
      <c r="A483" s="6">
        <v>475</v>
      </c>
      <c r="B483" s="6" t="s">
        <v>574</v>
      </c>
      <c r="C483" s="6" t="s">
        <v>544</v>
      </c>
      <c r="D483" s="6" t="s">
        <v>193</v>
      </c>
      <c r="E483" s="6" t="s">
        <v>28</v>
      </c>
      <c r="F483" s="6" t="s">
        <v>37</v>
      </c>
      <c r="G483" s="7">
        <v>52000</v>
      </c>
      <c r="H483" s="7">
        <v>0</v>
      </c>
      <c r="I483" s="7">
        <v>52000</v>
      </c>
      <c r="J483" s="7">
        <v>1492.4</v>
      </c>
      <c r="K483" s="7">
        <v>2136.27</v>
      </c>
      <c r="L483" s="7">
        <f t="shared" si="24"/>
        <v>1580.8</v>
      </c>
      <c r="M483" s="7">
        <v>375</v>
      </c>
      <c r="N483" s="7">
        <f t="shared" si="23"/>
        <v>5584.47</v>
      </c>
      <c r="O483" s="7">
        <f t="shared" si="22"/>
        <v>46415.53</v>
      </c>
    </row>
    <row r="484" spans="1:15" ht="24.95" customHeight="1" x14ac:dyDescent="0.25">
      <c r="A484" s="6">
        <v>476</v>
      </c>
      <c r="B484" s="6" t="s">
        <v>575</v>
      </c>
      <c r="C484" s="6" t="s">
        <v>544</v>
      </c>
      <c r="D484" s="6" t="s">
        <v>193</v>
      </c>
      <c r="E484" s="6" t="s">
        <v>28</v>
      </c>
      <c r="F484" s="6" t="s">
        <v>29</v>
      </c>
      <c r="G484" s="7">
        <v>65000</v>
      </c>
      <c r="H484" s="7">
        <v>0</v>
      </c>
      <c r="I484" s="7">
        <v>65000</v>
      </c>
      <c r="J484" s="7">
        <v>1865.5</v>
      </c>
      <c r="K484" s="7">
        <v>4427.58</v>
      </c>
      <c r="L484" s="7">
        <f t="shared" si="24"/>
        <v>1976</v>
      </c>
      <c r="M484" s="7">
        <v>27250.05</v>
      </c>
      <c r="N484" s="7">
        <f t="shared" si="23"/>
        <v>35519.129999999997</v>
      </c>
      <c r="O484" s="7">
        <f t="shared" si="22"/>
        <v>29480.870000000003</v>
      </c>
    </row>
    <row r="485" spans="1:15" ht="24.95" customHeight="1" x14ac:dyDescent="0.25">
      <c r="A485" s="6">
        <v>477</v>
      </c>
      <c r="B485" s="6" t="s">
        <v>576</v>
      </c>
      <c r="C485" s="6" t="s">
        <v>544</v>
      </c>
      <c r="D485" s="6" t="s">
        <v>99</v>
      </c>
      <c r="E485" s="6" t="s">
        <v>36</v>
      </c>
      <c r="F485" s="6" t="s">
        <v>29</v>
      </c>
      <c r="G485" s="7">
        <v>15000</v>
      </c>
      <c r="H485" s="7">
        <v>0</v>
      </c>
      <c r="I485" s="7">
        <v>15000</v>
      </c>
      <c r="J485" s="7">
        <v>430.5</v>
      </c>
      <c r="K485" s="7">
        <v>0</v>
      </c>
      <c r="L485" s="7">
        <f t="shared" si="24"/>
        <v>456</v>
      </c>
      <c r="M485" s="7">
        <v>25</v>
      </c>
      <c r="N485" s="7">
        <f t="shared" si="23"/>
        <v>911.5</v>
      </c>
      <c r="O485" s="7">
        <f t="shared" si="22"/>
        <v>14088.5</v>
      </c>
    </row>
    <row r="486" spans="1:15" ht="24.95" customHeight="1" x14ac:dyDescent="0.25">
      <c r="A486" s="6">
        <v>478</v>
      </c>
      <c r="B486" s="6" t="s">
        <v>577</v>
      </c>
      <c r="C486" s="6" t="s">
        <v>544</v>
      </c>
      <c r="D486" s="6" t="s">
        <v>171</v>
      </c>
      <c r="E486" s="6" t="s">
        <v>36</v>
      </c>
      <c r="F486" s="6" t="s">
        <v>37</v>
      </c>
      <c r="G486" s="7">
        <v>15000</v>
      </c>
      <c r="H486" s="7">
        <v>0</v>
      </c>
      <c r="I486" s="7">
        <v>15000</v>
      </c>
      <c r="J486" s="7">
        <v>430.5</v>
      </c>
      <c r="K486" s="7">
        <v>0</v>
      </c>
      <c r="L486" s="7">
        <f t="shared" si="24"/>
        <v>456</v>
      </c>
      <c r="M486" s="7">
        <v>25</v>
      </c>
      <c r="N486" s="7">
        <f t="shared" si="23"/>
        <v>911.5</v>
      </c>
      <c r="O486" s="7">
        <f t="shared" si="22"/>
        <v>14088.5</v>
      </c>
    </row>
    <row r="487" spans="1:15" ht="24.95" customHeight="1" x14ac:dyDescent="0.25">
      <c r="A487" s="6">
        <v>479</v>
      </c>
      <c r="B487" s="6" t="s">
        <v>578</v>
      </c>
      <c r="C487" s="6" t="s">
        <v>544</v>
      </c>
      <c r="D487" s="6" t="s">
        <v>193</v>
      </c>
      <c r="E487" s="6" t="s">
        <v>54</v>
      </c>
      <c r="F487" s="6" t="s">
        <v>37</v>
      </c>
      <c r="G487" s="7">
        <v>65000</v>
      </c>
      <c r="H487" s="7">
        <v>0</v>
      </c>
      <c r="I487" s="7">
        <v>65000</v>
      </c>
      <c r="J487" s="7">
        <v>1865.5</v>
      </c>
      <c r="K487" s="7">
        <v>4043.62</v>
      </c>
      <c r="L487" s="7">
        <f t="shared" si="24"/>
        <v>1976</v>
      </c>
      <c r="M487" s="7">
        <v>3744.78</v>
      </c>
      <c r="N487" s="7">
        <f t="shared" si="23"/>
        <v>11629.9</v>
      </c>
      <c r="O487" s="7">
        <f t="shared" si="22"/>
        <v>53370.1</v>
      </c>
    </row>
    <row r="488" spans="1:15" ht="24.95" customHeight="1" x14ac:dyDescent="0.25">
      <c r="A488" s="6">
        <v>480</v>
      </c>
      <c r="B488" s="6" t="s">
        <v>579</v>
      </c>
      <c r="C488" s="6" t="s">
        <v>544</v>
      </c>
      <c r="D488" s="6" t="s">
        <v>40</v>
      </c>
      <c r="E488" s="6" t="s">
        <v>28</v>
      </c>
      <c r="F488" s="6" t="s">
        <v>29</v>
      </c>
      <c r="G488" s="7">
        <v>32000</v>
      </c>
      <c r="H488" s="7">
        <v>0</v>
      </c>
      <c r="I488" s="7">
        <v>32000</v>
      </c>
      <c r="J488" s="7">
        <v>918.4</v>
      </c>
      <c r="K488" s="7">
        <v>0</v>
      </c>
      <c r="L488" s="7">
        <f t="shared" si="24"/>
        <v>972.8</v>
      </c>
      <c r="M488" s="7">
        <v>1385</v>
      </c>
      <c r="N488" s="7">
        <f t="shared" si="23"/>
        <v>3276.2</v>
      </c>
      <c r="O488" s="7">
        <f t="shared" si="22"/>
        <v>28723.8</v>
      </c>
    </row>
    <row r="489" spans="1:15" ht="24.95" customHeight="1" x14ac:dyDescent="0.25">
      <c r="A489" s="6">
        <v>481</v>
      </c>
      <c r="B489" s="6" t="s">
        <v>580</v>
      </c>
      <c r="C489" s="6" t="s">
        <v>544</v>
      </c>
      <c r="D489" s="6" t="s">
        <v>193</v>
      </c>
      <c r="E489" s="6" t="s">
        <v>54</v>
      </c>
      <c r="F489" s="6" t="s">
        <v>37</v>
      </c>
      <c r="G489" s="7">
        <v>65000</v>
      </c>
      <c r="H489" s="7">
        <v>0</v>
      </c>
      <c r="I489" s="7">
        <v>65000</v>
      </c>
      <c r="J489" s="7">
        <v>1865.5</v>
      </c>
      <c r="K489" s="7">
        <v>4427.58</v>
      </c>
      <c r="L489" s="7">
        <f t="shared" si="24"/>
        <v>1976</v>
      </c>
      <c r="M489" s="7">
        <v>2425</v>
      </c>
      <c r="N489" s="7">
        <f t="shared" si="23"/>
        <v>10694.08</v>
      </c>
      <c r="O489" s="7">
        <f t="shared" si="22"/>
        <v>54305.919999999998</v>
      </c>
    </row>
    <row r="490" spans="1:15" ht="24.95" customHeight="1" x14ac:dyDescent="0.25">
      <c r="A490" s="6">
        <v>482</v>
      </c>
      <c r="B490" s="6" t="s">
        <v>581</v>
      </c>
      <c r="C490" s="6" t="s">
        <v>544</v>
      </c>
      <c r="D490" s="6" t="s">
        <v>99</v>
      </c>
      <c r="E490" s="6" t="s">
        <v>36</v>
      </c>
      <c r="F490" s="6" t="s">
        <v>29</v>
      </c>
      <c r="G490" s="7">
        <v>15000</v>
      </c>
      <c r="H490" s="7">
        <v>0</v>
      </c>
      <c r="I490" s="7">
        <v>15000</v>
      </c>
      <c r="J490" s="7">
        <v>430.5</v>
      </c>
      <c r="K490" s="7">
        <v>0</v>
      </c>
      <c r="L490" s="7">
        <f t="shared" si="24"/>
        <v>456</v>
      </c>
      <c r="M490" s="7">
        <v>25</v>
      </c>
      <c r="N490" s="7">
        <f t="shared" si="23"/>
        <v>911.5</v>
      </c>
      <c r="O490" s="7">
        <f t="shared" si="22"/>
        <v>14088.5</v>
      </c>
    </row>
    <row r="491" spans="1:15" ht="24.95" customHeight="1" x14ac:dyDescent="0.25">
      <c r="A491" s="6">
        <v>483</v>
      </c>
      <c r="B491" s="6" t="s">
        <v>582</v>
      </c>
      <c r="C491" s="6" t="s">
        <v>544</v>
      </c>
      <c r="D491" s="6" t="s">
        <v>99</v>
      </c>
      <c r="E491" s="6" t="s">
        <v>36</v>
      </c>
      <c r="F491" s="6" t="s">
        <v>29</v>
      </c>
      <c r="G491" s="7">
        <v>15000</v>
      </c>
      <c r="H491" s="7">
        <v>0</v>
      </c>
      <c r="I491" s="7">
        <v>15000</v>
      </c>
      <c r="J491" s="7">
        <v>430.5</v>
      </c>
      <c r="K491" s="7">
        <v>0</v>
      </c>
      <c r="L491" s="7">
        <f t="shared" si="24"/>
        <v>456</v>
      </c>
      <c r="M491" s="7">
        <v>25</v>
      </c>
      <c r="N491" s="7">
        <f t="shared" si="23"/>
        <v>911.5</v>
      </c>
      <c r="O491" s="7">
        <f t="shared" si="22"/>
        <v>14088.5</v>
      </c>
    </row>
    <row r="492" spans="1:15" ht="24.95" customHeight="1" x14ac:dyDescent="0.25">
      <c r="A492" s="6">
        <v>484</v>
      </c>
      <c r="B492" s="6" t="s">
        <v>583</v>
      </c>
      <c r="C492" s="6" t="s">
        <v>544</v>
      </c>
      <c r="D492" s="6" t="s">
        <v>193</v>
      </c>
      <c r="E492" s="6" t="s">
        <v>54</v>
      </c>
      <c r="F492" s="6" t="s">
        <v>37</v>
      </c>
      <c r="G492" s="7">
        <v>65000</v>
      </c>
      <c r="H492" s="7">
        <v>0</v>
      </c>
      <c r="I492" s="7">
        <v>65000</v>
      </c>
      <c r="J492" s="7">
        <v>1865.5</v>
      </c>
      <c r="K492" s="7">
        <v>4427.58</v>
      </c>
      <c r="L492" s="7">
        <f t="shared" si="24"/>
        <v>1976</v>
      </c>
      <c r="M492" s="7">
        <v>2400</v>
      </c>
      <c r="N492" s="7">
        <f t="shared" si="23"/>
        <v>10669.08</v>
      </c>
      <c r="O492" s="7">
        <f t="shared" si="22"/>
        <v>54330.92</v>
      </c>
    </row>
    <row r="493" spans="1:15" ht="24.95" customHeight="1" x14ac:dyDescent="0.25">
      <c r="A493" s="6">
        <v>485</v>
      </c>
      <c r="B493" s="6" t="s">
        <v>584</v>
      </c>
      <c r="C493" s="6" t="s">
        <v>544</v>
      </c>
      <c r="D493" s="6" t="s">
        <v>193</v>
      </c>
      <c r="E493" s="6" t="s">
        <v>28</v>
      </c>
      <c r="F493" s="6" t="s">
        <v>29</v>
      </c>
      <c r="G493" s="7">
        <v>65000</v>
      </c>
      <c r="H493" s="7">
        <v>0</v>
      </c>
      <c r="I493" s="7">
        <v>65000</v>
      </c>
      <c r="J493" s="7">
        <v>1865.5</v>
      </c>
      <c r="K493" s="7">
        <v>4427.58</v>
      </c>
      <c r="L493" s="7">
        <f t="shared" si="24"/>
        <v>1976</v>
      </c>
      <c r="M493" s="7">
        <v>1205</v>
      </c>
      <c r="N493" s="7">
        <f t="shared" si="23"/>
        <v>9474.08</v>
      </c>
      <c r="O493" s="7">
        <f t="shared" si="22"/>
        <v>55525.919999999998</v>
      </c>
    </row>
    <row r="494" spans="1:15" ht="24.95" customHeight="1" x14ac:dyDescent="0.25">
      <c r="A494" s="6">
        <v>486</v>
      </c>
      <c r="B494" s="6" t="s">
        <v>585</v>
      </c>
      <c r="C494" s="6" t="s">
        <v>544</v>
      </c>
      <c r="D494" s="6" t="s">
        <v>40</v>
      </c>
      <c r="E494" s="6" t="s">
        <v>36</v>
      </c>
      <c r="F494" s="6" t="s">
        <v>29</v>
      </c>
      <c r="G494" s="7">
        <v>25000</v>
      </c>
      <c r="H494" s="7">
        <v>0</v>
      </c>
      <c r="I494" s="7">
        <v>25000</v>
      </c>
      <c r="J494" s="7">
        <f>+G494*2.87%</f>
        <v>717.5</v>
      </c>
      <c r="K494" s="7">
        <v>0</v>
      </c>
      <c r="L494" s="7">
        <f t="shared" si="24"/>
        <v>760</v>
      </c>
      <c r="M494" s="7">
        <v>25</v>
      </c>
      <c r="N494" s="7">
        <f t="shared" si="23"/>
        <v>1502.5</v>
      </c>
      <c r="O494" s="7">
        <f t="shared" si="22"/>
        <v>23497.5</v>
      </c>
    </row>
    <row r="495" spans="1:15" ht="24.95" customHeight="1" x14ac:dyDescent="0.25">
      <c r="A495" s="6">
        <v>487</v>
      </c>
      <c r="B495" s="6" t="s">
        <v>586</v>
      </c>
      <c r="C495" s="6" t="s">
        <v>544</v>
      </c>
      <c r="D495" s="6" t="s">
        <v>40</v>
      </c>
      <c r="E495" s="6" t="s">
        <v>36</v>
      </c>
      <c r="F495" s="6" t="s">
        <v>29</v>
      </c>
      <c r="G495" s="7">
        <v>25000</v>
      </c>
      <c r="H495" s="7">
        <v>0</v>
      </c>
      <c r="I495" s="7">
        <v>25000</v>
      </c>
      <c r="J495" s="7">
        <f>+G495*2.87%</f>
        <v>717.5</v>
      </c>
      <c r="K495" s="7">
        <v>0</v>
      </c>
      <c r="L495" s="7">
        <f t="shared" si="24"/>
        <v>760</v>
      </c>
      <c r="M495" s="7">
        <v>25</v>
      </c>
      <c r="N495" s="7">
        <f t="shared" si="23"/>
        <v>1502.5</v>
      </c>
      <c r="O495" s="7">
        <f t="shared" si="22"/>
        <v>23497.5</v>
      </c>
    </row>
    <row r="496" spans="1:15" ht="24.95" customHeight="1" x14ac:dyDescent="0.25">
      <c r="A496" s="6">
        <v>488</v>
      </c>
      <c r="B496" t="s">
        <v>587</v>
      </c>
      <c r="C496" s="6" t="s">
        <v>544</v>
      </c>
      <c r="D496" s="6" t="s">
        <v>40</v>
      </c>
      <c r="E496" s="6" t="s">
        <v>36</v>
      </c>
      <c r="F496" s="6" t="s">
        <v>29</v>
      </c>
      <c r="G496" s="7">
        <v>25000</v>
      </c>
      <c r="H496" s="7">
        <v>0</v>
      </c>
      <c r="I496" s="7">
        <v>25000</v>
      </c>
      <c r="J496" s="7">
        <v>717.5</v>
      </c>
      <c r="K496" s="7">
        <v>0</v>
      </c>
      <c r="L496" s="7">
        <f t="shared" si="24"/>
        <v>760</v>
      </c>
      <c r="M496" s="7">
        <v>25</v>
      </c>
      <c r="N496" s="7">
        <f t="shared" si="23"/>
        <v>1502.5</v>
      </c>
      <c r="O496" s="7">
        <f t="shared" si="22"/>
        <v>23497.5</v>
      </c>
    </row>
    <row r="497" spans="1:15" ht="24.95" customHeight="1" x14ac:dyDescent="0.25">
      <c r="A497" s="6">
        <v>489</v>
      </c>
      <c r="B497" s="6" t="s">
        <v>588</v>
      </c>
      <c r="C497" s="6" t="s">
        <v>544</v>
      </c>
      <c r="D497" t="s">
        <v>46</v>
      </c>
      <c r="E497" s="6" t="s">
        <v>36</v>
      </c>
      <c r="F497" s="6" t="s">
        <v>29</v>
      </c>
      <c r="G497" s="7">
        <v>11000</v>
      </c>
      <c r="H497" s="7">
        <v>0</v>
      </c>
      <c r="I497" s="7">
        <v>11000</v>
      </c>
      <c r="J497" s="7">
        <v>315.7</v>
      </c>
      <c r="K497" s="7">
        <v>0</v>
      </c>
      <c r="L497" s="7">
        <f t="shared" si="24"/>
        <v>334.4</v>
      </c>
      <c r="M497" s="7">
        <v>25</v>
      </c>
      <c r="N497" s="7">
        <f t="shared" si="23"/>
        <v>675.09999999999991</v>
      </c>
      <c r="O497" s="7">
        <f t="shared" si="22"/>
        <v>10324.9</v>
      </c>
    </row>
    <row r="498" spans="1:15" ht="24.95" customHeight="1" x14ac:dyDescent="0.25">
      <c r="A498" s="6">
        <v>490</v>
      </c>
      <c r="B498" s="6" t="s">
        <v>589</v>
      </c>
      <c r="C498" s="6" t="s">
        <v>544</v>
      </c>
      <c r="D498" t="s">
        <v>46</v>
      </c>
      <c r="E498" s="6" t="s">
        <v>36</v>
      </c>
      <c r="F498" s="6" t="s">
        <v>37</v>
      </c>
      <c r="G498" s="7">
        <v>11000</v>
      </c>
      <c r="H498" s="7">
        <v>0</v>
      </c>
      <c r="I498" s="7">
        <v>11000</v>
      </c>
      <c r="J498" s="7">
        <v>315.7</v>
      </c>
      <c r="K498" s="7">
        <v>0</v>
      </c>
      <c r="L498" s="7">
        <f t="shared" si="24"/>
        <v>334.4</v>
      </c>
      <c r="M498" s="7">
        <v>25</v>
      </c>
      <c r="N498" s="7">
        <f t="shared" si="23"/>
        <v>675.09999999999991</v>
      </c>
      <c r="O498" s="7">
        <f t="shared" si="22"/>
        <v>10324.9</v>
      </c>
    </row>
    <row r="499" spans="1:15" ht="24.95" customHeight="1" x14ac:dyDescent="0.25">
      <c r="A499" s="6">
        <v>491</v>
      </c>
      <c r="B499" t="s">
        <v>590</v>
      </c>
      <c r="C499" t="s">
        <v>544</v>
      </c>
      <c r="D499" t="s">
        <v>46</v>
      </c>
      <c r="E499" s="6" t="s">
        <v>36</v>
      </c>
      <c r="F499" s="6" t="s">
        <v>29</v>
      </c>
      <c r="G499" s="7">
        <v>15000</v>
      </c>
      <c r="H499" s="7">
        <v>0</v>
      </c>
      <c r="I499" s="7">
        <v>15000</v>
      </c>
      <c r="J499" s="7">
        <v>430.5</v>
      </c>
      <c r="K499" s="7">
        <v>0</v>
      </c>
      <c r="L499" s="7">
        <f t="shared" si="24"/>
        <v>456</v>
      </c>
      <c r="M499" s="7">
        <v>25</v>
      </c>
      <c r="N499" s="7">
        <f t="shared" si="23"/>
        <v>911.5</v>
      </c>
      <c r="O499" s="7">
        <f t="shared" si="22"/>
        <v>14088.5</v>
      </c>
    </row>
    <row r="500" spans="1:15" ht="24.95" customHeight="1" x14ac:dyDescent="0.25">
      <c r="A500" s="6">
        <v>492</v>
      </c>
      <c r="B500" t="s">
        <v>591</v>
      </c>
      <c r="C500" t="s">
        <v>544</v>
      </c>
      <c r="D500" t="s">
        <v>46</v>
      </c>
      <c r="E500" s="6" t="s">
        <v>36</v>
      </c>
      <c r="F500" s="6" t="s">
        <v>29</v>
      </c>
      <c r="G500" s="7">
        <v>15000</v>
      </c>
      <c r="H500" s="7">
        <v>0</v>
      </c>
      <c r="I500" s="7">
        <v>15000</v>
      </c>
      <c r="J500" s="7">
        <v>430.5</v>
      </c>
      <c r="K500" s="7">
        <v>0</v>
      </c>
      <c r="L500" s="7">
        <f t="shared" si="24"/>
        <v>456</v>
      </c>
      <c r="M500" s="7">
        <v>25</v>
      </c>
      <c r="N500" s="7">
        <f t="shared" si="23"/>
        <v>911.5</v>
      </c>
      <c r="O500" s="7">
        <f t="shared" si="22"/>
        <v>14088.5</v>
      </c>
    </row>
    <row r="501" spans="1:15" ht="24.95" customHeight="1" x14ac:dyDescent="0.25">
      <c r="A501" s="6">
        <v>493</v>
      </c>
      <c r="B501" t="s">
        <v>592</v>
      </c>
      <c r="C501" t="s">
        <v>544</v>
      </c>
      <c r="D501" t="s">
        <v>46</v>
      </c>
      <c r="E501" s="6" t="s">
        <v>36</v>
      </c>
      <c r="F501" s="6" t="s">
        <v>37</v>
      </c>
      <c r="G501" s="7">
        <v>11000</v>
      </c>
      <c r="H501" s="7">
        <v>0</v>
      </c>
      <c r="I501" s="7">
        <v>11000</v>
      </c>
      <c r="J501" s="7">
        <v>315.7</v>
      </c>
      <c r="K501" s="7">
        <v>0</v>
      </c>
      <c r="L501" s="7">
        <f t="shared" si="24"/>
        <v>334.4</v>
      </c>
      <c r="M501" s="7">
        <v>25</v>
      </c>
      <c r="N501" s="7">
        <f t="shared" si="23"/>
        <v>675.09999999999991</v>
      </c>
      <c r="O501" s="7">
        <f t="shared" si="22"/>
        <v>10324.9</v>
      </c>
    </row>
    <row r="502" spans="1:15" ht="24.95" customHeight="1" x14ac:dyDescent="0.25">
      <c r="A502" s="6">
        <v>494</v>
      </c>
      <c r="B502" t="s">
        <v>593</v>
      </c>
      <c r="C502" t="s">
        <v>544</v>
      </c>
      <c r="D502" t="s">
        <v>46</v>
      </c>
      <c r="E502" s="6" t="s">
        <v>36</v>
      </c>
      <c r="F502" s="6" t="s">
        <v>29</v>
      </c>
      <c r="G502" s="7">
        <v>15000</v>
      </c>
      <c r="H502" s="7">
        <v>0</v>
      </c>
      <c r="I502" s="7">
        <v>15000</v>
      </c>
      <c r="J502" s="7">
        <v>430.5</v>
      </c>
      <c r="K502" s="7">
        <v>0</v>
      </c>
      <c r="L502" s="7">
        <f t="shared" si="24"/>
        <v>456</v>
      </c>
      <c r="M502" s="7">
        <v>25</v>
      </c>
      <c r="N502" s="7">
        <f t="shared" si="23"/>
        <v>911.5</v>
      </c>
      <c r="O502" s="7">
        <f t="shared" si="22"/>
        <v>14088.5</v>
      </c>
    </row>
    <row r="503" spans="1:15" ht="24.95" customHeight="1" x14ac:dyDescent="0.25">
      <c r="A503" s="6">
        <v>495</v>
      </c>
      <c r="B503" t="s">
        <v>594</v>
      </c>
      <c r="C503" t="s">
        <v>544</v>
      </c>
      <c r="D503" t="s">
        <v>46</v>
      </c>
      <c r="E503" s="6" t="s">
        <v>36</v>
      </c>
      <c r="F503" s="6" t="s">
        <v>29</v>
      </c>
      <c r="G503" s="7">
        <v>15000</v>
      </c>
      <c r="H503" s="7">
        <v>0</v>
      </c>
      <c r="I503" s="7">
        <v>15000</v>
      </c>
      <c r="J503" s="7">
        <v>430.5</v>
      </c>
      <c r="K503" s="7">
        <v>0</v>
      </c>
      <c r="L503" s="7">
        <f t="shared" si="24"/>
        <v>456</v>
      </c>
      <c r="M503" s="7">
        <v>25</v>
      </c>
      <c r="N503" s="7">
        <f t="shared" si="23"/>
        <v>911.5</v>
      </c>
      <c r="O503" s="7">
        <f t="shared" si="22"/>
        <v>14088.5</v>
      </c>
    </row>
    <row r="504" spans="1:15" ht="24.95" customHeight="1" x14ac:dyDescent="0.25">
      <c r="A504" s="6">
        <v>496</v>
      </c>
      <c r="B504" t="s">
        <v>595</v>
      </c>
      <c r="C504" t="s">
        <v>544</v>
      </c>
      <c r="D504" t="s">
        <v>46</v>
      </c>
      <c r="E504" s="6" t="s">
        <v>36</v>
      </c>
      <c r="F504" s="6" t="s">
        <v>29</v>
      </c>
      <c r="G504" s="7">
        <v>15000</v>
      </c>
      <c r="H504" s="7">
        <v>0</v>
      </c>
      <c r="I504" s="7">
        <v>15000</v>
      </c>
      <c r="J504" s="7">
        <v>430.5</v>
      </c>
      <c r="K504" s="7">
        <v>0</v>
      </c>
      <c r="L504" s="7">
        <f t="shared" si="24"/>
        <v>456</v>
      </c>
      <c r="M504" s="7">
        <v>25</v>
      </c>
      <c r="N504" s="7">
        <f t="shared" si="23"/>
        <v>911.5</v>
      </c>
      <c r="O504" s="7">
        <f t="shared" si="22"/>
        <v>14088.5</v>
      </c>
    </row>
    <row r="505" spans="1:15" ht="24.95" customHeight="1" x14ac:dyDescent="0.25">
      <c r="A505" s="6">
        <v>497</v>
      </c>
      <c r="B505" t="s">
        <v>1331</v>
      </c>
      <c r="C505" t="s">
        <v>544</v>
      </c>
      <c r="D505" t="s">
        <v>1332</v>
      </c>
      <c r="E505" s="6" t="s">
        <v>36</v>
      </c>
      <c r="F505" s="6" t="s">
        <v>29</v>
      </c>
      <c r="G505" s="7">
        <v>15000</v>
      </c>
      <c r="H505" s="7">
        <v>0</v>
      </c>
      <c r="I505" s="7">
        <v>15000</v>
      </c>
      <c r="J505" s="7">
        <v>430.5</v>
      </c>
      <c r="K505" s="7">
        <v>0</v>
      </c>
      <c r="L505" s="7">
        <f t="shared" si="24"/>
        <v>456</v>
      </c>
      <c r="M505" s="7">
        <v>25</v>
      </c>
      <c r="N505" s="7">
        <f t="shared" si="23"/>
        <v>911.5</v>
      </c>
      <c r="O505" s="7">
        <f t="shared" si="22"/>
        <v>14088.5</v>
      </c>
    </row>
    <row r="506" spans="1:15" ht="24.95" customHeight="1" x14ac:dyDescent="0.25">
      <c r="A506" s="6">
        <v>498</v>
      </c>
      <c r="B506" t="s">
        <v>1348</v>
      </c>
      <c r="C506" t="s">
        <v>544</v>
      </c>
      <c r="D506" t="s">
        <v>964</v>
      </c>
      <c r="E506" s="6" t="s">
        <v>28</v>
      </c>
      <c r="F506" s="6" t="s">
        <v>37</v>
      </c>
      <c r="G506" s="7">
        <v>45500</v>
      </c>
      <c r="H506" s="7">
        <v>0</v>
      </c>
      <c r="I506" s="7">
        <v>45500</v>
      </c>
      <c r="J506" s="7">
        <v>1305.8499999999999</v>
      </c>
      <c r="K506" s="7">
        <v>930.93</v>
      </c>
      <c r="L506" s="7">
        <f t="shared" si="24"/>
        <v>1383.2</v>
      </c>
      <c r="M506" s="7">
        <v>3494.78</v>
      </c>
      <c r="N506" s="7">
        <f t="shared" si="23"/>
        <v>7114.76</v>
      </c>
      <c r="O506" s="7">
        <f t="shared" si="22"/>
        <v>38385.24</v>
      </c>
    </row>
    <row r="507" spans="1:15" ht="24.95" customHeight="1" x14ac:dyDescent="0.25">
      <c r="A507" s="6">
        <v>499</v>
      </c>
      <c r="B507" s="6" t="s">
        <v>596</v>
      </c>
      <c r="C507" s="6" t="s">
        <v>597</v>
      </c>
      <c r="D507" s="6" t="s">
        <v>46</v>
      </c>
      <c r="E507" s="6" t="s">
        <v>36</v>
      </c>
      <c r="F507" s="6" t="s">
        <v>29</v>
      </c>
      <c r="G507" s="7">
        <v>15000</v>
      </c>
      <c r="H507" s="7">
        <v>0</v>
      </c>
      <c r="I507" s="7">
        <v>15000</v>
      </c>
      <c r="J507" s="7">
        <v>430.5</v>
      </c>
      <c r="K507" s="7">
        <v>0</v>
      </c>
      <c r="L507" s="7">
        <f t="shared" si="24"/>
        <v>456</v>
      </c>
      <c r="M507" s="7">
        <v>25</v>
      </c>
      <c r="N507" s="7">
        <f t="shared" si="23"/>
        <v>911.5</v>
      </c>
      <c r="O507" s="7">
        <f t="shared" si="22"/>
        <v>14088.5</v>
      </c>
    </row>
    <row r="508" spans="1:15" ht="24.95" customHeight="1" x14ac:dyDescent="0.25">
      <c r="A508" s="6">
        <v>500</v>
      </c>
      <c r="B508" t="s">
        <v>1252</v>
      </c>
      <c r="C508" s="6" t="s">
        <v>597</v>
      </c>
      <c r="D508" s="6" t="s">
        <v>46</v>
      </c>
      <c r="E508" s="6" t="s">
        <v>36</v>
      </c>
      <c r="F508" s="6" t="s">
        <v>29</v>
      </c>
      <c r="G508" s="7">
        <v>15000</v>
      </c>
      <c r="H508" s="7">
        <v>0</v>
      </c>
      <c r="I508" s="7">
        <v>15000</v>
      </c>
      <c r="J508" s="7">
        <v>430.5</v>
      </c>
      <c r="K508" s="7">
        <v>0</v>
      </c>
      <c r="L508" s="7">
        <f t="shared" si="24"/>
        <v>456</v>
      </c>
      <c r="M508" s="7">
        <v>25</v>
      </c>
      <c r="N508" s="7">
        <f t="shared" si="23"/>
        <v>911.5</v>
      </c>
      <c r="O508" s="7">
        <f t="shared" si="22"/>
        <v>14088.5</v>
      </c>
    </row>
    <row r="509" spans="1:15" ht="24.95" customHeight="1" x14ac:dyDescent="0.25">
      <c r="A509" s="6">
        <v>501</v>
      </c>
      <c r="B509" t="s">
        <v>598</v>
      </c>
      <c r="C509" s="6" t="s">
        <v>597</v>
      </c>
      <c r="D509" s="6" t="s">
        <v>193</v>
      </c>
      <c r="E509" s="6" t="s">
        <v>54</v>
      </c>
      <c r="F509" s="6" t="s">
        <v>29</v>
      </c>
      <c r="G509" s="7">
        <v>65000</v>
      </c>
      <c r="H509" s="7">
        <v>0</v>
      </c>
      <c r="I509" s="7">
        <v>65000</v>
      </c>
      <c r="J509" s="7">
        <v>1865.5</v>
      </c>
      <c r="K509" s="7">
        <v>4427.58</v>
      </c>
      <c r="L509" s="7">
        <f t="shared" si="24"/>
        <v>1976</v>
      </c>
      <c r="M509" s="7">
        <v>425</v>
      </c>
      <c r="N509" s="7">
        <f t="shared" si="23"/>
        <v>8694.08</v>
      </c>
      <c r="O509" s="7">
        <f t="shared" si="22"/>
        <v>56305.919999999998</v>
      </c>
    </row>
    <row r="510" spans="1:15" ht="24.95" customHeight="1" x14ac:dyDescent="0.25">
      <c r="A510" s="6">
        <v>502</v>
      </c>
      <c r="B510" t="s">
        <v>599</v>
      </c>
      <c r="C510" s="6" t="s">
        <v>597</v>
      </c>
      <c r="D510" s="6" t="s">
        <v>193</v>
      </c>
      <c r="E510" s="6" t="s">
        <v>28</v>
      </c>
      <c r="F510" s="6" t="s">
        <v>29</v>
      </c>
      <c r="G510" s="7">
        <v>65000</v>
      </c>
      <c r="H510" s="7">
        <v>0</v>
      </c>
      <c r="I510" s="7">
        <v>65000</v>
      </c>
      <c r="J510" s="7">
        <v>1865.5</v>
      </c>
      <c r="K510" s="7">
        <v>4427.58</v>
      </c>
      <c r="L510" s="7">
        <f t="shared" si="24"/>
        <v>1976</v>
      </c>
      <c r="M510" s="7">
        <v>425</v>
      </c>
      <c r="N510" s="7">
        <f t="shared" si="23"/>
        <v>8694.08</v>
      </c>
      <c r="O510" s="7">
        <f t="shared" si="22"/>
        <v>56305.919999999998</v>
      </c>
    </row>
    <row r="511" spans="1:15" ht="24.95" customHeight="1" x14ac:dyDescent="0.25">
      <c r="A511" s="6">
        <v>503</v>
      </c>
      <c r="B511" t="s">
        <v>600</v>
      </c>
      <c r="C511" s="6" t="s">
        <v>597</v>
      </c>
      <c r="D511" s="6" t="s">
        <v>193</v>
      </c>
      <c r="E511" s="6" t="s">
        <v>28</v>
      </c>
      <c r="F511" s="6" t="s">
        <v>29</v>
      </c>
      <c r="G511" s="7">
        <v>65000</v>
      </c>
      <c r="H511" s="7">
        <v>0</v>
      </c>
      <c r="I511" s="7">
        <v>65000</v>
      </c>
      <c r="J511" s="7">
        <v>1865.5</v>
      </c>
      <c r="K511" s="7">
        <v>4427.58</v>
      </c>
      <c r="L511" s="7">
        <f t="shared" si="24"/>
        <v>1976</v>
      </c>
      <c r="M511" s="7">
        <v>2475</v>
      </c>
      <c r="N511" s="7">
        <f t="shared" si="23"/>
        <v>10744.08</v>
      </c>
      <c r="O511" s="7">
        <f t="shared" si="22"/>
        <v>54255.92</v>
      </c>
    </row>
    <row r="512" spans="1:15" ht="24.95" customHeight="1" x14ac:dyDescent="0.25">
      <c r="A512" s="6">
        <v>504</v>
      </c>
      <c r="B512" t="s">
        <v>601</v>
      </c>
      <c r="C512" s="6" t="s">
        <v>597</v>
      </c>
      <c r="D512" s="6" t="s">
        <v>193</v>
      </c>
      <c r="E512" s="6" t="s">
        <v>54</v>
      </c>
      <c r="F512" s="6" t="s">
        <v>29</v>
      </c>
      <c r="G512" s="7">
        <v>65000</v>
      </c>
      <c r="H512" s="7">
        <v>0</v>
      </c>
      <c r="I512" s="7">
        <v>65000</v>
      </c>
      <c r="J512" s="7">
        <v>1865.5</v>
      </c>
      <c r="K512" s="7">
        <v>4427.58</v>
      </c>
      <c r="L512" s="7">
        <f t="shared" si="24"/>
        <v>1976</v>
      </c>
      <c r="M512" s="7">
        <v>425</v>
      </c>
      <c r="N512" s="7">
        <f t="shared" si="23"/>
        <v>8694.08</v>
      </c>
      <c r="O512" s="7">
        <f t="shared" si="22"/>
        <v>56305.919999999998</v>
      </c>
    </row>
    <row r="513" spans="1:15" ht="24.95" customHeight="1" x14ac:dyDescent="0.25">
      <c r="A513" s="6">
        <v>505</v>
      </c>
      <c r="B513" t="s">
        <v>602</v>
      </c>
      <c r="C513" s="6" t="s">
        <v>597</v>
      </c>
      <c r="D513" s="6" t="s">
        <v>193</v>
      </c>
      <c r="E513" s="6" t="s">
        <v>54</v>
      </c>
      <c r="F513" s="6" t="s">
        <v>29</v>
      </c>
      <c r="G513" s="7">
        <v>65000</v>
      </c>
      <c r="H513" s="7">
        <v>0</v>
      </c>
      <c r="I513" s="7">
        <v>65000</v>
      </c>
      <c r="J513" s="7">
        <v>1865.5</v>
      </c>
      <c r="K513" s="7">
        <v>4427.58</v>
      </c>
      <c r="L513" s="7">
        <f t="shared" si="24"/>
        <v>1976</v>
      </c>
      <c r="M513" s="7">
        <v>425</v>
      </c>
      <c r="N513" s="7">
        <f t="shared" si="23"/>
        <v>8694.08</v>
      </c>
      <c r="O513" s="7">
        <f t="shared" si="22"/>
        <v>56305.919999999998</v>
      </c>
    </row>
    <row r="514" spans="1:15" ht="24.95" customHeight="1" x14ac:dyDescent="0.25">
      <c r="A514" s="6">
        <v>506</v>
      </c>
      <c r="B514" t="s">
        <v>603</v>
      </c>
      <c r="C514" s="6" t="s">
        <v>597</v>
      </c>
      <c r="D514" s="6" t="s">
        <v>99</v>
      </c>
      <c r="E514" s="6" t="s">
        <v>36</v>
      </c>
      <c r="F514" s="6" t="s">
        <v>29</v>
      </c>
      <c r="G514" s="7">
        <v>15000</v>
      </c>
      <c r="H514" s="7">
        <v>0</v>
      </c>
      <c r="I514" s="7">
        <v>15000</v>
      </c>
      <c r="J514" s="7">
        <v>430.5</v>
      </c>
      <c r="K514" s="7">
        <v>0</v>
      </c>
      <c r="L514" s="7">
        <f t="shared" si="24"/>
        <v>456</v>
      </c>
      <c r="M514" s="7">
        <v>25</v>
      </c>
      <c r="N514" s="7">
        <f t="shared" si="23"/>
        <v>911.5</v>
      </c>
      <c r="O514" s="7">
        <f t="shared" si="22"/>
        <v>14088.5</v>
      </c>
    </row>
    <row r="515" spans="1:15" ht="24.95" customHeight="1" x14ac:dyDescent="0.25">
      <c r="A515" s="6">
        <v>507</v>
      </c>
      <c r="B515" t="s">
        <v>604</v>
      </c>
      <c r="C515" s="6" t="s">
        <v>597</v>
      </c>
      <c r="D515" s="6" t="s">
        <v>193</v>
      </c>
      <c r="E515" s="6" t="s">
        <v>28</v>
      </c>
      <c r="F515" s="6" t="s">
        <v>37</v>
      </c>
      <c r="G515" s="7">
        <v>65000</v>
      </c>
      <c r="H515" s="7">
        <v>0</v>
      </c>
      <c r="I515" s="7">
        <v>65000</v>
      </c>
      <c r="J515" s="7">
        <v>1865.5</v>
      </c>
      <c r="K515" s="7">
        <v>4427.58</v>
      </c>
      <c r="L515" s="7">
        <f t="shared" si="24"/>
        <v>1976</v>
      </c>
      <c r="M515" s="7">
        <v>2435.8000000000002</v>
      </c>
      <c r="N515" s="7">
        <f t="shared" si="23"/>
        <v>10704.880000000001</v>
      </c>
      <c r="O515" s="7">
        <f t="shared" si="22"/>
        <v>54295.119999999995</v>
      </c>
    </row>
    <row r="516" spans="1:15" ht="24.95" customHeight="1" x14ac:dyDescent="0.25">
      <c r="A516" s="6">
        <v>508</v>
      </c>
      <c r="B516" t="s">
        <v>605</v>
      </c>
      <c r="C516" s="6" t="s">
        <v>597</v>
      </c>
      <c r="D516" s="6" t="s">
        <v>171</v>
      </c>
      <c r="E516" s="6" t="s">
        <v>36</v>
      </c>
      <c r="F516" s="6" t="s">
        <v>29</v>
      </c>
      <c r="G516" s="7">
        <v>15000</v>
      </c>
      <c r="H516" s="7">
        <v>0</v>
      </c>
      <c r="I516" s="7">
        <v>15000</v>
      </c>
      <c r="J516" s="7">
        <v>430.5</v>
      </c>
      <c r="K516" s="7">
        <v>0</v>
      </c>
      <c r="L516" s="7">
        <f t="shared" si="24"/>
        <v>456</v>
      </c>
      <c r="M516" s="7">
        <v>25</v>
      </c>
      <c r="N516" s="7">
        <f t="shared" si="23"/>
        <v>911.5</v>
      </c>
      <c r="O516" s="7">
        <f t="shared" si="22"/>
        <v>14088.5</v>
      </c>
    </row>
    <row r="517" spans="1:15" ht="24.95" customHeight="1" x14ac:dyDescent="0.25">
      <c r="A517" s="6">
        <v>509</v>
      </c>
      <c r="B517" t="s">
        <v>606</v>
      </c>
      <c r="C517" s="6" t="s">
        <v>597</v>
      </c>
      <c r="D517" s="6" t="s">
        <v>193</v>
      </c>
      <c r="E517" s="6" t="s">
        <v>28</v>
      </c>
      <c r="F517" s="6" t="s">
        <v>29</v>
      </c>
      <c r="G517" s="7">
        <v>65000</v>
      </c>
      <c r="H517" s="7">
        <v>0</v>
      </c>
      <c r="I517" s="7">
        <v>65000</v>
      </c>
      <c r="J517" s="7">
        <v>1865.5</v>
      </c>
      <c r="K517" s="7">
        <v>4427.58</v>
      </c>
      <c r="L517" s="7">
        <f t="shared" si="24"/>
        <v>1976</v>
      </c>
      <c r="M517" s="7">
        <v>425</v>
      </c>
      <c r="N517" s="7">
        <f t="shared" si="23"/>
        <v>8694.08</v>
      </c>
      <c r="O517" s="7">
        <f t="shared" si="22"/>
        <v>56305.919999999998</v>
      </c>
    </row>
    <row r="518" spans="1:15" ht="24.95" customHeight="1" x14ac:dyDescent="0.25">
      <c r="A518" s="6">
        <v>510</v>
      </c>
      <c r="B518" t="s">
        <v>1398</v>
      </c>
      <c r="C518" s="6" t="s">
        <v>597</v>
      </c>
      <c r="D518" s="6" t="s">
        <v>193</v>
      </c>
      <c r="E518" s="6" t="s">
        <v>54</v>
      </c>
      <c r="F518" s="6" t="s">
        <v>29</v>
      </c>
      <c r="G518" s="7">
        <v>65000</v>
      </c>
      <c r="H518" s="7">
        <v>0</v>
      </c>
      <c r="I518" s="7">
        <v>65000</v>
      </c>
      <c r="J518" s="7">
        <v>1865.5</v>
      </c>
      <c r="K518" s="7">
        <v>4427.58</v>
      </c>
      <c r="L518" s="7">
        <f t="shared" si="24"/>
        <v>1976</v>
      </c>
      <c r="M518" s="7">
        <v>1225</v>
      </c>
      <c r="N518" s="7">
        <f t="shared" si="23"/>
        <v>9494.08</v>
      </c>
      <c r="O518" s="7">
        <f t="shared" si="22"/>
        <v>55505.919999999998</v>
      </c>
    </row>
    <row r="519" spans="1:15" ht="24.95" customHeight="1" x14ac:dyDescent="0.25">
      <c r="A519" s="6">
        <v>511</v>
      </c>
      <c r="B519" t="s">
        <v>1270</v>
      </c>
      <c r="C519" s="6" t="s">
        <v>597</v>
      </c>
      <c r="D519" s="6" t="s">
        <v>193</v>
      </c>
      <c r="E519" s="6" t="s">
        <v>54</v>
      </c>
      <c r="F519" s="6" t="s">
        <v>29</v>
      </c>
      <c r="G519" s="7">
        <v>45500</v>
      </c>
      <c r="H519" s="7">
        <v>0</v>
      </c>
      <c r="I519" s="7">
        <v>45500</v>
      </c>
      <c r="J519" s="7">
        <v>1305.8499999999999</v>
      </c>
      <c r="K519" s="7">
        <v>1218.8900000000001</v>
      </c>
      <c r="L519" s="7">
        <f t="shared" si="24"/>
        <v>1383.2</v>
      </c>
      <c r="M519" s="7">
        <v>6583.63</v>
      </c>
      <c r="N519" s="7">
        <f t="shared" si="23"/>
        <v>10491.57</v>
      </c>
      <c r="O519" s="7">
        <f t="shared" si="22"/>
        <v>35008.43</v>
      </c>
    </row>
    <row r="520" spans="1:15" ht="24.95" customHeight="1" x14ac:dyDescent="0.25">
      <c r="A520" s="6">
        <v>512</v>
      </c>
      <c r="B520" t="s">
        <v>607</v>
      </c>
      <c r="C520" s="6" t="s">
        <v>597</v>
      </c>
      <c r="D520" s="6" t="s">
        <v>405</v>
      </c>
      <c r="E520" s="6" t="s">
        <v>28</v>
      </c>
      <c r="F520" s="6" t="s">
        <v>29</v>
      </c>
      <c r="G520" s="7">
        <v>31500</v>
      </c>
      <c r="H520" s="7">
        <v>0</v>
      </c>
      <c r="I520" s="7">
        <v>31500</v>
      </c>
      <c r="J520" s="7">
        <v>904.05</v>
      </c>
      <c r="K520" s="7">
        <v>0</v>
      </c>
      <c r="L520" s="7">
        <f t="shared" si="24"/>
        <v>957.6</v>
      </c>
      <c r="M520" s="7">
        <v>25</v>
      </c>
      <c r="N520" s="7">
        <f t="shared" si="23"/>
        <v>1886.65</v>
      </c>
      <c r="O520" s="7">
        <f t="shared" si="22"/>
        <v>29613.35</v>
      </c>
    </row>
    <row r="521" spans="1:15" ht="24.95" customHeight="1" x14ac:dyDescent="0.25">
      <c r="A521" s="6">
        <v>513</v>
      </c>
      <c r="B521" t="s">
        <v>608</v>
      </c>
      <c r="C521" s="6" t="s">
        <v>597</v>
      </c>
      <c r="D521" s="6" t="s">
        <v>180</v>
      </c>
      <c r="E521" s="6" t="s">
        <v>28</v>
      </c>
      <c r="F521" s="6" t="s">
        <v>29</v>
      </c>
      <c r="G521" s="7">
        <v>58500</v>
      </c>
      <c r="H521" s="7">
        <v>0</v>
      </c>
      <c r="I521" s="7">
        <v>58500</v>
      </c>
      <c r="J521" s="7">
        <v>1678.95</v>
      </c>
      <c r="K521" s="7">
        <v>3204.41</v>
      </c>
      <c r="L521" s="7">
        <f t="shared" si="24"/>
        <v>1778.4</v>
      </c>
      <c r="M521" s="7">
        <v>425</v>
      </c>
      <c r="N521" s="7">
        <f t="shared" si="23"/>
        <v>7086.76</v>
      </c>
      <c r="O521" s="7">
        <f t="shared" ref="O521:O585" si="25">+G521-N521</f>
        <v>51413.24</v>
      </c>
    </row>
    <row r="522" spans="1:15" ht="24.95" customHeight="1" x14ac:dyDescent="0.25">
      <c r="A522" s="6">
        <v>514</v>
      </c>
      <c r="B522" t="s">
        <v>609</v>
      </c>
      <c r="C522" s="6" t="s">
        <v>597</v>
      </c>
      <c r="D522" s="6" t="s">
        <v>180</v>
      </c>
      <c r="E522" s="6" t="s">
        <v>28</v>
      </c>
      <c r="F522" s="6" t="s">
        <v>29</v>
      </c>
      <c r="G522" s="7">
        <v>52000</v>
      </c>
      <c r="H522" s="7">
        <v>0</v>
      </c>
      <c r="I522" s="7">
        <v>52000</v>
      </c>
      <c r="J522" s="7">
        <v>1492.4</v>
      </c>
      <c r="K522" s="7">
        <v>2136.27</v>
      </c>
      <c r="L522" s="7">
        <f t="shared" si="24"/>
        <v>1580.8</v>
      </c>
      <c r="M522" s="7">
        <v>425</v>
      </c>
      <c r="N522" s="7">
        <f t="shared" ref="N522:N586" si="26">+J522+K522+L522+M522</f>
        <v>5634.47</v>
      </c>
      <c r="O522" s="7">
        <f t="shared" si="25"/>
        <v>46365.53</v>
      </c>
    </row>
    <row r="523" spans="1:15" ht="24.95" customHeight="1" x14ac:dyDescent="0.25">
      <c r="A523" s="6">
        <v>515</v>
      </c>
      <c r="B523" t="s">
        <v>610</v>
      </c>
      <c r="C523" s="6" t="s">
        <v>597</v>
      </c>
      <c r="D523" s="6" t="s">
        <v>99</v>
      </c>
      <c r="E523" s="6" t="s">
        <v>36</v>
      </c>
      <c r="F523" s="6" t="s">
        <v>29</v>
      </c>
      <c r="G523" s="7">
        <v>11000</v>
      </c>
      <c r="H523" s="7">
        <v>0</v>
      </c>
      <c r="I523" s="7">
        <v>11000</v>
      </c>
      <c r="J523" s="7">
        <v>315.7</v>
      </c>
      <c r="K523" s="7">
        <v>0</v>
      </c>
      <c r="L523" s="7">
        <f t="shared" si="24"/>
        <v>334.4</v>
      </c>
      <c r="M523" s="7">
        <v>1520.37</v>
      </c>
      <c r="N523" s="7">
        <f t="shared" si="26"/>
        <v>2170.4699999999998</v>
      </c>
      <c r="O523" s="7">
        <f t="shared" si="25"/>
        <v>8829.5300000000007</v>
      </c>
    </row>
    <row r="524" spans="1:15" ht="24.95" customHeight="1" x14ac:dyDescent="0.25">
      <c r="A524" s="6">
        <v>516</v>
      </c>
      <c r="B524" t="s">
        <v>611</v>
      </c>
      <c r="C524" s="6" t="s">
        <v>597</v>
      </c>
      <c r="D524" s="6" t="s">
        <v>612</v>
      </c>
      <c r="E524" s="6" t="s">
        <v>36</v>
      </c>
      <c r="F524" s="6" t="s">
        <v>29</v>
      </c>
      <c r="G524" s="7">
        <v>11000</v>
      </c>
      <c r="H524" s="7">
        <v>0</v>
      </c>
      <c r="I524" s="7">
        <v>11000</v>
      </c>
      <c r="J524" s="7">
        <v>315.7</v>
      </c>
      <c r="K524" s="7">
        <v>0</v>
      </c>
      <c r="L524" s="7">
        <f t="shared" si="24"/>
        <v>334.4</v>
      </c>
      <c r="M524" s="7">
        <v>25</v>
      </c>
      <c r="N524" s="7">
        <f t="shared" si="26"/>
        <v>675.09999999999991</v>
      </c>
      <c r="O524" s="7">
        <f t="shared" si="25"/>
        <v>10324.9</v>
      </c>
    </row>
    <row r="525" spans="1:15" ht="24.95" customHeight="1" x14ac:dyDescent="0.25">
      <c r="A525" s="6">
        <v>517</v>
      </c>
      <c r="B525" t="s">
        <v>613</v>
      </c>
      <c r="C525" s="6" t="s">
        <v>597</v>
      </c>
      <c r="D525" s="6" t="s">
        <v>180</v>
      </c>
      <c r="E525" s="6" t="s">
        <v>193</v>
      </c>
      <c r="F525" s="6" t="s">
        <v>29</v>
      </c>
      <c r="G525" s="7">
        <v>65000</v>
      </c>
      <c r="H525" s="7">
        <v>0</v>
      </c>
      <c r="I525" s="7">
        <v>65000</v>
      </c>
      <c r="J525" s="7">
        <v>1865.5</v>
      </c>
      <c r="K525" s="7">
        <v>4043.62</v>
      </c>
      <c r="L525" s="7">
        <f t="shared" si="24"/>
        <v>1976</v>
      </c>
      <c r="M525" s="7">
        <v>12993.31</v>
      </c>
      <c r="N525" s="7">
        <f t="shared" si="26"/>
        <v>20878.43</v>
      </c>
      <c r="O525" s="7">
        <f t="shared" si="25"/>
        <v>44121.57</v>
      </c>
    </row>
    <row r="526" spans="1:15" ht="24.95" customHeight="1" x14ac:dyDescent="0.25">
      <c r="A526" s="6">
        <v>518</v>
      </c>
      <c r="B526" s="6" t="s">
        <v>614</v>
      </c>
      <c r="C526" s="6" t="s">
        <v>597</v>
      </c>
      <c r="D526" s="6" t="s">
        <v>171</v>
      </c>
      <c r="E526" s="6" t="s">
        <v>36</v>
      </c>
      <c r="F526" s="6" t="s">
        <v>29</v>
      </c>
      <c r="G526" s="7">
        <v>15000</v>
      </c>
      <c r="H526" s="7">
        <v>0</v>
      </c>
      <c r="I526" s="7">
        <v>15000</v>
      </c>
      <c r="J526" s="7">
        <v>430.5</v>
      </c>
      <c r="K526" s="7">
        <v>0</v>
      </c>
      <c r="L526" s="7">
        <f t="shared" si="24"/>
        <v>456</v>
      </c>
      <c r="M526" s="7">
        <v>3864.56</v>
      </c>
      <c r="N526" s="7">
        <f t="shared" si="26"/>
        <v>4751.0599999999995</v>
      </c>
      <c r="O526" s="7">
        <f t="shared" si="25"/>
        <v>10248.94</v>
      </c>
    </row>
    <row r="527" spans="1:15" ht="24.95" customHeight="1" x14ac:dyDescent="0.25">
      <c r="A527" s="6">
        <v>519</v>
      </c>
      <c r="B527" s="6" t="s">
        <v>615</v>
      </c>
      <c r="C527" s="6" t="s">
        <v>597</v>
      </c>
      <c r="D527" s="6" t="s">
        <v>180</v>
      </c>
      <c r="E527" s="6" t="s">
        <v>193</v>
      </c>
      <c r="F527" s="6" t="s">
        <v>29</v>
      </c>
      <c r="G527" s="7">
        <v>65000</v>
      </c>
      <c r="H527" s="7">
        <v>0</v>
      </c>
      <c r="I527" s="7">
        <v>65000</v>
      </c>
      <c r="J527" s="7">
        <v>1865.5</v>
      </c>
      <c r="K527" s="7">
        <v>4427.58</v>
      </c>
      <c r="L527" s="7">
        <f t="shared" ref="L527:L589" si="27">+I527*3.04%</f>
        <v>1976</v>
      </c>
      <c r="M527" s="7">
        <v>425</v>
      </c>
      <c r="N527" s="7">
        <f t="shared" si="26"/>
        <v>8694.08</v>
      </c>
      <c r="O527" s="7">
        <f t="shared" si="25"/>
        <v>56305.919999999998</v>
      </c>
    </row>
    <row r="528" spans="1:15" ht="24.95" customHeight="1" x14ac:dyDescent="0.25">
      <c r="A528" s="6">
        <v>520</v>
      </c>
      <c r="B528" s="6" t="s">
        <v>616</v>
      </c>
      <c r="C528" s="6" t="s">
        <v>597</v>
      </c>
      <c r="D528" s="6" t="s">
        <v>65</v>
      </c>
      <c r="E528" s="6" t="s">
        <v>28</v>
      </c>
      <c r="F528" s="6" t="s">
        <v>37</v>
      </c>
      <c r="G528" s="7">
        <v>22050</v>
      </c>
      <c r="H528" s="7">
        <v>0</v>
      </c>
      <c r="I528" s="7">
        <v>22050</v>
      </c>
      <c r="J528" s="7">
        <v>632.84</v>
      </c>
      <c r="K528" s="7">
        <v>0</v>
      </c>
      <c r="L528" s="7">
        <f t="shared" si="27"/>
        <v>670.32</v>
      </c>
      <c r="M528" s="7">
        <v>673.5</v>
      </c>
      <c r="N528" s="7">
        <f t="shared" si="26"/>
        <v>1976.66</v>
      </c>
      <c r="O528" s="7">
        <f t="shared" si="25"/>
        <v>20073.34</v>
      </c>
    </row>
    <row r="529" spans="1:15" ht="24.95" customHeight="1" x14ac:dyDescent="0.25">
      <c r="A529" s="6">
        <v>521</v>
      </c>
      <c r="B529" s="6" t="s">
        <v>617</v>
      </c>
      <c r="C529" s="6" t="s">
        <v>597</v>
      </c>
      <c r="D529" s="6" t="s">
        <v>99</v>
      </c>
      <c r="E529" s="6" t="s">
        <v>36</v>
      </c>
      <c r="F529" s="6" t="s">
        <v>29</v>
      </c>
      <c r="G529" s="7">
        <v>15000</v>
      </c>
      <c r="H529" s="7">
        <v>0</v>
      </c>
      <c r="I529" s="7">
        <v>15000</v>
      </c>
      <c r="J529" s="7">
        <v>430.5</v>
      </c>
      <c r="K529" s="7">
        <v>0</v>
      </c>
      <c r="L529" s="7">
        <f t="shared" si="27"/>
        <v>456</v>
      </c>
      <c r="M529" s="7">
        <v>25</v>
      </c>
      <c r="N529" s="7">
        <f t="shared" si="26"/>
        <v>911.5</v>
      </c>
      <c r="O529" s="7">
        <f t="shared" si="25"/>
        <v>14088.5</v>
      </c>
    </row>
    <row r="530" spans="1:15" ht="24.95" customHeight="1" x14ac:dyDescent="0.25">
      <c r="A530" s="6">
        <v>522</v>
      </c>
      <c r="B530" s="6" t="s">
        <v>618</v>
      </c>
      <c r="C530" s="6" t="s">
        <v>597</v>
      </c>
      <c r="D530" s="6" t="s">
        <v>193</v>
      </c>
      <c r="E530" s="6" t="s">
        <v>28</v>
      </c>
      <c r="F530" s="6" t="s">
        <v>37</v>
      </c>
      <c r="G530" s="7">
        <v>65000</v>
      </c>
      <c r="H530" s="7">
        <v>0</v>
      </c>
      <c r="I530" s="7">
        <v>65000</v>
      </c>
      <c r="J530" s="7">
        <v>1865.5</v>
      </c>
      <c r="K530" s="7">
        <v>4427.58</v>
      </c>
      <c r="L530" s="7">
        <f t="shared" si="27"/>
        <v>1976</v>
      </c>
      <c r="M530" s="7">
        <v>2950</v>
      </c>
      <c r="N530" s="7">
        <f t="shared" si="26"/>
        <v>11219.08</v>
      </c>
      <c r="O530" s="7">
        <f t="shared" si="25"/>
        <v>53780.92</v>
      </c>
    </row>
    <row r="531" spans="1:15" ht="24.95" customHeight="1" x14ac:dyDescent="0.25">
      <c r="A531" s="6">
        <v>523</v>
      </c>
      <c r="B531" s="6" t="s">
        <v>619</v>
      </c>
      <c r="C531" s="6" t="s">
        <v>774</v>
      </c>
      <c r="D531" s="6" t="s">
        <v>27</v>
      </c>
      <c r="E531" s="6" t="s">
        <v>28</v>
      </c>
      <c r="F531" s="6" t="s">
        <v>29</v>
      </c>
      <c r="G531" s="7">
        <v>90000</v>
      </c>
      <c r="H531" s="7">
        <v>0</v>
      </c>
      <c r="I531" s="7">
        <v>90000</v>
      </c>
      <c r="J531" s="7">
        <v>2583</v>
      </c>
      <c r="K531" s="7">
        <v>9753.1200000000008</v>
      </c>
      <c r="L531" s="7">
        <f t="shared" si="27"/>
        <v>2736</v>
      </c>
      <c r="M531" s="7">
        <v>525</v>
      </c>
      <c r="N531" s="7">
        <f t="shared" si="26"/>
        <v>15597.12</v>
      </c>
      <c r="O531" s="7">
        <f t="shared" si="25"/>
        <v>74402.880000000005</v>
      </c>
    </row>
    <row r="532" spans="1:15" ht="24.95" customHeight="1" x14ac:dyDescent="0.25">
      <c r="A532" s="6">
        <v>524</v>
      </c>
      <c r="B532" s="6" t="s">
        <v>620</v>
      </c>
      <c r="C532" s="6" t="s">
        <v>597</v>
      </c>
      <c r="D532" s="6" t="s">
        <v>193</v>
      </c>
      <c r="E532" s="6" t="s">
        <v>54</v>
      </c>
      <c r="F532" s="6" t="s">
        <v>29</v>
      </c>
      <c r="G532" s="7">
        <v>65000</v>
      </c>
      <c r="H532" s="7">
        <v>0</v>
      </c>
      <c r="I532" s="7">
        <v>65000</v>
      </c>
      <c r="J532" s="7">
        <v>1865.5</v>
      </c>
      <c r="K532" s="7">
        <v>4043.62</v>
      </c>
      <c r="L532" s="7">
        <f t="shared" si="27"/>
        <v>1976</v>
      </c>
      <c r="M532" s="7">
        <v>2344.7800000000002</v>
      </c>
      <c r="N532" s="7">
        <f t="shared" si="26"/>
        <v>10229.9</v>
      </c>
      <c r="O532" s="7">
        <f t="shared" si="25"/>
        <v>54770.1</v>
      </c>
    </row>
    <row r="533" spans="1:15" ht="24.95" customHeight="1" x14ac:dyDescent="0.25">
      <c r="A533" s="6">
        <v>525</v>
      </c>
      <c r="B533" s="6" t="s">
        <v>621</v>
      </c>
      <c r="C533" s="6" t="s">
        <v>597</v>
      </c>
      <c r="D533" s="6" t="s">
        <v>193</v>
      </c>
      <c r="E533" s="6" t="s">
        <v>28</v>
      </c>
      <c r="F533" s="6" t="s">
        <v>37</v>
      </c>
      <c r="G533" s="7">
        <v>65000</v>
      </c>
      <c r="H533" s="7">
        <v>0</v>
      </c>
      <c r="I533" s="7">
        <v>65000</v>
      </c>
      <c r="J533" s="7">
        <v>1865.5</v>
      </c>
      <c r="K533" s="7">
        <v>4427.58</v>
      </c>
      <c r="L533" s="7">
        <f t="shared" si="27"/>
        <v>1976</v>
      </c>
      <c r="M533" s="7">
        <v>25</v>
      </c>
      <c r="N533" s="7">
        <f t="shared" si="26"/>
        <v>8294.08</v>
      </c>
      <c r="O533" s="7">
        <f t="shared" si="25"/>
        <v>56705.919999999998</v>
      </c>
    </row>
    <row r="534" spans="1:15" ht="24.95" customHeight="1" x14ac:dyDescent="0.25">
      <c r="A534" s="6">
        <v>526</v>
      </c>
      <c r="B534" s="6" t="s">
        <v>622</v>
      </c>
      <c r="C534" s="6" t="s">
        <v>597</v>
      </c>
      <c r="D534" s="6" t="s">
        <v>99</v>
      </c>
      <c r="E534" s="6" t="s">
        <v>36</v>
      </c>
      <c r="F534" s="6" t="s">
        <v>37</v>
      </c>
      <c r="G534" s="7">
        <v>16000</v>
      </c>
      <c r="H534" s="7">
        <v>0</v>
      </c>
      <c r="I534" s="7">
        <v>16000</v>
      </c>
      <c r="J534" s="7">
        <v>459.2</v>
      </c>
      <c r="K534" s="7">
        <v>0</v>
      </c>
      <c r="L534" s="7">
        <f t="shared" si="27"/>
        <v>486.4</v>
      </c>
      <c r="M534" s="7">
        <v>25</v>
      </c>
      <c r="N534" s="7">
        <f t="shared" si="26"/>
        <v>970.59999999999991</v>
      </c>
      <c r="O534" s="7">
        <f t="shared" si="25"/>
        <v>15029.4</v>
      </c>
    </row>
    <row r="535" spans="1:15" ht="24.95" customHeight="1" x14ac:dyDescent="0.25">
      <c r="A535" s="6">
        <v>527</v>
      </c>
      <c r="B535" s="6" t="s">
        <v>623</v>
      </c>
      <c r="C535" s="6" t="s">
        <v>597</v>
      </c>
      <c r="D535" s="6" t="s">
        <v>99</v>
      </c>
      <c r="E535" s="6" t="s">
        <v>36</v>
      </c>
      <c r="F535" s="6" t="s">
        <v>29</v>
      </c>
      <c r="G535" s="7">
        <v>15000</v>
      </c>
      <c r="H535" s="7">
        <v>0</v>
      </c>
      <c r="I535" s="7">
        <v>15000</v>
      </c>
      <c r="J535" s="7">
        <v>430.5</v>
      </c>
      <c r="K535" s="7">
        <v>0</v>
      </c>
      <c r="L535" s="7">
        <f t="shared" si="27"/>
        <v>456</v>
      </c>
      <c r="M535" s="7">
        <v>25</v>
      </c>
      <c r="N535" s="7">
        <f t="shared" si="26"/>
        <v>911.5</v>
      </c>
      <c r="O535" s="7">
        <f t="shared" si="25"/>
        <v>14088.5</v>
      </c>
    </row>
    <row r="536" spans="1:15" ht="24.95" customHeight="1" x14ac:dyDescent="0.25">
      <c r="A536" s="6">
        <v>528</v>
      </c>
      <c r="B536" s="6" t="s">
        <v>624</v>
      </c>
      <c r="C536" s="6" t="s">
        <v>597</v>
      </c>
      <c r="D536" s="6" t="s">
        <v>171</v>
      </c>
      <c r="E536" s="6" t="s">
        <v>54</v>
      </c>
      <c r="F536" s="6" t="s">
        <v>29</v>
      </c>
      <c r="G536" s="7">
        <v>15000</v>
      </c>
      <c r="H536" s="7">
        <v>0</v>
      </c>
      <c r="I536" s="7">
        <v>15000</v>
      </c>
      <c r="J536" s="7">
        <v>430.5</v>
      </c>
      <c r="K536" s="7">
        <v>0</v>
      </c>
      <c r="L536" s="7">
        <f t="shared" si="27"/>
        <v>456</v>
      </c>
      <c r="M536" s="7">
        <v>25</v>
      </c>
      <c r="N536" s="7">
        <f t="shared" si="26"/>
        <v>911.5</v>
      </c>
      <c r="O536" s="7">
        <f t="shared" si="25"/>
        <v>14088.5</v>
      </c>
    </row>
    <row r="537" spans="1:15" ht="24.95" customHeight="1" x14ac:dyDescent="0.25">
      <c r="A537" s="6">
        <v>529</v>
      </c>
      <c r="B537" s="6" t="s">
        <v>625</v>
      </c>
      <c r="C537" s="6" t="s">
        <v>597</v>
      </c>
      <c r="D537" s="6" t="s">
        <v>193</v>
      </c>
      <c r="E537" s="6" t="s">
        <v>54</v>
      </c>
      <c r="F537" s="6" t="s">
        <v>37</v>
      </c>
      <c r="G537" s="7">
        <v>65000</v>
      </c>
      <c r="H537" s="7">
        <v>0</v>
      </c>
      <c r="I537" s="7">
        <v>65000</v>
      </c>
      <c r="J537" s="7">
        <v>1865.5</v>
      </c>
      <c r="K537" s="7">
        <v>4427.58</v>
      </c>
      <c r="L537" s="7">
        <f t="shared" si="27"/>
        <v>1976</v>
      </c>
      <c r="M537" s="7">
        <v>925</v>
      </c>
      <c r="N537" s="7">
        <f t="shared" si="26"/>
        <v>9194.08</v>
      </c>
      <c r="O537" s="7">
        <f t="shared" si="25"/>
        <v>55805.919999999998</v>
      </c>
    </row>
    <row r="538" spans="1:15" ht="24.95" customHeight="1" x14ac:dyDescent="0.25">
      <c r="A538" s="6">
        <v>530</v>
      </c>
      <c r="B538" s="6" t="s">
        <v>626</v>
      </c>
      <c r="C538" s="6" t="s">
        <v>597</v>
      </c>
      <c r="D538" s="6" t="s">
        <v>65</v>
      </c>
      <c r="E538" s="6" t="s">
        <v>36</v>
      </c>
      <c r="F538" s="6" t="s">
        <v>37</v>
      </c>
      <c r="G538" s="7">
        <v>30000</v>
      </c>
      <c r="H538" s="7">
        <v>0</v>
      </c>
      <c r="I538" s="7">
        <v>30000</v>
      </c>
      <c r="J538" s="7">
        <v>861</v>
      </c>
      <c r="K538" s="7">
        <v>0</v>
      </c>
      <c r="L538" s="7">
        <f t="shared" si="27"/>
        <v>912</v>
      </c>
      <c r="M538" s="7">
        <v>2999.78</v>
      </c>
      <c r="N538" s="7">
        <f t="shared" si="26"/>
        <v>4772.7800000000007</v>
      </c>
      <c r="O538" s="7">
        <f t="shared" si="25"/>
        <v>25227.22</v>
      </c>
    </row>
    <row r="539" spans="1:15" ht="24.95" customHeight="1" x14ac:dyDescent="0.25">
      <c r="A539" s="6">
        <v>531</v>
      </c>
      <c r="B539" s="6" t="s">
        <v>627</v>
      </c>
      <c r="C539" s="6" t="s">
        <v>597</v>
      </c>
      <c r="D539" s="6" t="s">
        <v>193</v>
      </c>
      <c r="E539" s="6" t="s">
        <v>54</v>
      </c>
      <c r="F539" s="6" t="s">
        <v>29</v>
      </c>
      <c r="G539" s="7">
        <v>65000</v>
      </c>
      <c r="H539" s="7">
        <v>0</v>
      </c>
      <c r="I539" s="7">
        <v>65000</v>
      </c>
      <c r="J539" s="7">
        <v>1865.5</v>
      </c>
      <c r="K539" s="7">
        <v>4043.62</v>
      </c>
      <c r="L539" s="7">
        <f t="shared" si="27"/>
        <v>1976</v>
      </c>
      <c r="M539" s="7">
        <v>24675.43</v>
      </c>
      <c r="N539" s="7">
        <f t="shared" si="26"/>
        <v>32560.55</v>
      </c>
      <c r="O539" s="7">
        <f t="shared" si="25"/>
        <v>32439.45</v>
      </c>
    </row>
    <row r="540" spans="1:15" ht="24.95" customHeight="1" x14ac:dyDescent="0.25">
      <c r="A540" s="6">
        <v>532</v>
      </c>
      <c r="B540" s="6" t="s">
        <v>628</v>
      </c>
      <c r="C540" s="6" t="s">
        <v>597</v>
      </c>
      <c r="D540" s="6" t="s">
        <v>171</v>
      </c>
      <c r="E540" s="6" t="s">
        <v>36</v>
      </c>
      <c r="F540" s="6" t="s">
        <v>29</v>
      </c>
      <c r="G540" s="7">
        <v>11000</v>
      </c>
      <c r="H540" s="7">
        <v>0</v>
      </c>
      <c r="I540" s="7">
        <v>11000</v>
      </c>
      <c r="J540" s="7">
        <v>315.7</v>
      </c>
      <c r="K540" s="7">
        <v>0</v>
      </c>
      <c r="L540" s="7">
        <f t="shared" si="27"/>
        <v>334.4</v>
      </c>
      <c r="M540" s="7">
        <v>25</v>
      </c>
      <c r="N540" s="7">
        <f t="shared" si="26"/>
        <v>675.09999999999991</v>
      </c>
      <c r="O540" s="7">
        <f t="shared" si="25"/>
        <v>10324.9</v>
      </c>
    </row>
    <row r="541" spans="1:15" ht="24.95" customHeight="1" x14ac:dyDescent="0.25">
      <c r="A541" s="6">
        <v>533</v>
      </c>
      <c r="B541" s="6" t="s">
        <v>629</v>
      </c>
      <c r="C541" s="6" t="s">
        <v>597</v>
      </c>
      <c r="D541" s="6" t="s">
        <v>193</v>
      </c>
      <c r="E541" s="6" t="s">
        <v>28</v>
      </c>
      <c r="F541" s="6" t="s">
        <v>29</v>
      </c>
      <c r="G541" s="7">
        <v>65000</v>
      </c>
      <c r="H541" s="7">
        <v>0</v>
      </c>
      <c r="I541" s="7">
        <v>65000</v>
      </c>
      <c r="J541" s="7">
        <v>1865.5</v>
      </c>
      <c r="K541" s="7">
        <v>4043.62</v>
      </c>
      <c r="L541" s="7">
        <f t="shared" si="27"/>
        <v>1976</v>
      </c>
      <c r="M541" s="7">
        <v>1944.78</v>
      </c>
      <c r="N541" s="7">
        <f t="shared" si="26"/>
        <v>9829.9</v>
      </c>
      <c r="O541" s="7">
        <f t="shared" si="25"/>
        <v>55170.1</v>
      </c>
    </row>
    <row r="542" spans="1:15" ht="24.95" customHeight="1" x14ac:dyDescent="0.25">
      <c r="A542" s="6">
        <v>534</v>
      </c>
      <c r="B542" s="6" t="s">
        <v>630</v>
      </c>
      <c r="C542" s="6" t="s">
        <v>597</v>
      </c>
      <c r="D542" s="6" t="s">
        <v>193</v>
      </c>
      <c r="E542" s="6" t="s">
        <v>54</v>
      </c>
      <c r="F542" s="6" t="s">
        <v>37</v>
      </c>
      <c r="G542" s="7">
        <v>52000</v>
      </c>
      <c r="H542" s="7">
        <v>0</v>
      </c>
      <c r="I542" s="7">
        <v>52000</v>
      </c>
      <c r="J542" s="7">
        <v>1492.4</v>
      </c>
      <c r="K542" s="7">
        <v>2136.27</v>
      </c>
      <c r="L542" s="7">
        <f t="shared" si="27"/>
        <v>1580.8</v>
      </c>
      <c r="M542" s="7">
        <v>4730</v>
      </c>
      <c r="N542" s="7">
        <f t="shared" si="26"/>
        <v>9939.4700000000012</v>
      </c>
      <c r="O542" s="7">
        <f t="shared" si="25"/>
        <v>42060.53</v>
      </c>
    </row>
    <row r="543" spans="1:15" ht="24.95" customHeight="1" x14ac:dyDescent="0.25">
      <c r="A543" s="6">
        <v>535</v>
      </c>
      <c r="B543" s="6" t="s">
        <v>631</v>
      </c>
      <c r="C543" s="6" t="s">
        <v>597</v>
      </c>
      <c r="D543" s="6" t="s">
        <v>193</v>
      </c>
      <c r="E543" s="6" t="s">
        <v>54</v>
      </c>
      <c r="F543" s="6" t="s">
        <v>29</v>
      </c>
      <c r="G543" s="7">
        <v>52000</v>
      </c>
      <c r="H543" s="7">
        <v>0</v>
      </c>
      <c r="I543" s="7">
        <v>52000</v>
      </c>
      <c r="J543" s="7">
        <v>1492.4</v>
      </c>
      <c r="K543" s="7">
        <v>2136.27</v>
      </c>
      <c r="L543" s="7">
        <f t="shared" si="27"/>
        <v>1580.8</v>
      </c>
      <c r="M543" s="7">
        <v>825</v>
      </c>
      <c r="N543" s="7">
        <f t="shared" si="26"/>
        <v>6034.47</v>
      </c>
      <c r="O543" s="7">
        <f t="shared" si="25"/>
        <v>45965.53</v>
      </c>
    </row>
    <row r="544" spans="1:15" ht="24.95" customHeight="1" x14ac:dyDescent="0.25">
      <c r="A544" s="6">
        <v>536</v>
      </c>
      <c r="B544" t="s">
        <v>1000</v>
      </c>
      <c r="C544" s="6" t="s">
        <v>597</v>
      </c>
      <c r="D544" s="6" t="s">
        <v>193</v>
      </c>
      <c r="E544" s="6" t="s">
        <v>54</v>
      </c>
      <c r="F544" s="6" t="s">
        <v>37</v>
      </c>
      <c r="G544" s="7">
        <v>58500</v>
      </c>
      <c r="H544" s="7">
        <v>0</v>
      </c>
      <c r="I544" s="7">
        <v>58500</v>
      </c>
      <c r="J544" s="7">
        <v>1678.95</v>
      </c>
      <c r="K544" s="7">
        <v>3204.41</v>
      </c>
      <c r="L544" s="7">
        <f t="shared" si="27"/>
        <v>1778.4</v>
      </c>
      <c r="M544" s="7">
        <v>525</v>
      </c>
      <c r="N544" s="7">
        <f t="shared" si="26"/>
        <v>7186.76</v>
      </c>
      <c r="O544" s="7">
        <f t="shared" si="25"/>
        <v>51313.24</v>
      </c>
    </row>
    <row r="545" spans="1:15" ht="24.95" customHeight="1" x14ac:dyDescent="0.25">
      <c r="A545" s="6">
        <v>537</v>
      </c>
      <c r="B545" s="6" t="s">
        <v>632</v>
      </c>
      <c r="C545" s="6" t="s">
        <v>597</v>
      </c>
      <c r="D545" s="6" t="s">
        <v>46</v>
      </c>
      <c r="E545" s="6" t="s">
        <v>36</v>
      </c>
      <c r="F545" s="6" t="s">
        <v>37</v>
      </c>
      <c r="G545" s="7">
        <v>15000</v>
      </c>
      <c r="H545" s="7">
        <v>0</v>
      </c>
      <c r="I545" s="7">
        <v>15000</v>
      </c>
      <c r="J545" s="7">
        <v>430.5</v>
      </c>
      <c r="K545" s="7">
        <v>0</v>
      </c>
      <c r="L545" s="7">
        <f t="shared" si="27"/>
        <v>456</v>
      </c>
      <c r="M545" s="7">
        <v>3864.56</v>
      </c>
      <c r="N545" s="7">
        <f t="shared" si="26"/>
        <v>4751.0599999999995</v>
      </c>
      <c r="O545" s="7">
        <f t="shared" si="25"/>
        <v>10248.94</v>
      </c>
    </row>
    <row r="546" spans="1:15" ht="24.95" customHeight="1" x14ac:dyDescent="0.25">
      <c r="A546" s="6">
        <v>538</v>
      </c>
      <c r="B546" s="6" t="s">
        <v>633</v>
      </c>
      <c r="C546" s="6" t="s">
        <v>597</v>
      </c>
      <c r="D546" s="6" t="s">
        <v>46</v>
      </c>
      <c r="E546" s="6" t="s">
        <v>36</v>
      </c>
      <c r="F546" s="6" t="s">
        <v>37</v>
      </c>
      <c r="G546" s="7">
        <v>15000</v>
      </c>
      <c r="H546" s="7">
        <v>0</v>
      </c>
      <c r="I546" s="7">
        <v>15000</v>
      </c>
      <c r="J546" s="7">
        <v>430.5</v>
      </c>
      <c r="K546" s="7">
        <v>0</v>
      </c>
      <c r="L546" s="7">
        <f t="shared" si="27"/>
        <v>456</v>
      </c>
      <c r="M546" s="7">
        <v>25</v>
      </c>
      <c r="N546" s="7">
        <f t="shared" si="26"/>
        <v>911.5</v>
      </c>
      <c r="O546" s="7">
        <f t="shared" si="25"/>
        <v>14088.5</v>
      </c>
    </row>
    <row r="547" spans="1:15" ht="24.95" customHeight="1" x14ac:dyDescent="0.25">
      <c r="A547" s="6">
        <v>539</v>
      </c>
      <c r="B547" s="6" t="s">
        <v>634</v>
      </c>
      <c r="C547" s="6" t="s">
        <v>597</v>
      </c>
      <c r="D547" s="6" t="s">
        <v>46</v>
      </c>
      <c r="E547" s="6" t="s">
        <v>36</v>
      </c>
      <c r="F547" s="6" t="s">
        <v>29</v>
      </c>
      <c r="G547" s="7">
        <v>11000</v>
      </c>
      <c r="H547" s="7">
        <v>0</v>
      </c>
      <c r="I547" s="7">
        <v>11000</v>
      </c>
      <c r="J547" s="7">
        <v>315.7</v>
      </c>
      <c r="K547" s="7">
        <v>0</v>
      </c>
      <c r="L547" s="7">
        <f t="shared" si="27"/>
        <v>334.4</v>
      </c>
      <c r="M547" s="7">
        <v>25</v>
      </c>
      <c r="N547" s="7">
        <f t="shared" si="26"/>
        <v>675.09999999999991</v>
      </c>
      <c r="O547" s="7">
        <f t="shared" si="25"/>
        <v>10324.9</v>
      </c>
    </row>
    <row r="548" spans="1:15" ht="24.95" customHeight="1" x14ac:dyDescent="0.25">
      <c r="A548" s="6">
        <v>540</v>
      </c>
      <c r="B548" t="s">
        <v>635</v>
      </c>
      <c r="C548" s="6" t="s">
        <v>597</v>
      </c>
      <c r="D548" s="6" t="s">
        <v>46</v>
      </c>
      <c r="E548" s="6" t="s">
        <v>36</v>
      </c>
      <c r="F548" s="7" t="s">
        <v>29</v>
      </c>
      <c r="G548" s="7">
        <v>15000</v>
      </c>
      <c r="H548" s="7">
        <v>0</v>
      </c>
      <c r="I548" s="7">
        <v>15000</v>
      </c>
      <c r="J548" s="7">
        <v>430.5</v>
      </c>
      <c r="K548" s="7">
        <v>0</v>
      </c>
      <c r="L548" s="7">
        <f t="shared" si="27"/>
        <v>456</v>
      </c>
      <c r="M548" s="7">
        <v>25</v>
      </c>
      <c r="N548" s="7">
        <f t="shared" si="26"/>
        <v>911.5</v>
      </c>
      <c r="O548" s="7">
        <f t="shared" si="25"/>
        <v>14088.5</v>
      </c>
    </row>
    <row r="549" spans="1:15" ht="24.95" customHeight="1" x14ac:dyDescent="0.25">
      <c r="A549" s="6">
        <v>541</v>
      </c>
      <c r="B549" t="s">
        <v>1241</v>
      </c>
      <c r="C549" s="6" t="s">
        <v>597</v>
      </c>
      <c r="D549" s="6" t="s">
        <v>46</v>
      </c>
      <c r="E549" s="6" t="s">
        <v>36</v>
      </c>
      <c r="F549" s="7" t="s">
        <v>29</v>
      </c>
      <c r="G549" s="7">
        <v>15000</v>
      </c>
      <c r="H549" s="7">
        <v>0</v>
      </c>
      <c r="I549" s="7">
        <v>15000</v>
      </c>
      <c r="J549" s="7">
        <v>430.5</v>
      </c>
      <c r="K549" s="7">
        <v>0</v>
      </c>
      <c r="L549" s="7">
        <f t="shared" si="27"/>
        <v>456</v>
      </c>
      <c r="M549" s="7">
        <v>25</v>
      </c>
      <c r="N549" s="7">
        <f t="shared" si="26"/>
        <v>911.5</v>
      </c>
      <c r="O549" s="7">
        <f t="shared" si="25"/>
        <v>14088.5</v>
      </c>
    </row>
    <row r="550" spans="1:15" ht="24.95" customHeight="1" x14ac:dyDescent="0.25">
      <c r="A550" s="6">
        <v>542</v>
      </c>
      <c r="B550" s="6" t="s">
        <v>636</v>
      </c>
      <c r="C550" s="6" t="s">
        <v>597</v>
      </c>
      <c r="D550" s="6" t="s">
        <v>99</v>
      </c>
      <c r="E550" s="6" t="s">
        <v>36</v>
      </c>
      <c r="F550" s="6" t="s">
        <v>29</v>
      </c>
      <c r="G550" s="7">
        <v>15000</v>
      </c>
      <c r="H550" s="7">
        <v>0</v>
      </c>
      <c r="I550" s="7">
        <v>15000</v>
      </c>
      <c r="J550" s="7">
        <v>430.5</v>
      </c>
      <c r="K550" s="7">
        <v>0</v>
      </c>
      <c r="L550" s="7">
        <f t="shared" si="27"/>
        <v>456</v>
      </c>
      <c r="M550" s="7">
        <v>25</v>
      </c>
      <c r="N550" s="7">
        <f t="shared" si="26"/>
        <v>911.5</v>
      </c>
      <c r="O550" s="7">
        <f t="shared" si="25"/>
        <v>14088.5</v>
      </c>
    </row>
    <row r="551" spans="1:15" ht="24.95" customHeight="1" x14ac:dyDescent="0.25">
      <c r="A551" s="6">
        <v>543</v>
      </c>
      <c r="B551" t="s">
        <v>637</v>
      </c>
      <c r="C551" s="6" t="s">
        <v>597</v>
      </c>
      <c r="D551" s="6" t="s">
        <v>99</v>
      </c>
      <c r="E551" s="6" t="s">
        <v>36</v>
      </c>
      <c r="F551" s="6" t="s">
        <v>29</v>
      </c>
      <c r="G551" s="7">
        <v>20000</v>
      </c>
      <c r="H551" s="7">
        <v>0</v>
      </c>
      <c r="I551" s="7">
        <v>20000</v>
      </c>
      <c r="J551" s="7">
        <v>574</v>
      </c>
      <c r="K551" s="7">
        <v>0</v>
      </c>
      <c r="L551" s="7">
        <f t="shared" si="27"/>
        <v>608</v>
      </c>
      <c r="M551" s="7">
        <v>25</v>
      </c>
      <c r="N551" s="7">
        <f t="shared" si="26"/>
        <v>1207</v>
      </c>
      <c r="O551" s="7">
        <f t="shared" si="25"/>
        <v>18793</v>
      </c>
    </row>
    <row r="552" spans="1:15" ht="24.95" customHeight="1" x14ac:dyDescent="0.25">
      <c r="A552" s="6">
        <v>544</v>
      </c>
      <c r="B552" s="6" t="s">
        <v>638</v>
      </c>
      <c r="C552" s="6" t="s">
        <v>597</v>
      </c>
      <c r="D552" s="6" t="s">
        <v>113</v>
      </c>
      <c r="E552" s="6" t="s">
        <v>36</v>
      </c>
      <c r="F552" s="6" t="s">
        <v>37</v>
      </c>
      <c r="G552" s="7">
        <v>15000</v>
      </c>
      <c r="H552" s="7">
        <v>0</v>
      </c>
      <c r="I552" s="7">
        <v>15000</v>
      </c>
      <c r="J552" s="7">
        <v>430.5</v>
      </c>
      <c r="K552" s="7">
        <v>0</v>
      </c>
      <c r="L552" s="7">
        <f t="shared" si="27"/>
        <v>456</v>
      </c>
      <c r="M552" s="7">
        <v>25</v>
      </c>
      <c r="N552" s="7">
        <f t="shared" si="26"/>
        <v>911.5</v>
      </c>
      <c r="O552" s="7">
        <f t="shared" si="25"/>
        <v>14088.5</v>
      </c>
    </row>
    <row r="553" spans="1:15" ht="24.95" customHeight="1" x14ac:dyDescent="0.25">
      <c r="A553" s="6">
        <v>545</v>
      </c>
      <c r="B553" s="10" t="s">
        <v>639</v>
      </c>
      <c r="C553" s="6" t="s">
        <v>597</v>
      </c>
      <c r="D553" s="6" t="s">
        <v>113</v>
      </c>
      <c r="E553" s="6" t="s">
        <v>36</v>
      </c>
      <c r="F553" s="6" t="s">
        <v>37</v>
      </c>
      <c r="G553" s="7">
        <v>11000</v>
      </c>
      <c r="H553" s="7">
        <v>0</v>
      </c>
      <c r="I553" s="7">
        <v>11000</v>
      </c>
      <c r="J553" s="7">
        <v>315.7</v>
      </c>
      <c r="K553" s="7">
        <v>0</v>
      </c>
      <c r="L553" s="7">
        <f t="shared" si="27"/>
        <v>334.4</v>
      </c>
      <c r="M553" s="7">
        <v>25</v>
      </c>
      <c r="N553" s="7">
        <f t="shared" si="26"/>
        <v>675.09999999999991</v>
      </c>
      <c r="O553" s="7">
        <f t="shared" si="25"/>
        <v>10324.9</v>
      </c>
    </row>
    <row r="554" spans="1:15" ht="24.95" customHeight="1" x14ac:dyDescent="0.25">
      <c r="A554" s="6">
        <v>546</v>
      </c>
      <c r="B554" t="s">
        <v>640</v>
      </c>
      <c r="C554" s="6" t="s">
        <v>597</v>
      </c>
      <c r="D554" s="6" t="s">
        <v>113</v>
      </c>
      <c r="E554" s="6" t="s">
        <v>36</v>
      </c>
      <c r="F554" s="6" t="s">
        <v>37</v>
      </c>
      <c r="G554" s="7">
        <v>11000</v>
      </c>
      <c r="H554" s="7">
        <v>0</v>
      </c>
      <c r="I554" s="7">
        <v>11000</v>
      </c>
      <c r="J554" s="7">
        <v>315.7</v>
      </c>
      <c r="K554" s="7">
        <v>0</v>
      </c>
      <c r="L554" s="7">
        <f t="shared" si="27"/>
        <v>334.4</v>
      </c>
      <c r="M554" s="7">
        <v>25</v>
      </c>
      <c r="N554" s="7">
        <f t="shared" si="26"/>
        <v>675.09999999999991</v>
      </c>
      <c r="O554" s="7">
        <f t="shared" si="25"/>
        <v>10324.9</v>
      </c>
    </row>
    <row r="555" spans="1:15" ht="24.95" customHeight="1" x14ac:dyDescent="0.25">
      <c r="A555" s="6">
        <v>547</v>
      </c>
      <c r="B555" s="6" t="s">
        <v>641</v>
      </c>
      <c r="C555" s="6" t="s">
        <v>597</v>
      </c>
      <c r="D555" s="6" t="s">
        <v>46</v>
      </c>
      <c r="E555" s="6" t="s">
        <v>36</v>
      </c>
      <c r="F555" s="6" t="s">
        <v>37</v>
      </c>
      <c r="G555" s="7">
        <v>22000</v>
      </c>
      <c r="H555" s="7">
        <v>0</v>
      </c>
      <c r="I555" s="7">
        <v>22000</v>
      </c>
      <c r="J555" s="7">
        <v>631.4</v>
      </c>
      <c r="K555" s="7">
        <v>0</v>
      </c>
      <c r="L555" s="7">
        <f t="shared" si="27"/>
        <v>668.8</v>
      </c>
      <c r="M555" s="7">
        <v>25</v>
      </c>
      <c r="N555" s="7">
        <f t="shared" si="26"/>
        <v>1325.1999999999998</v>
      </c>
      <c r="O555" s="7">
        <f t="shared" si="25"/>
        <v>20674.8</v>
      </c>
    </row>
    <row r="556" spans="1:15" ht="24.95" customHeight="1" x14ac:dyDescent="0.25">
      <c r="A556" s="6">
        <v>548</v>
      </c>
      <c r="B556" s="6" t="s">
        <v>642</v>
      </c>
      <c r="C556" s="6" t="s">
        <v>597</v>
      </c>
      <c r="D556" s="6" t="s">
        <v>46</v>
      </c>
      <c r="E556" s="6" t="s">
        <v>36</v>
      </c>
      <c r="F556" s="6" t="s">
        <v>29</v>
      </c>
      <c r="G556" s="7">
        <v>15000</v>
      </c>
      <c r="H556" s="7">
        <v>0</v>
      </c>
      <c r="I556" s="7">
        <v>15000</v>
      </c>
      <c r="J556" s="7">
        <v>430.5</v>
      </c>
      <c r="K556" s="7">
        <v>0</v>
      </c>
      <c r="L556" s="7">
        <f t="shared" si="27"/>
        <v>456</v>
      </c>
      <c r="M556" s="7">
        <v>25</v>
      </c>
      <c r="N556" s="7">
        <f t="shared" si="26"/>
        <v>911.5</v>
      </c>
      <c r="O556" s="7">
        <f t="shared" si="25"/>
        <v>14088.5</v>
      </c>
    </row>
    <row r="557" spans="1:15" ht="24.95" customHeight="1" x14ac:dyDescent="0.25">
      <c r="A557" s="6">
        <v>549</v>
      </c>
      <c r="B557" s="6" t="s">
        <v>643</v>
      </c>
      <c r="C557" s="6" t="s">
        <v>597</v>
      </c>
      <c r="D557" s="6" t="s">
        <v>46</v>
      </c>
      <c r="E557" s="6" t="s">
        <v>36</v>
      </c>
      <c r="F557" s="6" t="s">
        <v>29</v>
      </c>
      <c r="G557" s="7">
        <v>11000</v>
      </c>
      <c r="H557" s="7">
        <v>0</v>
      </c>
      <c r="I557" s="7">
        <v>11000</v>
      </c>
      <c r="J557" s="7">
        <v>315.7</v>
      </c>
      <c r="K557" s="7">
        <v>0</v>
      </c>
      <c r="L557" s="7">
        <f t="shared" si="27"/>
        <v>334.4</v>
      </c>
      <c r="M557" s="7">
        <v>25</v>
      </c>
      <c r="N557" s="7">
        <f t="shared" si="26"/>
        <v>675.09999999999991</v>
      </c>
      <c r="O557" s="7">
        <f t="shared" si="25"/>
        <v>10324.9</v>
      </c>
    </row>
    <row r="558" spans="1:15" ht="24.95" customHeight="1" x14ac:dyDescent="0.25">
      <c r="A558" s="6">
        <v>550</v>
      </c>
      <c r="B558" t="s">
        <v>1564</v>
      </c>
      <c r="C558" s="6" t="s">
        <v>597</v>
      </c>
      <c r="D558" s="6" t="s">
        <v>46</v>
      </c>
      <c r="E558" s="6" t="s">
        <v>36</v>
      </c>
      <c r="F558" s="6" t="s">
        <v>29</v>
      </c>
      <c r="G558" s="7">
        <v>15000</v>
      </c>
      <c r="H558" s="7">
        <v>0</v>
      </c>
      <c r="I558" s="7">
        <v>15000</v>
      </c>
      <c r="J558" s="7">
        <v>430.5</v>
      </c>
      <c r="K558" s="7">
        <v>0</v>
      </c>
      <c r="L558" s="7">
        <v>456</v>
      </c>
      <c r="M558" s="7">
        <v>25</v>
      </c>
      <c r="N558" s="7">
        <v>911.5</v>
      </c>
      <c r="O558" s="7">
        <v>14088.5</v>
      </c>
    </row>
    <row r="559" spans="1:15" ht="24.95" customHeight="1" x14ac:dyDescent="0.25">
      <c r="A559" s="6">
        <v>551</v>
      </c>
      <c r="B559" s="6" t="s">
        <v>644</v>
      </c>
      <c r="C559" s="6" t="s">
        <v>597</v>
      </c>
      <c r="D559" s="6" t="s">
        <v>99</v>
      </c>
      <c r="E559" s="6" t="s">
        <v>36</v>
      </c>
      <c r="F559" s="6" t="s">
        <v>29</v>
      </c>
      <c r="G559" s="7">
        <v>15000</v>
      </c>
      <c r="H559" s="7">
        <v>0</v>
      </c>
      <c r="I559" s="7">
        <v>15000</v>
      </c>
      <c r="J559" s="7">
        <v>430.5</v>
      </c>
      <c r="K559" s="7">
        <v>0</v>
      </c>
      <c r="L559" s="7">
        <f t="shared" si="27"/>
        <v>456</v>
      </c>
      <c r="M559" s="7">
        <v>25</v>
      </c>
      <c r="N559" s="7">
        <f t="shared" si="26"/>
        <v>911.5</v>
      </c>
      <c r="O559" s="7">
        <f t="shared" si="25"/>
        <v>14088.5</v>
      </c>
    </row>
    <row r="560" spans="1:15" ht="24.95" customHeight="1" x14ac:dyDescent="0.25">
      <c r="A560" s="6">
        <v>552</v>
      </c>
      <c r="B560" s="6" t="s">
        <v>645</v>
      </c>
      <c r="C560" s="6" t="s">
        <v>597</v>
      </c>
      <c r="D560" s="6" t="s">
        <v>65</v>
      </c>
      <c r="E560" s="6" t="s">
        <v>28</v>
      </c>
      <c r="F560" s="6" t="s">
        <v>37</v>
      </c>
      <c r="G560" s="7">
        <v>21000</v>
      </c>
      <c r="H560" s="7">
        <v>0</v>
      </c>
      <c r="I560" s="7">
        <v>21000</v>
      </c>
      <c r="J560" s="7">
        <v>602.70000000000005</v>
      </c>
      <c r="K560" s="7">
        <v>0</v>
      </c>
      <c r="L560" s="7">
        <f t="shared" si="27"/>
        <v>638.4</v>
      </c>
      <c r="M560" s="7">
        <v>1944.78</v>
      </c>
      <c r="N560" s="7">
        <f t="shared" si="26"/>
        <v>3185.88</v>
      </c>
      <c r="O560" s="7">
        <f t="shared" si="25"/>
        <v>17814.12</v>
      </c>
    </row>
    <row r="561" spans="1:15" ht="24.95" customHeight="1" x14ac:dyDescent="0.25">
      <c r="A561" s="6">
        <v>553</v>
      </c>
      <c r="B561" t="s">
        <v>1563</v>
      </c>
      <c r="C561" s="6" t="s">
        <v>597</v>
      </c>
      <c r="D561" s="6" t="s">
        <v>65</v>
      </c>
      <c r="E561" s="6" t="s">
        <v>28</v>
      </c>
      <c r="F561" s="6" t="s">
        <v>37</v>
      </c>
      <c r="G561" s="7">
        <v>25000</v>
      </c>
      <c r="H561" s="7">
        <v>0</v>
      </c>
      <c r="I561" s="7">
        <v>25000</v>
      </c>
      <c r="J561" s="7">
        <v>717.5</v>
      </c>
      <c r="K561" s="7">
        <v>0</v>
      </c>
      <c r="L561" s="7">
        <v>760</v>
      </c>
      <c r="M561" s="7">
        <v>25</v>
      </c>
      <c r="N561" s="7">
        <v>1502.5</v>
      </c>
      <c r="O561" s="7">
        <v>23497.5</v>
      </c>
    </row>
    <row r="562" spans="1:15" ht="24.95" customHeight="1" x14ac:dyDescent="0.25">
      <c r="A562" s="6">
        <v>554</v>
      </c>
      <c r="B562" s="6" t="s">
        <v>646</v>
      </c>
      <c r="C562" s="6" t="s">
        <v>597</v>
      </c>
      <c r="D562" s="6" t="s">
        <v>193</v>
      </c>
      <c r="E562" s="6" t="s">
        <v>28</v>
      </c>
      <c r="F562" s="6" t="s">
        <v>37</v>
      </c>
      <c r="G562" s="7">
        <v>58500</v>
      </c>
      <c r="H562" s="7">
        <v>0</v>
      </c>
      <c r="I562" s="7">
        <v>58500</v>
      </c>
      <c r="J562" s="7">
        <v>1678.95</v>
      </c>
      <c r="K562" s="7">
        <v>3204.41</v>
      </c>
      <c r="L562" s="7">
        <f t="shared" si="27"/>
        <v>1778.4</v>
      </c>
      <c r="M562" s="7">
        <v>425</v>
      </c>
      <c r="N562" s="7">
        <f t="shared" si="26"/>
        <v>7086.76</v>
      </c>
      <c r="O562" s="7">
        <f t="shared" si="25"/>
        <v>51413.24</v>
      </c>
    </row>
    <row r="563" spans="1:15" ht="24.95" customHeight="1" x14ac:dyDescent="0.25">
      <c r="A563" s="6">
        <v>555</v>
      </c>
      <c r="B563" s="6" t="s">
        <v>647</v>
      </c>
      <c r="C563" s="6" t="s">
        <v>597</v>
      </c>
      <c r="D563" s="6" t="s">
        <v>180</v>
      </c>
      <c r="E563" s="6" t="s">
        <v>28</v>
      </c>
      <c r="F563" s="6" t="s">
        <v>37</v>
      </c>
      <c r="G563" s="7">
        <v>65000</v>
      </c>
      <c r="H563" s="7">
        <v>0</v>
      </c>
      <c r="I563" s="7">
        <v>65000</v>
      </c>
      <c r="J563" s="7">
        <v>1865.5</v>
      </c>
      <c r="K563" s="7">
        <v>4427.58</v>
      </c>
      <c r="L563" s="7">
        <f t="shared" si="27"/>
        <v>1976</v>
      </c>
      <c r="M563" s="7">
        <v>25</v>
      </c>
      <c r="N563" s="7">
        <f t="shared" si="26"/>
        <v>8294.08</v>
      </c>
      <c r="O563" s="7">
        <f t="shared" si="25"/>
        <v>56705.919999999998</v>
      </c>
    </row>
    <row r="564" spans="1:15" ht="24.95" customHeight="1" x14ac:dyDescent="0.25">
      <c r="A564" s="6">
        <v>556</v>
      </c>
      <c r="B564" s="6" t="s">
        <v>648</v>
      </c>
      <c r="C564" s="6" t="s">
        <v>597</v>
      </c>
      <c r="D564" s="6" t="s">
        <v>99</v>
      </c>
      <c r="E564" s="6" t="s">
        <v>36</v>
      </c>
      <c r="F564" s="6" t="s">
        <v>29</v>
      </c>
      <c r="G564" s="7">
        <v>15000</v>
      </c>
      <c r="H564" s="7">
        <v>0</v>
      </c>
      <c r="I564" s="7">
        <v>15000</v>
      </c>
      <c r="J564" s="7">
        <v>430.5</v>
      </c>
      <c r="K564" s="7">
        <v>0</v>
      </c>
      <c r="L564" s="7">
        <f t="shared" si="27"/>
        <v>456</v>
      </c>
      <c r="M564" s="7">
        <v>25</v>
      </c>
      <c r="N564" s="7">
        <f t="shared" si="26"/>
        <v>911.5</v>
      </c>
      <c r="O564" s="7">
        <f t="shared" si="25"/>
        <v>14088.5</v>
      </c>
    </row>
    <row r="565" spans="1:15" ht="24.95" customHeight="1" x14ac:dyDescent="0.25">
      <c r="A565" s="6">
        <v>557</v>
      </c>
      <c r="B565" s="6" t="s">
        <v>649</v>
      </c>
      <c r="C565" s="6" t="s">
        <v>597</v>
      </c>
      <c r="D565" s="6" t="s">
        <v>99</v>
      </c>
      <c r="E565" s="6" t="s">
        <v>36</v>
      </c>
      <c r="F565" s="6" t="s">
        <v>29</v>
      </c>
      <c r="G565" s="7">
        <v>15000</v>
      </c>
      <c r="H565" s="7">
        <v>0</v>
      </c>
      <c r="I565" s="7">
        <v>15000</v>
      </c>
      <c r="J565" s="7">
        <v>430.5</v>
      </c>
      <c r="K565" s="7">
        <v>0</v>
      </c>
      <c r="L565" s="7">
        <f t="shared" si="27"/>
        <v>456</v>
      </c>
      <c r="M565" s="7">
        <v>25</v>
      </c>
      <c r="N565" s="7">
        <f t="shared" si="26"/>
        <v>911.5</v>
      </c>
      <c r="O565" s="7">
        <f t="shared" si="25"/>
        <v>14088.5</v>
      </c>
    </row>
    <row r="566" spans="1:15" ht="24.95" customHeight="1" x14ac:dyDescent="0.25">
      <c r="A566" s="6">
        <v>558</v>
      </c>
      <c r="B566" s="6" t="s">
        <v>650</v>
      </c>
      <c r="C566" s="6" t="s">
        <v>597</v>
      </c>
      <c r="D566" s="6" t="s">
        <v>193</v>
      </c>
      <c r="E566" s="6" t="s">
        <v>28</v>
      </c>
      <c r="F566" s="6" t="s">
        <v>29</v>
      </c>
      <c r="G566" s="7">
        <v>65000</v>
      </c>
      <c r="H566" s="7">
        <v>0</v>
      </c>
      <c r="I566" s="7">
        <v>65000</v>
      </c>
      <c r="J566" s="7">
        <v>1865.5</v>
      </c>
      <c r="K566" s="7">
        <v>4043.62</v>
      </c>
      <c r="L566" s="7">
        <f t="shared" si="27"/>
        <v>1976</v>
      </c>
      <c r="M566" s="7">
        <v>1944.78</v>
      </c>
      <c r="N566" s="7">
        <f t="shared" si="26"/>
        <v>9829.9</v>
      </c>
      <c r="O566" s="7">
        <f t="shared" si="25"/>
        <v>55170.1</v>
      </c>
    </row>
    <row r="567" spans="1:15" ht="24.95" customHeight="1" x14ac:dyDescent="0.25">
      <c r="A567" s="6">
        <v>559</v>
      </c>
      <c r="B567" s="6" t="s">
        <v>651</v>
      </c>
      <c r="C567" s="6" t="s">
        <v>597</v>
      </c>
      <c r="D567" s="6" t="s">
        <v>193</v>
      </c>
      <c r="E567" s="6" t="s">
        <v>28</v>
      </c>
      <c r="F567" s="6" t="s">
        <v>29</v>
      </c>
      <c r="G567" s="7">
        <v>50000</v>
      </c>
      <c r="H567" s="7">
        <v>0</v>
      </c>
      <c r="I567" s="7">
        <v>50000</v>
      </c>
      <c r="J567" s="7">
        <v>1435</v>
      </c>
      <c r="K567" s="7">
        <v>1854</v>
      </c>
      <c r="L567" s="7">
        <f t="shared" si="27"/>
        <v>1520</v>
      </c>
      <c r="M567" s="7">
        <v>425</v>
      </c>
      <c r="N567" s="7">
        <f t="shared" si="26"/>
        <v>5234</v>
      </c>
      <c r="O567" s="7">
        <f t="shared" si="25"/>
        <v>44766</v>
      </c>
    </row>
    <row r="568" spans="1:15" ht="24.95" customHeight="1" x14ac:dyDescent="0.25">
      <c r="A568" s="6">
        <v>560</v>
      </c>
      <c r="B568" s="6" t="s">
        <v>652</v>
      </c>
      <c r="C568" s="6" t="s">
        <v>597</v>
      </c>
      <c r="D568" s="6" t="s">
        <v>653</v>
      </c>
      <c r="E568" s="6" t="s">
        <v>36</v>
      </c>
      <c r="F568" s="6" t="s">
        <v>29</v>
      </c>
      <c r="G568" s="7">
        <v>15000</v>
      </c>
      <c r="H568" s="7">
        <v>0</v>
      </c>
      <c r="I568" s="7">
        <v>15000</v>
      </c>
      <c r="J568" s="7">
        <v>430.5</v>
      </c>
      <c r="K568" s="7">
        <v>0</v>
      </c>
      <c r="L568" s="7">
        <f t="shared" si="27"/>
        <v>456</v>
      </c>
      <c r="M568" s="7">
        <v>25</v>
      </c>
      <c r="N568" s="7">
        <f t="shared" si="26"/>
        <v>911.5</v>
      </c>
      <c r="O568" s="7">
        <f t="shared" si="25"/>
        <v>14088.5</v>
      </c>
    </row>
    <row r="569" spans="1:15" ht="24.95" customHeight="1" x14ac:dyDescent="0.25">
      <c r="A569" s="6">
        <v>561</v>
      </c>
      <c r="B569" s="6" t="s">
        <v>654</v>
      </c>
      <c r="C569" s="6" t="s">
        <v>597</v>
      </c>
      <c r="D569" s="6" t="s">
        <v>193</v>
      </c>
      <c r="E569" s="6" t="s">
        <v>28</v>
      </c>
      <c r="F569" s="6" t="s">
        <v>29</v>
      </c>
      <c r="G569" s="7">
        <v>65000</v>
      </c>
      <c r="H569" s="7">
        <v>0</v>
      </c>
      <c r="I569" s="7">
        <v>65000</v>
      </c>
      <c r="J569" s="7">
        <f>+I569*2.87%</f>
        <v>1865.5</v>
      </c>
      <c r="K569" s="7">
        <v>4427.58</v>
      </c>
      <c r="L569" s="7">
        <f t="shared" si="27"/>
        <v>1976</v>
      </c>
      <c r="M569" s="7">
        <v>2435.8000000000002</v>
      </c>
      <c r="N569" s="7">
        <f t="shared" si="26"/>
        <v>10704.880000000001</v>
      </c>
      <c r="O569" s="7">
        <f t="shared" si="25"/>
        <v>54295.119999999995</v>
      </c>
    </row>
    <row r="570" spans="1:15" ht="24.95" customHeight="1" x14ac:dyDescent="0.25">
      <c r="A570" s="6">
        <v>562</v>
      </c>
      <c r="B570" s="6" t="s">
        <v>655</v>
      </c>
      <c r="C570" s="6" t="s">
        <v>597</v>
      </c>
      <c r="D570" s="6" t="s">
        <v>193</v>
      </c>
      <c r="E570" s="6" t="s">
        <v>28</v>
      </c>
      <c r="F570" s="6" t="s">
        <v>29</v>
      </c>
      <c r="G570" s="7">
        <v>52000</v>
      </c>
      <c r="H570" s="7">
        <v>0</v>
      </c>
      <c r="I570" s="7">
        <v>52000</v>
      </c>
      <c r="J570" s="7">
        <v>1492.4</v>
      </c>
      <c r="K570" s="7">
        <v>2136.27</v>
      </c>
      <c r="L570" s="7">
        <f t="shared" si="27"/>
        <v>1580.8</v>
      </c>
      <c r="M570" s="7">
        <v>1105</v>
      </c>
      <c r="N570" s="7">
        <f t="shared" si="26"/>
        <v>6314.47</v>
      </c>
      <c r="O570" s="7">
        <f t="shared" si="25"/>
        <v>45685.53</v>
      </c>
    </row>
    <row r="571" spans="1:15" ht="24.95" customHeight="1" x14ac:dyDescent="0.25">
      <c r="A571" s="6">
        <v>563</v>
      </c>
      <c r="B571" s="6" t="s">
        <v>656</v>
      </c>
      <c r="C571" s="6" t="s">
        <v>597</v>
      </c>
      <c r="D571" s="6" t="s">
        <v>171</v>
      </c>
      <c r="E571" s="6" t="s">
        <v>36</v>
      </c>
      <c r="F571" s="6" t="s">
        <v>37</v>
      </c>
      <c r="G571" s="7">
        <v>11000</v>
      </c>
      <c r="H571" s="7">
        <v>0</v>
      </c>
      <c r="I571" s="7">
        <v>11000</v>
      </c>
      <c r="J571" s="7">
        <v>315.7</v>
      </c>
      <c r="K571" s="7">
        <v>0</v>
      </c>
      <c r="L571" s="7">
        <f t="shared" si="27"/>
        <v>334.4</v>
      </c>
      <c r="M571" s="7">
        <v>25</v>
      </c>
      <c r="N571" s="7">
        <f t="shared" si="26"/>
        <v>675.09999999999991</v>
      </c>
      <c r="O571" s="7">
        <f t="shared" si="25"/>
        <v>10324.9</v>
      </c>
    </row>
    <row r="572" spans="1:15" ht="24.95" customHeight="1" x14ac:dyDescent="0.25">
      <c r="A572" s="6">
        <v>564</v>
      </c>
      <c r="B572" s="6" t="s">
        <v>657</v>
      </c>
      <c r="C572" s="6" t="s">
        <v>597</v>
      </c>
      <c r="D572" s="6" t="s">
        <v>193</v>
      </c>
      <c r="E572" s="6" t="s">
        <v>28</v>
      </c>
      <c r="F572" s="6" t="s">
        <v>37</v>
      </c>
      <c r="G572" s="7">
        <v>65000</v>
      </c>
      <c r="H572" s="7">
        <v>0</v>
      </c>
      <c r="I572" s="7">
        <v>65000</v>
      </c>
      <c r="J572" s="7">
        <v>1865.5</v>
      </c>
      <c r="K572" s="7">
        <v>4427.58</v>
      </c>
      <c r="L572" s="7">
        <f t="shared" si="27"/>
        <v>1976</v>
      </c>
      <c r="M572" s="7">
        <v>425</v>
      </c>
      <c r="N572" s="7">
        <f t="shared" si="26"/>
        <v>8694.08</v>
      </c>
      <c r="O572" s="7">
        <f t="shared" si="25"/>
        <v>56305.919999999998</v>
      </c>
    </row>
    <row r="573" spans="1:15" ht="24.95" customHeight="1" x14ac:dyDescent="0.25">
      <c r="A573" s="6">
        <v>565</v>
      </c>
      <c r="B573" s="6" t="s">
        <v>658</v>
      </c>
      <c r="C573" s="6" t="s">
        <v>597</v>
      </c>
      <c r="D573" s="6" t="s">
        <v>99</v>
      </c>
      <c r="E573" s="6" t="s">
        <v>36</v>
      </c>
      <c r="F573" s="6" t="s">
        <v>29</v>
      </c>
      <c r="G573" s="7">
        <v>15000</v>
      </c>
      <c r="H573" s="7">
        <v>0</v>
      </c>
      <c r="I573" s="7">
        <v>15000</v>
      </c>
      <c r="J573" s="7">
        <v>430.5</v>
      </c>
      <c r="K573" s="7">
        <v>0</v>
      </c>
      <c r="L573" s="7">
        <f t="shared" si="27"/>
        <v>456</v>
      </c>
      <c r="M573" s="7">
        <v>25</v>
      </c>
      <c r="N573" s="7">
        <f t="shared" si="26"/>
        <v>911.5</v>
      </c>
      <c r="O573" s="7">
        <f t="shared" si="25"/>
        <v>14088.5</v>
      </c>
    </row>
    <row r="574" spans="1:15" ht="24.95" customHeight="1" x14ac:dyDescent="0.25">
      <c r="A574" s="6">
        <v>566</v>
      </c>
      <c r="B574" s="6" t="s">
        <v>659</v>
      </c>
      <c r="C574" s="6" t="s">
        <v>597</v>
      </c>
      <c r="D574" s="6" t="s">
        <v>193</v>
      </c>
      <c r="E574" s="6" t="s">
        <v>28</v>
      </c>
      <c r="F574" s="6" t="s">
        <v>29</v>
      </c>
      <c r="G574" s="7">
        <v>65000</v>
      </c>
      <c r="H574" s="7">
        <v>0</v>
      </c>
      <c r="I574" s="7">
        <v>65000</v>
      </c>
      <c r="J574" s="7">
        <v>1865.5</v>
      </c>
      <c r="K574" s="7">
        <v>4427.58</v>
      </c>
      <c r="L574" s="7">
        <f t="shared" si="27"/>
        <v>1976</v>
      </c>
      <c r="M574" s="7">
        <v>10767.68</v>
      </c>
      <c r="N574" s="7">
        <f t="shared" si="26"/>
        <v>19036.760000000002</v>
      </c>
      <c r="O574" s="7">
        <f t="shared" si="25"/>
        <v>45963.24</v>
      </c>
    </row>
    <row r="575" spans="1:15" ht="24.95" customHeight="1" x14ac:dyDescent="0.25">
      <c r="A575" s="6">
        <v>567</v>
      </c>
      <c r="B575" s="6" t="s">
        <v>660</v>
      </c>
      <c r="C575" s="6" t="s">
        <v>597</v>
      </c>
      <c r="D575" s="6" t="s">
        <v>193</v>
      </c>
      <c r="E575" s="6" t="s">
        <v>28</v>
      </c>
      <c r="F575" s="6" t="s">
        <v>37</v>
      </c>
      <c r="G575" s="7">
        <v>65000</v>
      </c>
      <c r="H575" s="7">
        <v>0</v>
      </c>
      <c r="I575" s="7">
        <v>65000</v>
      </c>
      <c r="J575" s="7">
        <v>1865.5</v>
      </c>
      <c r="K575" s="7">
        <v>4043.62</v>
      </c>
      <c r="L575" s="7">
        <f t="shared" si="27"/>
        <v>1976</v>
      </c>
      <c r="M575" s="7">
        <v>2344.7800000000002</v>
      </c>
      <c r="N575" s="7">
        <f t="shared" si="26"/>
        <v>10229.9</v>
      </c>
      <c r="O575" s="7">
        <f t="shared" si="25"/>
        <v>54770.1</v>
      </c>
    </row>
    <row r="576" spans="1:15" ht="24.95" customHeight="1" x14ac:dyDescent="0.25">
      <c r="A576" s="6">
        <v>568</v>
      </c>
      <c r="B576" s="6" t="s">
        <v>661</v>
      </c>
      <c r="C576" s="6" t="s">
        <v>597</v>
      </c>
      <c r="D576" s="6" t="s">
        <v>99</v>
      </c>
      <c r="E576" s="6" t="s">
        <v>36</v>
      </c>
      <c r="F576" s="6" t="s">
        <v>29</v>
      </c>
      <c r="G576" s="7">
        <v>15000</v>
      </c>
      <c r="H576" s="7">
        <v>0</v>
      </c>
      <c r="I576" s="7">
        <v>15000</v>
      </c>
      <c r="J576" s="7">
        <v>430.5</v>
      </c>
      <c r="K576" s="7">
        <v>0</v>
      </c>
      <c r="L576" s="7">
        <f t="shared" si="27"/>
        <v>456</v>
      </c>
      <c r="M576" s="7">
        <v>25</v>
      </c>
      <c r="N576" s="7">
        <f t="shared" si="26"/>
        <v>911.5</v>
      </c>
      <c r="O576" s="7">
        <f t="shared" si="25"/>
        <v>14088.5</v>
      </c>
    </row>
    <row r="577" spans="1:15" ht="24.95" customHeight="1" x14ac:dyDescent="0.25">
      <c r="A577" s="6">
        <v>569</v>
      </c>
      <c r="B577" s="6" t="s">
        <v>662</v>
      </c>
      <c r="C577" s="6" t="s">
        <v>597</v>
      </c>
      <c r="D577" s="6" t="s">
        <v>193</v>
      </c>
      <c r="E577" s="6" t="s">
        <v>28</v>
      </c>
      <c r="F577" s="6" t="s">
        <v>29</v>
      </c>
      <c r="G577" s="7">
        <v>65000</v>
      </c>
      <c r="H577" s="7">
        <v>0</v>
      </c>
      <c r="I577" s="7">
        <v>65000</v>
      </c>
      <c r="J577" s="7">
        <v>1865.5</v>
      </c>
      <c r="K577" s="7">
        <v>4427.58</v>
      </c>
      <c r="L577" s="7">
        <f t="shared" si="27"/>
        <v>1976</v>
      </c>
      <c r="M577" s="7">
        <v>425</v>
      </c>
      <c r="N577" s="7">
        <f t="shared" si="26"/>
        <v>8694.08</v>
      </c>
      <c r="O577" s="7">
        <f t="shared" si="25"/>
        <v>56305.919999999998</v>
      </c>
    </row>
    <row r="578" spans="1:15" ht="24.95" customHeight="1" x14ac:dyDescent="0.25">
      <c r="A578" s="6">
        <v>570</v>
      </c>
      <c r="B578" s="6" t="s">
        <v>663</v>
      </c>
      <c r="C578" s="6" t="s">
        <v>664</v>
      </c>
      <c r="D578" s="6" t="s">
        <v>46</v>
      </c>
      <c r="E578" s="6" t="s">
        <v>36</v>
      </c>
      <c r="F578" s="6" t="s">
        <v>29</v>
      </c>
      <c r="G578" s="7">
        <v>11000</v>
      </c>
      <c r="H578" s="7">
        <v>0</v>
      </c>
      <c r="I578" s="7">
        <v>11000</v>
      </c>
      <c r="J578" s="7">
        <v>315.7</v>
      </c>
      <c r="K578" s="7">
        <v>0</v>
      </c>
      <c r="L578" s="7">
        <f t="shared" si="27"/>
        <v>334.4</v>
      </c>
      <c r="M578" s="7">
        <v>25</v>
      </c>
      <c r="N578" s="7">
        <f t="shared" si="26"/>
        <v>675.09999999999991</v>
      </c>
      <c r="O578" s="7">
        <f t="shared" si="25"/>
        <v>10324.9</v>
      </c>
    </row>
    <row r="579" spans="1:15" ht="24.95" customHeight="1" x14ac:dyDescent="0.25">
      <c r="A579" s="6">
        <v>571</v>
      </c>
      <c r="B579" s="6" t="s">
        <v>665</v>
      </c>
      <c r="C579" s="6" t="s">
        <v>664</v>
      </c>
      <c r="D579" s="6" t="s">
        <v>46</v>
      </c>
      <c r="E579" s="6" t="s">
        <v>36</v>
      </c>
      <c r="F579" s="6" t="s">
        <v>29</v>
      </c>
      <c r="G579" s="7">
        <v>15000</v>
      </c>
      <c r="H579" s="7">
        <v>0</v>
      </c>
      <c r="I579" s="7">
        <v>15000</v>
      </c>
      <c r="J579" s="7">
        <v>430.5</v>
      </c>
      <c r="K579" s="7">
        <v>0</v>
      </c>
      <c r="L579" s="7">
        <f t="shared" si="27"/>
        <v>456</v>
      </c>
      <c r="M579" s="7">
        <v>25</v>
      </c>
      <c r="N579" s="7">
        <f t="shared" si="26"/>
        <v>911.5</v>
      </c>
      <c r="O579" s="7">
        <f t="shared" si="25"/>
        <v>14088.5</v>
      </c>
    </row>
    <row r="580" spans="1:15" ht="24.95" customHeight="1" x14ac:dyDescent="0.25">
      <c r="A580" s="6">
        <v>572</v>
      </c>
      <c r="B580" s="6" t="s">
        <v>666</v>
      </c>
      <c r="C580" s="6" t="s">
        <v>664</v>
      </c>
      <c r="D580" s="6" t="s">
        <v>46</v>
      </c>
      <c r="E580" s="6" t="s">
        <v>36</v>
      </c>
      <c r="F580" s="6" t="s">
        <v>29</v>
      </c>
      <c r="G580" s="7">
        <v>15000</v>
      </c>
      <c r="H580" s="7">
        <v>0</v>
      </c>
      <c r="I580" s="7">
        <v>15000</v>
      </c>
      <c r="J580" s="7">
        <v>430.5</v>
      </c>
      <c r="K580" s="7">
        <v>0</v>
      </c>
      <c r="L580" s="7">
        <f t="shared" si="27"/>
        <v>456</v>
      </c>
      <c r="M580" s="7">
        <v>25</v>
      </c>
      <c r="N580" s="7">
        <f t="shared" si="26"/>
        <v>911.5</v>
      </c>
      <c r="O580" s="7">
        <f t="shared" si="25"/>
        <v>14088.5</v>
      </c>
    </row>
    <row r="581" spans="1:15" ht="24.95" customHeight="1" x14ac:dyDescent="0.25">
      <c r="A581" s="6">
        <v>573</v>
      </c>
      <c r="B581" s="6" t="s">
        <v>1243</v>
      </c>
      <c r="C581" s="6" t="s">
        <v>664</v>
      </c>
      <c r="D581" s="6" t="s">
        <v>46</v>
      </c>
      <c r="E581" s="6" t="s">
        <v>36</v>
      </c>
      <c r="F581" s="6" t="s">
        <v>29</v>
      </c>
      <c r="G581" s="7">
        <v>15000</v>
      </c>
      <c r="H581" s="7">
        <v>0</v>
      </c>
      <c r="I581" s="7">
        <v>15000</v>
      </c>
      <c r="J581" s="7">
        <v>430.5</v>
      </c>
      <c r="K581" s="7">
        <v>0</v>
      </c>
      <c r="L581" s="7">
        <f t="shared" si="27"/>
        <v>456</v>
      </c>
      <c r="M581" s="7">
        <v>25</v>
      </c>
      <c r="N581" s="7">
        <f t="shared" si="26"/>
        <v>911.5</v>
      </c>
      <c r="O581" s="7">
        <f t="shared" si="25"/>
        <v>14088.5</v>
      </c>
    </row>
    <row r="582" spans="1:15" ht="24.95" customHeight="1" x14ac:dyDescent="0.25">
      <c r="A582" s="6">
        <v>574</v>
      </c>
      <c r="B582" s="6" t="s">
        <v>1244</v>
      </c>
      <c r="C582" s="6" t="s">
        <v>664</v>
      </c>
      <c r="D582" s="6" t="s">
        <v>46</v>
      </c>
      <c r="E582" s="6" t="s">
        <v>36</v>
      </c>
      <c r="F582" s="6" t="s">
        <v>29</v>
      </c>
      <c r="G582" s="7">
        <v>15000</v>
      </c>
      <c r="H582" s="7">
        <v>0</v>
      </c>
      <c r="I582" s="7">
        <v>15000</v>
      </c>
      <c r="J582" s="7">
        <v>430.5</v>
      </c>
      <c r="K582" s="7">
        <v>0</v>
      </c>
      <c r="L582" s="7">
        <f t="shared" si="27"/>
        <v>456</v>
      </c>
      <c r="M582" s="7">
        <v>25</v>
      </c>
      <c r="N582" s="7">
        <f t="shared" si="26"/>
        <v>911.5</v>
      </c>
      <c r="O582" s="7">
        <f t="shared" si="25"/>
        <v>14088.5</v>
      </c>
    </row>
    <row r="583" spans="1:15" ht="24.95" customHeight="1" x14ac:dyDescent="0.25">
      <c r="A583" s="6">
        <v>575</v>
      </c>
      <c r="B583" s="6" t="s">
        <v>667</v>
      </c>
      <c r="C583" s="6" t="s">
        <v>664</v>
      </c>
      <c r="D583" s="6" t="s">
        <v>40</v>
      </c>
      <c r="E583" s="6" t="s">
        <v>28</v>
      </c>
      <c r="F583" s="6" t="s">
        <v>37</v>
      </c>
      <c r="G583" s="7">
        <v>21000</v>
      </c>
      <c r="H583" s="7">
        <v>0</v>
      </c>
      <c r="I583" s="7">
        <v>21000</v>
      </c>
      <c r="J583" s="7">
        <v>602.70000000000005</v>
      </c>
      <c r="K583" s="7">
        <v>0</v>
      </c>
      <c r="L583" s="7">
        <f t="shared" si="27"/>
        <v>638.4</v>
      </c>
      <c r="M583" s="7">
        <v>25</v>
      </c>
      <c r="N583" s="7">
        <f t="shared" si="26"/>
        <v>1266.0999999999999</v>
      </c>
      <c r="O583" s="7">
        <f t="shared" si="25"/>
        <v>19733.900000000001</v>
      </c>
    </row>
    <row r="584" spans="1:15" ht="24.95" customHeight="1" x14ac:dyDescent="0.25">
      <c r="A584" s="6">
        <v>576</v>
      </c>
      <c r="B584" s="6" t="s">
        <v>1442</v>
      </c>
      <c r="C584" s="6" t="s">
        <v>664</v>
      </c>
      <c r="D584" s="6" t="s">
        <v>113</v>
      </c>
      <c r="E584" s="6" t="s">
        <v>36</v>
      </c>
      <c r="F584" s="6" t="s">
        <v>37</v>
      </c>
      <c r="G584" s="7">
        <v>15000</v>
      </c>
      <c r="H584" s="7">
        <v>0</v>
      </c>
      <c r="I584" s="7">
        <v>15000</v>
      </c>
      <c r="J584" s="7">
        <v>430.5</v>
      </c>
      <c r="K584" s="7">
        <v>0</v>
      </c>
      <c r="L584" s="7">
        <f t="shared" si="27"/>
        <v>456</v>
      </c>
      <c r="M584" s="7">
        <v>25</v>
      </c>
      <c r="N584" s="7">
        <f t="shared" si="26"/>
        <v>911.5</v>
      </c>
      <c r="O584" s="7">
        <f t="shared" si="25"/>
        <v>14088.5</v>
      </c>
    </row>
    <row r="585" spans="1:15" ht="24.95" customHeight="1" x14ac:dyDescent="0.25">
      <c r="A585" s="6">
        <v>577</v>
      </c>
      <c r="B585" s="6" t="s">
        <v>690</v>
      </c>
      <c r="C585" s="6" t="s">
        <v>597</v>
      </c>
      <c r="D585" s="6" t="s">
        <v>1491</v>
      </c>
      <c r="E585" s="6" t="s">
        <v>54</v>
      </c>
      <c r="F585" s="6" t="s">
        <v>37</v>
      </c>
      <c r="G585" s="7">
        <v>90000</v>
      </c>
      <c r="H585" s="7">
        <v>0</v>
      </c>
      <c r="I585" s="7">
        <v>90000</v>
      </c>
      <c r="J585" s="7">
        <v>2583</v>
      </c>
      <c r="K585" s="7">
        <v>9753.1200000000008</v>
      </c>
      <c r="L585" s="7">
        <f>+I585*3.04%</f>
        <v>2736</v>
      </c>
      <c r="M585" s="7">
        <v>425</v>
      </c>
      <c r="N585" s="7">
        <f t="shared" si="26"/>
        <v>15497.12</v>
      </c>
      <c r="O585" s="7">
        <f t="shared" si="25"/>
        <v>74502.880000000005</v>
      </c>
    </row>
    <row r="586" spans="1:15" ht="24.95" customHeight="1" x14ac:dyDescent="0.25">
      <c r="A586" s="6">
        <v>578</v>
      </c>
      <c r="B586" s="6" t="s">
        <v>668</v>
      </c>
      <c r="C586" s="6" t="s">
        <v>669</v>
      </c>
      <c r="D586" s="6" t="s">
        <v>65</v>
      </c>
      <c r="E586" s="6" t="s">
        <v>28</v>
      </c>
      <c r="F586" s="6" t="s">
        <v>37</v>
      </c>
      <c r="G586" s="7">
        <v>22050</v>
      </c>
      <c r="H586" s="7">
        <v>0</v>
      </c>
      <c r="I586" s="7">
        <v>22050</v>
      </c>
      <c r="J586" s="7">
        <v>632.84</v>
      </c>
      <c r="K586" s="7">
        <v>0</v>
      </c>
      <c r="L586" s="7">
        <f t="shared" si="27"/>
        <v>670.32</v>
      </c>
      <c r="M586" s="7">
        <v>1514.83</v>
      </c>
      <c r="N586" s="7">
        <f t="shared" si="26"/>
        <v>2817.99</v>
      </c>
      <c r="O586" s="7">
        <f t="shared" ref="O586:O649" si="28">+G586-N586</f>
        <v>19232.010000000002</v>
      </c>
    </row>
    <row r="587" spans="1:15" ht="24.95" customHeight="1" x14ac:dyDescent="0.25">
      <c r="A587" s="6">
        <v>579</v>
      </c>
      <c r="B587" s="6" t="s">
        <v>670</v>
      </c>
      <c r="C587" s="6" t="s">
        <v>669</v>
      </c>
      <c r="D587" s="6" t="s">
        <v>193</v>
      </c>
      <c r="E587" s="6" t="s">
        <v>54</v>
      </c>
      <c r="F587" s="6" t="s">
        <v>29</v>
      </c>
      <c r="G587" s="7">
        <v>65000</v>
      </c>
      <c r="H587" s="7">
        <v>0</v>
      </c>
      <c r="I587" s="7">
        <v>65000</v>
      </c>
      <c r="J587" s="7">
        <v>1865.5</v>
      </c>
      <c r="K587" s="7">
        <v>3275.71</v>
      </c>
      <c r="L587" s="7">
        <f t="shared" si="27"/>
        <v>1976</v>
      </c>
      <c r="M587" s="7">
        <v>6684.34</v>
      </c>
      <c r="N587" s="7">
        <f t="shared" ref="N587:N650" si="29">+J587+K587+L587+M587</f>
        <v>13801.55</v>
      </c>
      <c r="O587" s="7">
        <f t="shared" si="28"/>
        <v>51198.45</v>
      </c>
    </row>
    <row r="588" spans="1:15" ht="24.95" customHeight="1" x14ac:dyDescent="0.25">
      <c r="A588" s="6">
        <v>580</v>
      </c>
      <c r="B588" s="6" t="s">
        <v>671</v>
      </c>
      <c r="C588" s="6" t="s">
        <v>669</v>
      </c>
      <c r="D588" s="6" t="s">
        <v>193</v>
      </c>
      <c r="E588" s="6" t="s">
        <v>28</v>
      </c>
      <c r="F588" s="6" t="s">
        <v>29</v>
      </c>
      <c r="G588" s="7">
        <v>65000</v>
      </c>
      <c r="H588" s="7">
        <v>0</v>
      </c>
      <c r="I588" s="7">
        <v>65000</v>
      </c>
      <c r="J588" s="7">
        <v>1865.5</v>
      </c>
      <c r="K588" s="7">
        <v>4427.58</v>
      </c>
      <c r="L588" s="7">
        <f t="shared" si="27"/>
        <v>1976</v>
      </c>
      <c r="M588" s="7">
        <v>1325</v>
      </c>
      <c r="N588" s="7">
        <f t="shared" si="29"/>
        <v>9594.08</v>
      </c>
      <c r="O588" s="7">
        <f t="shared" si="28"/>
        <v>55405.919999999998</v>
      </c>
    </row>
    <row r="589" spans="1:15" ht="24.95" customHeight="1" x14ac:dyDescent="0.25">
      <c r="A589" s="6">
        <v>581</v>
      </c>
      <c r="B589" s="6" t="s">
        <v>672</v>
      </c>
      <c r="C589" s="6" t="s">
        <v>669</v>
      </c>
      <c r="D589" s="6" t="s">
        <v>193</v>
      </c>
      <c r="E589" s="6" t="s">
        <v>54</v>
      </c>
      <c r="F589" s="6" t="s">
        <v>29</v>
      </c>
      <c r="G589" s="7">
        <v>65000</v>
      </c>
      <c r="H589" s="7">
        <v>0</v>
      </c>
      <c r="I589" s="7">
        <v>65000</v>
      </c>
      <c r="J589" s="7">
        <v>1865.5</v>
      </c>
      <c r="K589" s="7">
        <v>4427.58</v>
      </c>
      <c r="L589" s="7">
        <f t="shared" si="27"/>
        <v>1976</v>
      </c>
      <c r="M589" s="7">
        <v>2850</v>
      </c>
      <c r="N589" s="7">
        <f t="shared" si="29"/>
        <v>11119.08</v>
      </c>
      <c r="O589" s="7">
        <f t="shared" si="28"/>
        <v>53880.92</v>
      </c>
    </row>
    <row r="590" spans="1:15" ht="24.95" customHeight="1" x14ac:dyDescent="0.25">
      <c r="A590" s="6">
        <v>582</v>
      </c>
      <c r="B590" s="6" t="s">
        <v>673</v>
      </c>
      <c r="C590" s="6" t="s">
        <v>669</v>
      </c>
      <c r="D590" s="6" t="s">
        <v>46</v>
      </c>
      <c r="E590" s="6" t="s">
        <v>36</v>
      </c>
      <c r="F590" s="6" t="s">
        <v>29</v>
      </c>
      <c r="G590" s="7">
        <v>10000</v>
      </c>
      <c r="H590" s="7">
        <v>0</v>
      </c>
      <c r="I590" s="7">
        <v>10000</v>
      </c>
      <c r="J590" s="7">
        <v>287</v>
      </c>
      <c r="K590" s="7">
        <v>0</v>
      </c>
      <c r="L590" s="7">
        <f t="shared" ref="L590:L652" si="30">+I590*3.04%</f>
        <v>304</v>
      </c>
      <c r="M590" s="7">
        <v>25</v>
      </c>
      <c r="N590" s="7">
        <f t="shared" si="29"/>
        <v>616</v>
      </c>
      <c r="O590" s="7">
        <f t="shared" si="28"/>
        <v>9384</v>
      </c>
    </row>
    <row r="591" spans="1:15" ht="24.95" customHeight="1" x14ac:dyDescent="0.25">
      <c r="A591" s="6">
        <v>583</v>
      </c>
      <c r="B591" s="6" t="s">
        <v>674</v>
      </c>
      <c r="C591" s="6" t="s">
        <v>669</v>
      </c>
      <c r="D591" s="6" t="s">
        <v>46</v>
      </c>
      <c r="E591" s="6" t="s">
        <v>36</v>
      </c>
      <c r="F591" s="6" t="s">
        <v>29</v>
      </c>
      <c r="G591" s="7">
        <v>11000</v>
      </c>
      <c r="H591" s="7">
        <v>0</v>
      </c>
      <c r="I591" s="7">
        <v>11000</v>
      </c>
      <c r="J591" s="7">
        <v>315.7</v>
      </c>
      <c r="K591" s="7">
        <v>0</v>
      </c>
      <c r="L591" s="7">
        <f t="shared" si="30"/>
        <v>334.4</v>
      </c>
      <c r="M591" s="7">
        <v>25</v>
      </c>
      <c r="N591" s="7">
        <f t="shared" si="29"/>
        <v>675.09999999999991</v>
      </c>
      <c r="O591" s="7">
        <f t="shared" si="28"/>
        <v>10324.9</v>
      </c>
    </row>
    <row r="592" spans="1:15" ht="24.95" customHeight="1" x14ac:dyDescent="0.25">
      <c r="A592" s="6">
        <v>584</v>
      </c>
      <c r="B592" s="1" t="s">
        <v>675</v>
      </c>
      <c r="C592" s="6" t="s">
        <v>669</v>
      </c>
      <c r="D592" s="6" t="s">
        <v>46</v>
      </c>
      <c r="E592" s="6" t="s">
        <v>36</v>
      </c>
      <c r="F592" s="6" t="s">
        <v>29</v>
      </c>
      <c r="G592" s="7">
        <v>10000</v>
      </c>
      <c r="H592" s="7">
        <v>0</v>
      </c>
      <c r="I592" s="7">
        <v>10000</v>
      </c>
      <c r="J592" s="7">
        <v>287</v>
      </c>
      <c r="K592" s="7">
        <v>0</v>
      </c>
      <c r="L592" s="7">
        <f t="shared" si="30"/>
        <v>304</v>
      </c>
      <c r="M592" s="7">
        <v>25</v>
      </c>
      <c r="N592" s="7">
        <f t="shared" si="29"/>
        <v>616</v>
      </c>
      <c r="O592" s="7">
        <f t="shared" si="28"/>
        <v>9384</v>
      </c>
    </row>
    <row r="593" spans="1:15" ht="24.95" customHeight="1" x14ac:dyDescent="0.25">
      <c r="A593" s="6">
        <v>585</v>
      </c>
      <c r="B593" s="1" t="s">
        <v>676</v>
      </c>
      <c r="C593" s="6" t="s">
        <v>669</v>
      </c>
      <c r="D593" s="6" t="s">
        <v>46</v>
      </c>
      <c r="E593" s="6" t="s">
        <v>36</v>
      </c>
      <c r="F593" s="6" t="s">
        <v>29</v>
      </c>
      <c r="G593" s="7">
        <v>10000</v>
      </c>
      <c r="H593" s="7">
        <v>0</v>
      </c>
      <c r="I593" s="7">
        <v>10000</v>
      </c>
      <c r="J593" s="7">
        <v>287</v>
      </c>
      <c r="K593" s="7">
        <v>0</v>
      </c>
      <c r="L593" s="7">
        <f t="shared" si="30"/>
        <v>304</v>
      </c>
      <c r="M593" s="7">
        <v>25</v>
      </c>
      <c r="N593" s="7">
        <f t="shared" si="29"/>
        <v>616</v>
      </c>
      <c r="O593" s="7">
        <f t="shared" si="28"/>
        <v>9384</v>
      </c>
    </row>
    <row r="594" spans="1:15" ht="24.95" customHeight="1" x14ac:dyDescent="0.25">
      <c r="A594" s="6">
        <v>586</v>
      </c>
      <c r="B594" s="1" t="s">
        <v>677</v>
      </c>
      <c r="C594" s="6" t="s">
        <v>669</v>
      </c>
      <c r="D594" s="6" t="s">
        <v>46</v>
      </c>
      <c r="E594" s="6" t="s">
        <v>36</v>
      </c>
      <c r="F594" s="6" t="s">
        <v>29</v>
      </c>
      <c r="G594" s="7">
        <v>11000</v>
      </c>
      <c r="H594" s="7">
        <v>0</v>
      </c>
      <c r="I594" s="7">
        <v>11000</v>
      </c>
      <c r="J594" s="7">
        <v>315.7</v>
      </c>
      <c r="K594" s="7">
        <v>0</v>
      </c>
      <c r="L594" s="7">
        <f t="shared" si="30"/>
        <v>334.4</v>
      </c>
      <c r="M594" s="7">
        <v>25</v>
      </c>
      <c r="N594" s="7">
        <f t="shared" si="29"/>
        <v>675.09999999999991</v>
      </c>
      <c r="O594" s="7">
        <f t="shared" si="28"/>
        <v>10324.9</v>
      </c>
    </row>
    <row r="595" spans="1:15" ht="24.95" customHeight="1" x14ac:dyDescent="0.25">
      <c r="A595" s="6">
        <v>587</v>
      </c>
      <c r="B595" t="s">
        <v>678</v>
      </c>
      <c r="C595" t="s">
        <v>669</v>
      </c>
      <c r="D595" t="s">
        <v>46</v>
      </c>
      <c r="E595" s="6" t="s">
        <v>36</v>
      </c>
      <c r="F595" s="6" t="s">
        <v>29</v>
      </c>
      <c r="G595" s="7">
        <v>11000</v>
      </c>
      <c r="H595" s="7">
        <v>0</v>
      </c>
      <c r="I595" s="7">
        <v>11000</v>
      </c>
      <c r="J595" s="7">
        <v>315.7</v>
      </c>
      <c r="K595" s="7">
        <v>0</v>
      </c>
      <c r="L595" s="7">
        <f t="shared" si="30"/>
        <v>334.4</v>
      </c>
      <c r="M595" s="7">
        <v>25</v>
      </c>
      <c r="N595" s="7">
        <f t="shared" si="29"/>
        <v>675.09999999999991</v>
      </c>
      <c r="O595" s="7">
        <f t="shared" si="28"/>
        <v>10324.9</v>
      </c>
    </row>
    <row r="596" spans="1:15" ht="24.95" customHeight="1" x14ac:dyDescent="0.25">
      <c r="A596" s="6">
        <v>588</v>
      </c>
      <c r="B596" t="s">
        <v>679</v>
      </c>
      <c r="C596" t="s">
        <v>669</v>
      </c>
      <c r="D596" t="s">
        <v>46</v>
      </c>
      <c r="E596" s="6" t="s">
        <v>36</v>
      </c>
      <c r="F596" s="6" t="s">
        <v>29</v>
      </c>
      <c r="G596" s="7">
        <v>11000</v>
      </c>
      <c r="H596" s="7">
        <v>0</v>
      </c>
      <c r="I596" s="7">
        <v>11000</v>
      </c>
      <c r="J596" s="7">
        <v>315.7</v>
      </c>
      <c r="K596" s="7">
        <v>0</v>
      </c>
      <c r="L596" s="7">
        <f t="shared" si="30"/>
        <v>334.4</v>
      </c>
      <c r="M596" s="7">
        <v>25</v>
      </c>
      <c r="N596" s="7">
        <f t="shared" si="29"/>
        <v>675.09999999999991</v>
      </c>
      <c r="O596" s="7">
        <f t="shared" si="28"/>
        <v>10324.9</v>
      </c>
    </row>
    <row r="597" spans="1:15" ht="24.95" customHeight="1" x14ac:dyDescent="0.25">
      <c r="A597" s="6">
        <v>589</v>
      </c>
      <c r="B597" t="s">
        <v>680</v>
      </c>
      <c r="C597" t="s">
        <v>669</v>
      </c>
      <c r="D597" t="s">
        <v>46</v>
      </c>
      <c r="E597" s="6" t="s">
        <v>36</v>
      </c>
      <c r="F597" s="6" t="s">
        <v>29</v>
      </c>
      <c r="G597" s="7">
        <v>20000</v>
      </c>
      <c r="H597" s="7">
        <v>0</v>
      </c>
      <c r="I597" s="7">
        <v>20000</v>
      </c>
      <c r="J597" s="7">
        <v>574</v>
      </c>
      <c r="K597" s="7">
        <v>0</v>
      </c>
      <c r="L597" s="7">
        <f t="shared" si="30"/>
        <v>608</v>
      </c>
      <c r="M597" s="7">
        <v>2841.19</v>
      </c>
      <c r="N597" s="7">
        <f t="shared" si="29"/>
        <v>4023.19</v>
      </c>
      <c r="O597" s="7">
        <f t="shared" si="28"/>
        <v>15976.81</v>
      </c>
    </row>
    <row r="598" spans="1:15" ht="24.95" customHeight="1" x14ac:dyDescent="0.25">
      <c r="A598" s="6">
        <v>590</v>
      </c>
      <c r="B598" t="s">
        <v>681</v>
      </c>
      <c r="C598" t="s">
        <v>669</v>
      </c>
      <c r="D598" t="s">
        <v>46</v>
      </c>
      <c r="E598" s="6" t="s">
        <v>36</v>
      </c>
      <c r="F598" s="6" t="s">
        <v>29</v>
      </c>
      <c r="G598" s="7">
        <v>10000</v>
      </c>
      <c r="H598" s="7">
        <v>0</v>
      </c>
      <c r="I598" s="7">
        <v>10000</v>
      </c>
      <c r="J598" s="7">
        <v>287</v>
      </c>
      <c r="K598" s="7">
        <v>0</v>
      </c>
      <c r="L598" s="7">
        <f t="shared" si="30"/>
        <v>304</v>
      </c>
      <c r="M598" s="7">
        <v>25</v>
      </c>
      <c r="N598" s="7">
        <f t="shared" si="29"/>
        <v>616</v>
      </c>
      <c r="O598" s="7">
        <f t="shared" si="28"/>
        <v>9384</v>
      </c>
    </row>
    <row r="599" spans="1:15" ht="24.95" customHeight="1" x14ac:dyDescent="0.25">
      <c r="A599" s="6">
        <v>591</v>
      </c>
      <c r="B599" t="s">
        <v>1335</v>
      </c>
      <c r="C599" t="s">
        <v>669</v>
      </c>
      <c r="D599" t="s">
        <v>46</v>
      </c>
      <c r="E599" s="6" t="s">
        <v>36</v>
      </c>
      <c r="F599" s="6" t="s">
        <v>37</v>
      </c>
      <c r="G599" s="7">
        <v>11000</v>
      </c>
      <c r="H599" s="7">
        <v>0</v>
      </c>
      <c r="I599" s="7">
        <v>11000</v>
      </c>
      <c r="J599" s="7">
        <v>315.7</v>
      </c>
      <c r="K599" s="7">
        <v>0</v>
      </c>
      <c r="L599" s="7">
        <f t="shared" si="30"/>
        <v>334.4</v>
      </c>
      <c r="M599" s="7">
        <v>1944.78</v>
      </c>
      <c r="N599" s="7">
        <f t="shared" si="29"/>
        <v>2594.88</v>
      </c>
      <c r="O599" s="7">
        <f t="shared" si="28"/>
        <v>8405.119999999999</v>
      </c>
    </row>
    <row r="600" spans="1:15" ht="24.95" customHeight="1" x14ac:dyDescent="0.25">
      <c r="A600" s="6">
        <v>592</v>
      </c>
      <c r="B600" t="s">
        <v>1445</v>
      </c>
      <c r="C600" t="s">
        <v>669</v>
      </c>
      <c r="D600" t="s">
        <v>46</v>
      </c>
      <c r="E600" s="6" t="s">
        <v>36</v>
      </c>
      <c r="F600" s="6" t="s">
        <v>29</v>
      </c>
      <c r="G600" s="7">
        <v>15000</v>
      </c>
      <c r="H600" s="7">
        <v>0</v>
      </c>
      <c r="I600" s="7">
        <v>15000</v>
      </c>
      <c r="J600" s="7">
        <v>430.5</v>
      </c>
      <c r="K600" s="7">
        <v>0</v>
      </c>
      <c r="L600" s="7">
        <f t="shared" si="30"/>
        <v>456</v>
      </c>
      <c r="M600" s="7">
        <v>25</v>
      </c>
      <c r="N600" s="7">
        <f t="shared" si="29"/>
        <v>911.5</v>
      </c>
      <c r="O600" s="7">
        <f t="shared" si="28"/>
        <v>14088.5</v>
      </c>
    </row>
    <row r="601" spans="1:15" ht="24.95" customHeight="1" x14ac:dyDescent="0.25">
      <c r="A601" s="6">
        <v>593</v>
      </c>
      <c r="B601" t="s">
        <v>1446</v>
      </c>
      <c r="C601" t="s">
        <v>669</v>
      </c>
      <c r="D601" t="s">
        <v>46</v>
      </c>
      <c r="E601" s="6" t="s">
        <v>36</v>
      </c>
      <c r="F601" s="6" t="s">
        <v>29</v>
      </c>
      <c r="G601" s="7">
        <v>15000</v>
      </c>
      <c r="H601" s="7">
        <v>0</v>
      </c>
      <c r="I601" s="7">
        <v>15000</v>
      </c>
      <c r="J601" s="7">
        <v>430.5</v>
      </c>
      <c r="K601" s="7">
        <v>0</v>
      </c>
      <c r="L601" s="7">
        <f t="shared" si="30"/>
        <v>456</v>
      </c>
      <c r="M601" s="7">
        <v>25</v>
      </c>
      <c r="N601" s="7">
        <f t="shared" si="29"/>
        <v>911.5</v>
      </c>
      <c r="O601" s="7">
        <f t="shared" si="28"/>
        <v>14088.5</v>
      </c>
    </row>
    <row r="602" spans="1:15" ht="24.95" customHeight="1" x14ac:dyDescent="0.25">
      <c r="A602" s="6">
        <v>594</v>
      </c>
      <c r="B602" s="6" t="s">
        <v>682</v>
      </c>
      <c r="C602" s="6" t="s">
        <v>669</v>
      </c>
      <c r="D602" s="6" t="s">
        <v>99</v>
      </c>
      <c r="E602" s="6" t="s">
        <v>36</v>
      </c>
      <c r="F602" s="6" t="s">
        <v>29</v>
      </c>
      <c r="G602" s="7">
        <v>11000</v>
      </c>
      <c r="H602" s="7">
        <v>0</v>
      </c>
      <c r="I602" s="7">
        <v>11000</v>
      </c>
      <c r="J602" s="7">
        <v>315.7</v>
      </c>
      <c r="K602" s="7">
        <v>0</v>
      </c>
      <c r="L602" s="7">
        <f t="shared" si="30"/>
        <v>334.4</v>
      </c>
      <c r="M602" s="7">
        <v>25</v>
      </c>
      <c r="N602" s="7">
        <f t="shared" si="29"/>
        <v>675.09999999999991</v>
      </c>
      <c r="O602" s="7">
        <f t="shared" si="28"/>
        <v>10324.9</v>
      </c>
    </row>
    <row r="603" spans="1:15" ht="24.95" customHeight="1" x14ac:dyDescent="0.25">
      <c r="A603" s="6">
        <v>595</v>
      </c>
      <c r="B603" s="6" t="s">
        <v>683</v>
      </c>
      <c r="C603" s="6" t="s">
        <v>669</v>
      </c>
      <c r="D603" t="s">
        <v>193</v>
      </c>
      <c r="E603" s="6" t="s">
        <v>28</v>
      </c>
      <c r="F603" s="6" t="s">
        <v>37</v>
      </c>
      <c r="G603" s="7">
        <v>51750</v>
      </c>
      <c r="H603" s="7">
        <v>0</v>
      </c>
      <c r="I603" s="7">
        <v>51750</v>
      </c>
      <c r="J603" s="7">
        <v>1485.23</v>
      </c>
      <c r="K603" s="7">
        <v>2100.9899999999998</v>
      </c>
      <c r="L603" s="7">
        <f t="shared" si="30"/>
        <v>1573.2</v>
      </c>
      <c r="M603" s="7">
        <v>16964.8</v>
      </c>
      <c r="N603" s="7">
        <f t="shared" si="29"/>
        <v>22124.22</v>
      </c>
      <c r="O603" s="7">
        <f t="shared" si="28"/>
        <v>29625.78</v>
      </c>
    </row>
    <row r="604" spans="1:15" ht="24.95" customHeight="1" x14ac:dyDescent="0.25">
      <c r="A604" s="6">
        <v>596</v>
      </c>
      <c r="B604" s="6" t="s">
        <v>684</v>
      </c>
      <c r="C604" s="6" t="s">
        <v>669</v>
      </c>
      <c r="D604" s="6" t="s">
        <v>99</v>
      </c>
      <c r="E604" s="6" t="s">
        <v>36</v>
      </c>
      <c r="F604" s="6" t="s">
        <v>29</v>
      </c>
      <c r="G604" s="7">
        <v>11000</v>
      </c>
      <c r="H604" s="7">
        <v>0</v>
      </c>
      <c r="I604" s="7">
        <v>11000</v>
      </c>
      <c r="J604" s="7">
        <v>315.7</v>
      </c>
      <c r="K604" s="7">
        <v>0</v>
      </c>
      <c r="L604" s="7">
        <f t="shared" si="30"/>
        <v>334.4</v>
      </c>
      <c r="M604" s="7">
        <v>25</v>
      </c>
      <c r="N604" s="7">
        <f t="shared" si="29"/>
        <v>675.09999999999991</v>
      </c>
      <c r="O604" s="7">
        <f t="shared" si="28"/>
        <v>10324.9</v>
      </c>
    </row>
    <row r="605" spans="1:15" ht="24.95" customHeight="1" x14ac:dyDescent="0.25">
      <c r="A605" s="6">
        <v>597</v>
      </c>
      <c r="B605" s="6" t="s">
        <v>685</v>
      </c>
      <c r="C605" s="6" t="s">
        <v>669</v>
      </c>
      <c r="D605" s="6" t="s">
        <v>99</v>
      </c>
      <c r="E605" s="6" t="s">
        <v>36</v>
      </c>
      <c r="F605" s="6" t="s">
        <v>29</v>
      </c>
      <c r="G605" s="7">
        <v>11000</v>
      </c>
      <c r="H605" s="7">
        <v>0</v>
      </c>
      <c r="I605" s="7">
        <v>11000</v>
      </c>
      <c r="J605" s="7">
        <v>315.7</v>
      </c>
      <c r="K605" s="7">
        <v>0</v>
      </c>
      <c r="L605" s="7">
        <f t="shared" si="30"/>
        <v>334.4</v>
      </c>
      <c r="M605" s="7">
        <v>1163.03</v>
      </c>
      <c r="N605" s="7">
        <f t="shared" si="29"/>
        <v>1813.1299999999999</v>
      </c>
      <c r="O605" s="7">
        <f t="shared" si="28"/>
        <v>9186.8700000000008</v>
      </c>
    </row>
    <row r="606" spans="1:15" ht="24.95" customHeight="1" x14ac:dyDescent="0.25">
      <c r="A606" s="6">
        <v>598</v>
      </c>
      <c r="B606" s="6" t="s">
        <v>686</v>
      </c>
      <c r="C606" s="6" t="s">
        <v>669</v>
      </c>
      <c r="D606" s="6" t="s">
        <v>653</v>
      </c>
      <c r="E606" s="6" t="s">
        <v>36</v>
      </c>
      <c r="F606" s="6" t="s">
        <v>29</v>
      </c>
      <c r="G606" s="7">
        <v>11000</v>
      </c>
      <c r="H606" s="7">
        <v>0</v>
      </c>
      <c r="I606" s="7">
        <v>11000</v>
      </c>
      <c r="J606" s="7">
        <v>315.7</v>
      </c>
      <c r="K606" s="7">
        <v>0</v>
      </c>
      <c r="L606" s="7">
        <f t="shared" si="30"/>
        <v>334.4</v>
      </c>
      <c r="M606" s="7">
        <v>25</v>
      </c>
      <c r="N606" s="7">
        <f t="shared" si="29"/>
        <v>675.09999999999991</v>
      </c>
      <c r="O606" s="7">
        <f t="shared" si="28"/>
        <v>10324.9</v>
      </c>
    </row>
    <row r="607" spans="1:15" ht="24.95" customHeight="1" x14ac:dyDescent="0.25">
      <c r="A607" s="6">
        <v>599</v>
      </c>
      <c r="B607" s="6" t="s">
        <v>687</v>
      </c>
      <c r="C607" s="6" t="s">
        <v>669</v>
      </c>
      <c r="D607" s="6" t="s">
        <v>99</v>
      </c>
      <c r="E607" s="6" t="s">
        <v>36</v>
      </c>
      <c r="F607" s="6" t="s">
        <v>29</v>
      </c>
      <c r="G607" s="7">
        <v>11000</v>
      </c>
      <c r="H607" s="7">
        <v>0</v>
      </c>
      <c r="I607" s="7">
        <v>11000</v>
      </c>
      <c r="J607" s="7">
        <v>315.7</v>
      </c>
      <c r="K607" s="7">
        <v>0</v>
      </c>
      <c r="L607" s="7">
        <f t="shared" si="30"/>
        <v>334.4</v>
      </c>
      <c r="M607" s="7">
        <v>25</v>
      </c>
      <c r="N607" s="7">
        <f t="shared" si="29"/>
        <v>675.09999999999991</v>
      </c>
      <c r="O607" s="7">
        <f t="shared" si="28"/>
        <v>10324.9</v>
      </c>
    </row>
    <row r="608" spans="1:15" ht="24.95" customHeight="1" x14ac:dyDescent="0.25">
      <c r="A608" s="6">
        <v>600</v>
      </c>
      <c r="B608" s="6" t="s">
        <v>688</v>
      </c>
      <c r="C608" s="6" t="s">
        <v>669</v>
      </c>
      <c r="D608" s="6" t="s">
        <v>46</v>
      </c>
      <c r="E608" s="6" t="s">
        <v>36</v>
      </c>
      <c r="F608" s="6" t="s">
        <v>29</v>
      </c>
      <c r="G608" s="7">
        <v>11000</v>
      </c>
      <c r="H608" s="7">
        <v>0</v>
      </c>
      <c r="I608" s="7">
        <v>11000</v>
      </c>
      <c r="J608" s="7">
        <v>315.7</v>
      </c>
      <c r="K608" s="7">
        <v>0</v>
      </c>
      <c r="L608" s="7">
        <f t="shared" si="30"/>
        <v>334.4</v>
      </c>
      <c r="M608" s="7">
        <v>2489.6</v>
      </c>
      <c r="N608" s="7">
        <f t="shared" si="29"/>
        <v>3139.7</v>
      </c>
      <c r="O608" s="7">
        <f t="shared" si="28"/>
        <v>7860.3</v>
      </c>
    </row>
    <row r="609" spans="1:15" ht="24.95" customHeight="1" x14ac:dyDescent="0.25">
      <c r="A609" s="6">
        <v>601</v>
      </c>
      <c r="B609" s="6" t="s">
        <v>689</v>
      </c>
      <c r="C609" s="6" t="s">
        <v>669</v>
      </c>
      <c r="D609" s="6" t="s">
        <v>99</v>
      </c>
      <c r="E609" s="6" t="s">
        <v>36</v>
      </c>
      <c r="F609" s="6" t="s">
        <v>29</v>
      </c>
      <c r="G609" s="7">
        <v>11000</v>
      </c>
      <c r="H609" s="7">
        <v>0</v>
      </c>
      <c r="I609" s="7">
        <v>11000</v>
      </c>
      <c r="J609" s="7">
        <v>315.7</v>
      </c>
      <c r="K609" s="7">
        <v>0</v>
      </c>
      <c r="L609" s="7">
        <f t="shared" si="30"/>
        <v>334.4</v>
      </c>
      <c r="M609" s="7">
        <v>725</v>
      </c>
      <c r="N609" s="7">
        <f t="shared" si="29"/>
        <v>1375.1</v>
      </c>
      <c r="O609" s="7">
        <f t="shared" si="28"/>
        <v>9624.9</v>
      </c>
    </row>
    <row r="610" spans="1:15" ht="24.95" customHeight="1" x14ac:dyDescent="0.25">
      <c r="A610" s="6">
        <v>602</v>
      </c>
      <c r="B610" s="6" t="s">
        <v>691</v>
      </c>
      <c r="C610" s="6" t="s">
        <v>669</v>
      </c>
      <c r="D610" t="s">
        <v>193</v>
      </c>
      <c r="E610" s="6" t="s">
        <v>28</v>
      </c>
      <c r="F610" s="6" t="s">
        <v>29</v>
      </c>
      <c r="G610" s="7">
        <v>65000</v>
      </c>
      <c r="H610" s="7">
        <v>0</v>
      </c>
      <c r="I610" s="7">
        <v>65000</v>
      </c>
      <c r="J610" s="7">
        <v>1865.5</v>
      </c>
      <c r="K610" s="7">
        <v>4043.62</v>
      </c>
      <c r="L610" s="7">
        <v>1976</v>
      </c>
      <c r="M610" s="7">
        <v>5079.78</v>
      </c>
      <c r="N610" s="7">
        <v>12964.9</v>
      </c>
      <c r="O610" s="7">
        <v>52035.1</v>
      </c>
    </row>
    <row r="611" spans="1:15" ht="24.95" customHeight="1" x14ac:dyDescent="0.25">
      <c r="A611" s="6">
        <v>603</v>
      </c>
      <c r="B611" s="6" t="s">
        <v>692</v>
      </c>
      <c r="C611" s="6" t="s">
        <v>669</v>
      </c>
      <c r="D611" s="6" t="s">
        <v>113</v>
      </c>
      <c r="E611" s="6" t="s">
        <v>36</v>
      </c>
      <c r="F611" s="6" t="s">
        <v>37</v>
      </c>
      <c r="G611" s="7">
        <v>11000</v>
      </c>
      <c r="H611" s="7">
        <v>0</v>
      </c>
      <c r="I611" s="7">
        <v>11000</v>
      </c>
      <c r="J611" s="7">
        <v>315.7</v>
      </c>
      <c r="K611" s="7">
        <v>0</v>
      </c>
      <c r="L611" s="7">
        <f t="shared" si="30"/>
        <v>334.4</v>
      </c>
      <c r="M611" s="7">
        <v>2317.34</v>
      </c>
      <c r="N611" s="7">
        <f t="shared" si="29"/>
        <v>2967.44</v>
      </c>
      <c r="O611" s="7">
        <f t="shared" si="28"/>
        <v>8032.5599999999995</v>
      </c>
    </row>
    <row r="612" spans="1:15" ht="24.95" customHeight="1" x14ac:dyDescent="0.25">
      <c r="A612" s="6">
        <v>604</v>
      </c>
      <c r="B612" s="6" t="s">
        <v>693</v>
      </c>
      <c r="C612" s="6" t="s">
        <v>669</v>
      </c>
      <c r="D612" s="6" t="s">
        <v>171</v>
      </c>
      <c r="E612" s="6" t="s">
        <v>36</v>
      </c>
      <c r="F612" s="6" t="s">
        <v>37</v>
      </c>
      <c r="G612" s="7">
        <v>11000</v>
      </c>
      <c r="H612" s="7">
        <v>0</v>
      </c>
      <c r="I612" s="7">
        <v>11000</v>
      </c>
      <c r="J612" s="7">
        <v>315.7</v>
      </c>
      <c r="K612" s="7">
        <v>0</v>
      </c>
      <c r="L612" s="7">
        <f t="shared" si="30"/>
        <v>334.4</v>
      </c>
      <c r="M612" s="7">
        <v>25</v>
      </c>
      <c r="N612" s="7">
        <f t="shared" si="29"/>
        <v>675.09999999999991</v>
      </c>
      <c r="O612" s="7">
        <f t="shared" si="28"/>
        <v>10324.9</v>
      </c>
    </row>
    <row r="613" spans="1:15" ht="24.95" customHeight="1" x14ac:dyDescent="0.25">
      <c r="A613" s="6">
        <v>605</v>
      </c>
      <c r="B613" s="6" t="s">
        <v>694</v>
      </c>
      <c r="C613" s="6" t="s">
        <v>669</v>
      </c>
      <c r="D613" s="6" t="s">
        <v>99</v>
      </c>
      <c r="E613" s="6" t="s">
        <v>36</v>
      </c>
      <c r="F613" s="6" t="s">
        <v>29</v>
      </c>
      <c r="G613" s="7">
        <v>11000</v>
      </c>
      <c r="H613" s="7">
        <v>0</v>
      </c>
      <c r="I613" s="7">
        <v>11000</v>
      </c>
      <c r="J613" s="7">
        <v>315.7</v>
      </c>
      <c r="K613" s="7">
        <v>0</v>
      </c>
      <c r="L613" s="7">
        <f t="shared" si="30"/>
        <v>334.4</v>
      </c>
      <c r="M613" s="7">
        <v>25</v>
      </c>
      <c r="N613" s="7">
        <f t="shared" si="29"/>
        <v>675.09999999999991</v>
      </c>
      <c r="O613" s="7">
        <f t="shared" si="28"/>
        <v>10324.9</v>
      </c>
    </row>
    <row r="614" spans="1:15" ht="24.95" customHeight="1" x14ac:dyDescent="0.25">
      <c r="A614" s="6">
        <v>606</v>
      </c>
      <c r="B614" s="6" t="s">
        <v>695</v>
      </c>
      <c r="C614" s="6" t="s">
        <v>669</v>
      </c>
      <c r="D614" s="6" t="s">
        <v>99</v>
      </c>
      <c r="E614" s="6" t="s">
        <v>36</v>
      </c>
      <c r="F614" s="6" t="s">
        <v>37</v>
      </c>
      <c r="G614" s="7">
        <v>11000</v>
      </c>
      <c r="H614" s="7">
        <v>0</v>
      </c>
      <c r="I614" s="7">
        <v>11000</v>
      </c>
      <c r="J614" s="7">
        <v>315.7</v>
      </c>
      <c r="K614" s="7">
        <v>0</v>
      </c>
      <c r="L614" s="7">
        <f t="shared" si="30"/>
        <v>334.4</v>
      </c>
      <c r="M614" s="7">
        <v>25</v>
      </c>
      <c r="N614" s="7">
        <f t="shared" si="29"/>
        <v>675.09999999999991</v>
      </c>
      <c r="O614" s="7">
        <f t="shared" si="28"/>
        <v>10324.9</v>
      </c>
    </row>
    <row r="615" spans="1:15" ht="24.95" customHeight="1" x14ac:dyDescent="0.25">
      <c r="A615" s="6">
        <v>607</v>
      </c>
      <c r="B615" s="6" t="s">
        <v>696</v>
      </c>
      <c r="C615" s="6" t="s">
        <v>669</v>
      </c>
      <c r="D615" s="6" t="s">
        <v>120</v>
      </c>
      <c r="E615" s="6" t="s">
        <v>36</v>
      </c>
      <c r="F615" s="6" t="s">
        <v>37</v>
      </c>
      <c r="G615" s="7">
        <v>25000</v>
      </c>
      <c r="H615" s="7">
        <v>0</v>
      </c>
      <c r="I615" s="7">
        <v>25000</v>
      </c>
      <c r="J615" s="7">
        <v>717.5</v>
      </c>
      <c r="K615" s="7">
        <v>0</v>
      </c>
      <c r="L615" s="7">
        <f t="shared" si="30"/>
        <v>760</v>
      </c>
      <c r="M615" s="7">
        <v>25</v>
      </c>
      <c r="N615" s="7">
        <f t="shared" si="29"/>
        <v>1502.5</v>
      </c>
      <c r="O615" s="7">
        <f t="shared" si="28"/>
        <v>23497.5</v>
      </c>
    </row>
    <row r="616" spans="1:15" ht="24.95" customHeight="1" x14ac:dyDescent="0.25">
      <c r="A616" s="6">
        <v>608</v>
      </c>
      <c r="B616" s="6" t="s">
        <v>697</v>
      </c>
      <c r="C616" s="6" t="s">
        <v>669</v>
      </c>
      <c r="D616" s="6" t="s">
        <v>698</v>
      </c>
      <c r="E616" s="6" t="s">
        <v>36</v>
      </c>
      <c r="F616" s="6" t="s">
        <v>29</v>
      </c>
      <c r="G616" s="7">
        <v>15000</v>
      </c>
      <c r="H616" s="7">
        <v>0</v>
      </c>
      <c r="I616" s="7">
        <v>15000</v>
      </c>
      <c r="J616" s="7">
        <v>430.5</v>
      </c>
      <c r="K616" s="7">
        <v>0</v>
      </c>
      <c r="L616" s="7">
        <f t="shared" si="30"/>
        <v>456</v>
      </c>
      <c r="M616" s="7">
        <v>2318.33</v>
      </c>
      <c r="N616" s="7">
        <f t="shared" si="29"/>
        <v>3204.83</v>
      </c>
      <c r="O616" s="7">
        <f t="shared" si="28"/>
        <v>11795.17</v>
      </c>
    </row>
    <row r="617" spans="1:15" ht="24.95" customHeight="1" x14ac:dyDescent="0.25">
      <c r="A617" s="6">
        <v>609</v>
      </c>
      <c r="B617" s="6" t="s">
        <v>699</v>
      </c>
      <c r="C617" s="6" t="s">
        <v>669</v>
      </c>
      <c r="D617" s="6" t="s">
        <v>46</v>
      </c>
      <c r="E617" s="6" t="s">
        <v>36</v>
      </c>
      <c r="F617" s="6" t="s">
        <v>29</v>
      </c>
      <c r="G617" s="7">
        <v>11000</v>
      </c>
      <c r="H617" s="7">
        <v>0</v>
      </c>
      <c r="I617" s="7">
        <f>+G617+H617</f>
        <v>11000</v>
      </c>
      <c r="J617" s="7">
        <v>315.7</v>
      </c>
      <c r="K617" s="7">
        <v>0</v>
      </c>
      <c r="L617" s="7">
        <f t="shared" si="30"/>
        <v>334.4</v>
      </c>
      <c r="M617" s="7">
        <v>25</v>
      </c>
      <c r="N617" s="7">
        <f t="shared" si="29"/>
        <v>675.09999999999991</v>
      </c>
      <c r="O617" s="7">
        <f t="shared" si="28"/>
        <v>10324.9</v>
      </c>
    </row>
    <row r="618" spans="1:15" ht="24.95" customHeight="1" x14ac:dyDescent="0.25">
      <c r="A618" s="6">
        <v>610</v>
      </c>
      <c r="B618" s="6" t="s">
        <v>700</v>
      </c>
      <c r="C618" s="6" t="s">
        <v>669</v>
      </c>
      <c r="D618" s="6" t="s">
        <v>99</v>
      </c>
      <c r="E618" s="6" t="s">
        <v>36</v>
      </c>
      <c r="F618" s="6" t="s">
        <v>29</v>
      </c>
      <c r="G618" s="7">
        <v>11000</v>
      </c>
      <c r="H618" s="7">
        <v>0</v>
      </c>
      <c r="I618" s="7">
        <v>11000</v>
      </c>
      <c r="J618" s="7">
        <v>315.7</v>
      </c>
      <c r="K618" s="7">
        <v>0</v>
      </c>
      <c r="L618" s="7">
        <f t="shared" si="30"/>
        <v>334.4</v>
      </c>
      <c r="M618" s="7">
        <v>25</v>
      </c>
      <c r="N618" s="7">
        <f t="shared" si="29"/>
        <v>675.09999999999991</v>
      </c>
      <c r="O618" s="7">
        <f t="shared" si="28"/>
        <v>10324.9</v>
      </c>
    </row>
    <row r="619" spans="1:15" ht="24.95" customHeight="1" x14ac:dyDescent="0.25">
      <c r="A619" s="6">
        <v>611</v>
      </c>
      <c r="B619" s="6" t="s">
        <v>701</v>
      </c>
      <c r="C619" s="6" t="s">
        <v>669</v>
      </c>
      <c r="D619" s="6" t="s">
        <v>99</v>
      </c>
      <c r="E619" s="6" t="s">
        <v>36</v>
      </c>
      <c r="F619" s="6" t="s">
        <v>29</v>
      </c>
      <c r="G619" s="7">
        <v>11000</v>
      </c>
      <c r="H619" s="7">
        <v>0</v>
      </c>
      <c r="I619" s="7">
        <v>11000</v>
      </c>
      <c r="J619" s="7">
        <v>315.7</v>
      </c>
      <c r="K619" s="7">
        <v>0</v>
      </c>
      <c r="L619" s="7">
        <f t="shared" si="30"/>
        <v>334.4</v>
      </c>
      <c r="M619" s="7">
        <v>25</v>
      </c>
      <c r="N619" s="7">
        <f t="shared" si="29"/>
        <v>675.09999999999991</v>
      </c>
      <c r="O619" s="7">
        <f t="shared" si="28"/>
        <v>10324.9</v>
      </c>
    </row>
    <row r="620" spans="1:15" ht="24.95" customHeight="1" x14ac:dyDescent="0.25">
      <c r="A620" s="6">
        <v>612</v>
      </c>
      <c r="B620" s="6" t="s">
        <v>702</v>
      </c>
      <c r="C620" s="6" t="s">
        <v>669</v>
      </c>
      <c r="D620" s="6" t="s">
        <v>113</v>
      </c>
      <c r="E620" s="6" t="s">
        <v>36</v>
      </c>
      <c r="F620" s="6" t="s">
        <v>37</v>
      </c>
      <c r="G620" s="7">
        <v>11000</v>
      </c>
      <c r="H620" s="7">
        <v>0</v>
      </c>
      <c r="I620" s="7">
        <v>11000</v>
      </c>
      <c r="J620" s="7">
        <v>315.7</v>
      </c>
      <c r="K620" s="7">
        <v>0</v>
      </c>
      <c r="L620" s="7">
        <f t="shared" si="30"/>
        <v>334.4</v>
      </c>
      <c r="M620" s="7">
        <v>7313.43</v>
      </c>
      <c r="N620" s="7">
        <f t="shared" si="29"/>
        <v>7963.5300000000007</v>
      </c>
      <c r="O620" s="7">
        <f t="shared" si="28"/>
        <v>3036.4699999999993</v>
      </c>
    </row>
    <row r="621" spans="1:15" ht="24.95" customHeight="1" x14ac:dyDescent="0.25">
      <c r="A621" s="6">
        <v>613</v>
      </c>
      <c r="B621" s="6" t="s">
        <v>703</v>
      </c>
      <c r="C621" s="6" t="s">
        <v>669</v>
      </c>
      <c r="D621" s="6" t="s">
        <v>973</v>
      </c>
      <c r="E621" s="6" t="s">
        <v>54</v>
      </c>
      <c r="F621" s="6" t="s">
        <v>29</v>
      </c>
      <c r="G621" s="7">
        <v>90000</v>
      </c>
      <c r="H621" s="7">
        <v>0</v>
      </c>
      <c r="I621" s="7">
        <v>90000</v>
      </c>
      <c r="J621" s="7">
        <v>2583</v>
      </c>
      <c r="K621" s="7">
        <v>7833.34</v>
      </c>
      <c r="L621" s="7">
        <f t="shared" si="30"/>
        <v>2736</v>
      </c>
      <c r="M621" s="7">
        <v>10114.92</v>
      </c>
      <c r="N621" s="7">
        <f t="shared" si="29"/>
        <v>23267.260000000002</v>
      </c>
      <c r="O621" s="7">
        <f t="shared" si="28"/>
        <v>66732.739999999991</v>
      </c>
    </row>
    <row r="622" spans="1:15" ht="24.95" customHeight="1" x14ac:dyDescent="0.25">
      <c r="A622" s="6">
        <v>614</v>
      </c>
      <c r="B622" s="6" t="s">
        <v>704</v>
      </c>
      <c r="C622" s="6" t="s">
        <v>669</v>
      </c>
      <c r="D622" s="6" t="s">
        <v>99</v>
      </c>
      <c r="E622" s="6" t="s">
        <v>36</v>
      </c>
      <c r="F622" s="6" t="s">
        <v>29</v>
      </c>
      <c r="G622" s="7">
        <v>30000</v>
      </c>
      <c r="H622" s="7">
        <v>0</v>
      </c>
      <c r="I622" s="7">
        <v>30000</v>
      </c>
      <c r="J622" s="7">
        <v>861</v>
      </c>
      <c r="K622" s="7">
        <v>0</v>
      </c>
      <c r="L622" s="7">
        <f t="shared" si="30"/>
        <v>912</v>
      </c>
      <c r="M622" s="7">
        <v>25</v>
      </c>
      <c r="N622" s="7">
        <f t="shared" si="29"/>
        <v>1798</v>
      </c>
      <c r="O622" s="7">
        <f t="shared" si="28"/>
        <v>28202</v>
      </c>
    </row>
    <row r="623" spans="1:15" ht="24.95" customHeight="1" x14ac:dyDescent="0.25">
      <c r="A623" s="6">
        <v>615</v>
      </c>
      <c r="B623" s="6" t="s">
        <v>705</v>
      </c>
      <c r="C623" s="6" t="s">
        <v>669</v>
      </c>
      <c r="D623" s="6" t="s">
        <v>193</v>
      </c>
      <c r="E623" s="6" t="s">
        <v>28</v>
      </c>
      <c r="F623" s="6" t="s">
        <v>37</v>
      </c>
      <c r="G623" s="7">
        <v>52000</v>
      </c>
      <c r="H623" s="7">
        <v>0</v>
      </c>
      <c r="I623" s="7">
        <v>52000</v>
      </c>
      <c r="J623" s="7">
        <v>1492.4</v>
      </c>
      <c r="K623" s="7">
        <v>1848.3</v>
      </c>
      <c r="L623" s="7">
        <f t="shared" si="30"/>
        <v>1580.8</v>
      </c>
      <c r="M623" s="7">
        <v>5519.78</v>
      </c>
      <c r="N623" s="7">
        <f t="shared" si="29"/>
        <v>10441.279999999999</v>
      </c>
      <c r="O623" s="7">
        <f t="shared" si="28"/>
        <v>41558.720000000001</v>
      </c>
    </row>
    <row r="624" spans="1:15" ht="24.95" customHeight="1" x14ac:dyDescent="0.25">
      <c r="A624" s="6">
        <v>616</v>
      </c>
      <c r="B624" s="6" t="s">
        <v>706</v>
      </c>
      <c r="C624" s="6" t="s">
        <v>669</v>
      </c>
      <c r="D624" s="6" t="s">
        <v>193</v>
      </c>
      <c r="E624" s="6" t="s">
        <v>54</v>
      </c>
      <c r="F624" s="6" t="s">
        <v>29</v>
      </c>
      <c r="G624" s="7">
        <v>65000</v>
      </c>
      <c r="H624" s="7">
        <v>0</v>
      </c>
      <c r="I624" s="7">
        <v>65000</v>
      </c>
      <c r="J624" s="7">
        <v>1865.5</v>
      </c>
      <c r="K624" s="7">
        <v>4043.62</v>
      </c>
      <c r="L624" s="7">
        <f t="shared" si="30"/>
        <v>1976</v>
      </c>
      <c r="M624" s="7">
        <v>2344.7800000000002</v>
      </c>
      <c r="N624" s="7">
        <f t="shared" si="29"/>
        <v>10229.9</v>
      </c>
      <c r="O624" s="7">
        <f t="shared" si="28"/>
        <v>54770.1</v>
      </c>
    </row>
    <row r="625" spans="1:15" ht="24.95" customHeight="1" x14ac:dyDescent="0.25">
      <c r="A625" s="6">
        <v>617</v>
      </c>
      <c r="B625" s="6" t="s">
        <v>707</v>
      </c>
      <c r="C625" s="6" t="s">
        <v>669</v>
      </c>
      <c r="D625" s="6" t="s">
        <v>99</v>
      </c>
      <c r="E625" s="6" t="s">
        <v>36</v>
      </c>
      <c r="F625" s="6" t="s">
        <v>29</v>
      </c>
      <c r="G625" s="7">
        <v>11000</v>
      </c>
      <c r="H625" s="7">
        <v>0</v>
      </c>
      <c r="I625" s="7">
        <v>11000</v>
      </c>
      <c r="J625" s="7">
        <v>315.7</v>
      </c>
      <c r="K625" s="7">
        <v>0</v>
      </c>
      <c r="L625" s="7">
        <f t="shared" si="30"/>
        <v>334.4</v>
      </c>
      <c r="M625" s="7">
        <v>25</v>
      </c>
      <c r="N625" s="7">
        <f t="shared" si="29"/>
        <v>675.09999999999991</v>
      </c>
      <c r="O625" s="7">
        <f t="shared" si="28"/>
        <v>10324.9</v>
      </c>
    </row>
    <row r="626" spans="1:15" ht="24.95" customHeight="1" x14ac:dyDescent="0.25">
      <c r="A626" s="6">
        <v>618</v>
      </c>
      <c r="B626" s="6" t="s">
        <v>708</v>
      </c>
      <c r="C626" s="6" t="s">
        <v>669</v>
      </c>
      <c r="D626" s="6" t="s">
        <v>193</v>
      </c>
      <c r="E626" s="6" t="s">
        <v>28</v>
      </c>
      <c r="F626" s="6" t="s">
        <v>29</v>
      </c>
      <c r="G626" s="7">
        <v>65000</v>
      </c>
      <c r="H626" s="7">
        <v>0</v>
      </c>
      <c r="I626" s="7">
        <v>65000</v>
      </c>
      <c r="J626" s="7">
        <v>1865.5</v>
      </c>
      <c r="K626" s="7">
        <v>4427.58</v>
      </c>
      <c r="L626" s="7">
        <f t="shared" si="30"/>
        <v>1976</v>
      </c>
      <c r="M626" s="7">
        <v>3560</v>
      </c>
      <c r="N626" s="7">
        <f t="shared" si="29"/>
        <v>11829.08</v>
      </c>
      <c r="O626" s="7">
        <f t="shared" si="28"/>
        <v>53170.92</v>
      </c>
    </row>
    <row r="627" spans="1:15" ht="24.95" customHeight="1" x14ac:dyDescent="0.25">
      <c r="A627" s="6">
        <v>619</v>
      </c>
      <c r="B627" s="6" t="s">
        <v>709</v>
      </c>
      <c r="C627" s="6" t="s">
        <v>669</v>
      </c>
      <c r="D627" s="6" t="s">
        <v>171</v>
      </c>
      <c r="E627" s="6" t="s">
        <v>36</v>
      </c>
      <c r="F627" s="6" t="s">
        <v>29</v>
      </c>
      <c r="G627" s="7">
        <v>11000</v>
      </c>
      <c r="H627" s="7">
        <v>0</v>
      </c>
      <c r="I627" s="7">
        <v>11000</v>
      </c>
      <c r="J627" s="7">
        <v>315.7</v>
      </c>
      <c r="K627" s="7">
        <v>0</v>
      </c>
      <c r="L627" s="7">
        <f t="shared" si="30"/>
        <v>334.4</v>
      </c>
      <c r="M627" s="7">
        <v>25</v>
      </c>
      <c r="N627" s="7">
        <f t="shared" si="29"/>
        <v>675.09999999999991</v>
      </c>
      <c r="O627" s="7">
        <f t="shared" si="28"/>
        <v>10324.9</v>
      </c>
    </row>
    <row r="628" spans="1:15" ht="24.95" customHeight="1" x14ac:dyDescent="0.25">
      <c r="A628" s="6">
        <v>620</v>
      </c>
      <c r="B628" s="6" t="s">
        <v>710</v>
      </c>
      <c r="C628" s="6" t="s">
        <v>669</v>
      </c>
      <c r="D628" s="6" t="s">
        <v>1492</v>
      </c>
      <c r="E628" s="6" t="s">
        <v>28</v>
      </c>
      <c r="F628" s="6" t="s">
        <v>37</v>
      </c>
      <c r="G628" s="7">
        <v>50000</v>
      </c>
      <c r="H628" s="7">
        <v>0</v>
      </c>
      <c r="I628" s="7">
        <v>50000</v>
      </c>
      <c r="J628" s="7">
        <v>1435</v>
      </c>
      <c r="K628" s="7">
        <v>1854</v>
      </c>
      <c r="L628" s="7">
        <f t="shared" si="30"/>
        <v>1520</v>
      </c>
      <c r="M628" s="7">
        <v>1785</v>
      </c>
      <c r="N628" s="7">
        <f t="shared" si="29"/>
        <v>6594</v>
      </c>
      <c r="O628" s="7">
        <f t="shared" si="28"/>
        <v>43406</v>
      </c>
    </row>
    <row r="629" spans="1:15" ht="24.95" customHeight="1" x14ac:dyDescent="0.25">
      <c r="A629" s="6">
        <v>621</v>
      </c>
      <c r="B629" s="6" t="s">
        <v>711</v>
      </c>
      <c r="C629" s="6" t="s">
        <v>669</v>
      </c>
      <c r="D629" s="6" t="s">
        <v>40</v>
      </c>
      <c r="E629" s="6" t="s">
        <v>36</v>
      </c>
      <c r="F629" s="6" t="s">
        <v>29</v>
      </c>
      <c r="G629" s="7">
        <v>21000</v>
      </c>
      <c r="H629" s="7">
        <v>0</v>
      </c>
      <c r="I629" s="7">
        <v>21000</v>
      </c>
      <c r="J629" s="7">
        <f>+G629*2.87%</f>
        <v>602.70000000000005</v>
      </c>
      <c r="K629" s="7">
        <v>0</v>
      </c>
      <c r="L629" s="7">
        <f t="shared" si="30"/>
        <v>638.4</v>
      </c>
      <c r="M629" s="7">
        <v>25</v>
      </c>
      <c r="N629" s="7">
        <f t="shared" si="29"/>
        <v>1266.0999999999999</v>
      </c>
      <c r="O629" s="7">
        <f t="shared" si="28"/>
        <v>19733.900000000001</v>
      </c>
    </row>
    <row r="630" spans="1:15" ht="24.95" customHeight="1" x14ac:dyDescent="0.25">
      <c r="A630" s="6">
        <v>622</v>
      </c>
      <c r="B630" t="s">
        <v>712</v>
      </c>
      <c r="C630" s="6" t="s">
        <v>669</v>
      </c>
      <c r="D630" t="s">
        <v>46</v>
      </c>
      <c r="E630" s="6" t="s">
        <v>36</v>
      </c>
      <c r="F630" s="6" t="s">
        <v>29</v>
      </c>
      <c r="G630" s="7">
        <v>11000</v>
      </c>
      <c r="H630" s="7">
        <v>0</v>
      </c>
      <c r="I630" s="7">
        <v>11000</v>
      </c>
      <c r="J630" s="7">
        <v>315.7</v>
      </c>
      <c r="K630" s="7">
        <v>0</v>
      </c>
      <c r="L630" s="7">
        <f t="shared" si="30"/>
        <v>334.4</v>
      </c>
      <c r="M630" s="7">
        <v>25</v>
      </c>
      <c r="N630" s="7">
        <f t="shared" si="29"/>
        <v>675.09999999999991</v>
      </c>
      <c r="O630" s="7">
        <f t="shared" si="28"/>
        <v>10324.9</v>
      </c>
    </row>
    <row r="631" spans="1:15" ht="24.95" customHeight="1" x14ac:dyDescent="0.25">
      <c r="A631" s="6">
        <v>623</v>
      </c>
      <c r="B631" t="s">
        <v>713</v>
      </c>
      <c r="C631" s="6" t="s">
        <v>669</v>
      </c>
      <c r="D631" t="s">
        <v>46</v>
      </c>
      <c r="E631" s="6" t="s">
        <v>36</v>
      </c>
      <c r="F631" s="6" t="s">
        <v>29</v>
      </c>
      <c r="G631" s="7">
        <v>11000</v>
      </c>
      <c r="H631" s="7">
        <v>0</v>
      </c>
      <c r="I631" s="7">
        <v>11000</v>
      </c>
      <c r="J631" s="7">
        <v>315.7</v>
      </c>
      <c r="K631" s="7">
        <v>0</v>
      </c>
      <c r="L631" s="7">
        <f t="shared" si="30"/>
        <v>334.4</v>
      </c>
      <c r="M631" s="7">
        <v>25</v>
      </c>
      <c r="N631" s="7">
        <f t="shared" si="29"/>
        <v>675.09999999999991</v>
      </c>
      <c r="O631" s="7">
        <f t="shared" si="28"/>
        <v>10324.9</v>
      </c>
    </row>
    <row r="632" spans="1:15" ht="24.95" customHeight="1" x14ac:dyDescent="0.25">
      <c r="A632" s="6">
        <v>624</v>
      </c>
      <c r="B632" t="s">
        <v>714</v>
      </c>
      <c r="C632" s="6" t="s">
        <v>669</v>
      </c>
      <c r="D632" t="s">
        <v>40</v>
      </c>
      <c r="E632" s="6" t="s">
        <v>36</v>
      </c>
      <c r="F632" s="6" t="s">
        <v>29</v>
      </c>
      <c r="G632" s="7">
        <v>30000</v>
      </c>
      <c r="H632" s="7">
        <v>0</v>
      </c>
      <c r="I632" s="7">
        <v>30000</v>
      </c>
      <c r="J632" s="7">
        <v>861</v>
      </c>
      <c r="K632" s="7">
        <v>0</v>
      </c>
      <c r="L632" s="7">
        <f t="shared" si="30"/>
        <v>912</v>
      </c>
      <c r="M632" s="7">
        <v>21925</v>
      </c>
      <c r="N632" s="7">
        <f t="shared" si="29"/>
        <v>23698</v>
      </c>
      <c r="O632" s="7">
        <f t="shared" si="28"/>
        <v>6302</v>
      </c>
    </row>
    <row r="633" spans="1:15" ht="24.95" customHeight="1" x14ac:dyDescent="0.25">
      <c r="A633" s="6">
        <v>625</v>
      </c>
      <c r="B633" t="s">
        <v>715</v>
      </c>
      <c r="C633" s="6" t="s">
        <v>669</v>
      </c>
      <c r="D633" t="s">
        <v>46</v>
      </c>
      <c r="E633" s="6" t="s">
        <v>36</v>
      </c>
      <c r="F633" s="6" t="s">
        <v>29</v>
      </c>
      <c r="G633" s="7">
        <v>11000</v>
      </c>
      <c r="H633" s="7">
        <v>0</v>
      </c>
      <c r="I633" s="7">
        <v>11000</v>
      </c>
      <c r="J633" s="7">
        <v>315.7</v>
      </c>
      <c r="K633" s="7">
        <v>0</v>
      </c>
      <c r="L633" s="7">
        <f t="shared" si="30"/>
        <v>334.4</v>
      </c>
      <c r="M633" s="7">
        <v>25</v>
      </c>
      <c r="N633" s="7">
        <f t="shared" si="29"/>
        <v>675.09999999999991</v>
      </c>
      <c r="O633" s="7">
        <f t="shared" si="28"/>
        <v>10324.9</v>
      </c>
    </row>
    <row r="634" spans="1:15" ht="24.95" customHeight="1" x14ac:dyDescent="0.25">
      <c r="A634" s="6">
        <v>626</v>
      </c>
      <c r="B634" t="s">
        <v>716</v>
      </c>
      <c r="C634" s="6" t="s">
        <v>669</v>
      </c>
      <c r="D634" t="s">
        <v>46</v>
      </c>
      <c r="E634" s="6" t="s">
        <v>36</v>
      </c>
      <c r="F634" s="6" t="s">
        <v>37</v>
      </c>
      <c r="G634" s="7">
        <v>11000</v>
      </c>
      <c r="H634" s="7">
        <v>0</v>
      </c>
      <c r="I634" s="7">
        <v>11000</v>
      </c>
      <c r="J634" s="7">
        <v>315.7</v>
      </c>
      <c r="K634" s="7">
        <v>0</v>
      </c>
      <c r="L634" s="7">
        <f t="shared" si="30"/>
        <v>334.4</v>
      </c>
      <c r="M634" s="7">
        <v>25</v>
      </c>
      <c r="N634" s="7">
        <f t="shared" si="29"/>
        <v>675.09999999999991</v>
      </c>
      <c r="O634" s="7">
        <f t="shared" si="28"/>
        <v>10324.9</v>
      </c>
    </row>
    <row r="635" spans="1:15" ht="24.95" customHeight="1" x14ac:dyDescent="0.25">
      <c r="A635" s="6">
        <v>627</v>
      </c>
      <c r="B635" t="s">
        <v>717</v>
      </c>
      <c r="C635" s="6" t="s">
        <v>669</v>
      </c>
      <c r="D635" t="s">
        <v>46</v>
      </c>
      <c r="E635" s="6" t="s">
        <v>36</v>
      </c>
      <c r="F635" s="6" t="s">
        <v>29</v>
      </c>
      <c r="G635" s="7">
        <v>11000</v>
      </c>
      <c r="H635" s="7">
        <v>0</v>
      </c>
      <c r="I635" s="7">
        <v>11000</v>
      </c>
      <c r="J635" s="7">
        <v>315.7</v>
      </c>
      <c r="K635" s="7">
        <v>0</v>
      </c>
      <c r="L635" s="7">
        <f t="shared" si="30"/>
        <v>334.4</v>
      </c>
      <c r="M635" s="7">
        <v>25</v>
      </c>
      <c r="N635" s="7">
        <f t="shared" si="29"/>
        <v>675.09999999999991</v>
      </c>
      <c r="O635" s="7">
        <f t="shared" si="28"/>
        <v>10324.9</v>
      </c>
    </row>
    <row r="636" spans="1:15" ht="24.95" customHeight="1" x14ac:dyDescent="0.25">
      <c r="A636" s="6">
        <v>628</v>
      </c>
      <c r="B636" t="s">
        <v>718</v>
      </c>
      <c r="C636" s="6" t="s">
        <v>669</v>
      </c>
      <c r="D636" t="s">
        <v>46</v>
      </c>
      <c r="E636" s="6" t="s">
        <v>36</v>
      </c>
      <c r="F636" s="6" t="s">
        <v>29</v>
      </c>
      <c r="G636" s="7">
        <v>11000</v>
      </c>
      <c r="H636" s="7">
        <v>0</v>
      </c>
      <c r="I636" s="7">
        <v>11000</v>
      </c>
      <c r="J636" s="7">
        <v>315.7</v>
      </c>
      <c r="K636" s="7">
        <v>0</v>
      </c>
      <c r="L636" s="7">
        <f t="shared" si="30"/>
        <v>334.4</v>
      </c>
      <c r="M636" s="7">
        <v>3235.15</v>
      </c>
      <c r="N636" s="7">
        <f t="shared" si="29"/>
        <v>3885.25</v>
      </c>
      <c r="O636" s="7">
        <f t="shared" si="28"/>
        <v>7114.75</v>
      </c>
    </row>
    <row r="637" spans="1:15" ht="24.95" customHeight="1" x14ac:dyDescent="0.25">
      <c r="A637" s="6">
        <v>629</v>
      </c>
      <c r="B637" t="s">
        <v>719</v>
      </c>
      <c r="C637" s="6" t="s">
        <v>669</v>
      </c>
      <c r="D637" t="s">
        <v>46</v>
      </c>
      <c r="E637" s="6" t="s">
        <v>36</v>
      </c>
      <c r="F637" s="6" t="s">
        <v>29</v>
      </c>
      <c r="G637" s="7">
        <v>11000</v>
      </c>
      <c r="H637" s="7">
        <v>0</v>
      </c>
      <c r="I637" s="7">
        <v>11000</v>
      </c>
      <c r="J637" s="7">
        <v>315.7</v>
      </c>
      <c r="K637" s="7">
        <v>0</v>
      </c>
      <c r="L637" s="7">
        <f t="shared" si="30"/>
        <v>334.4</v>
      </c>
      <c r="M637" s="7">
        <v>1025</v>
      </c>
      <c r="N637" s="7">
        <f t="shared" si="29"/>
        <v>1675.1</v>
      </c>
      <c r="O637" s="7">
        <f t="shared" si="28"/>
        <v>9324.9</v>
      </c>
    </row>
    <row r="638" spans="1:15" ht="24.95" customHeight="1" x14ac:dyDescent="0.25">
      <c r="A638" s="6">
        <v>630</v>
      </c>
      <c r="B638" t="s">
        <v>1278</v>
      </c>
      <c r="C638" s="6" t="s">
        <v>669</v>
      </c>
      <c r="D638" t="s">
        <v>46</v>
      </c>
      <c r="E638" s="6" t="s">
        <v>36</v>
      </c>
      <c r="F638" s="6" t="s">
        <v>29</v>
      </c>
      <c r="G638" s="7">
        <v>11000</v>
      </c>
      <c r="H638" s="7">
        <v>0</v>
      </c>
      <c r="I638" s="7">
        <v>11000</v>
      </c>
      <c r="J638" s="7">
        <v>315.7</v>
      </c>
      <c r="K638" s="7">
        <v>0</v>
      </c>
      <c r="L638" s="7">
        <f t="shared" si="30"/>
        <v>334.4</v>
      </c>
      <c r="M638" s="7">
        <v>25</v>
      </c>
      <c r="N638" s="7">
        <f t="shared" si="29"/>
        <v>675.09999999999991</v>
      </c>
      <c r="O638" s="7">
        <f t="shared" si="28"/>
        <v>10324.9</v>
      </c>
    </row>
    <row r="639" spans="1:15" ht="24.95" customHeight="1" x14ac:dyDescent="0.25">
      <c r="A639" s="6">
        <v>631</v>
      </c>
      <c r="B639" t="s">
        <v>1426</v>
      </c>
      <c r="C639" s="6" t="s">
        <v>669</v>
      </c>
      <c r="D639" t="s">
        <v>46</v>
      </c>
      <c r="E639" s="6" t="s">
        <v>36</v>
      </c>
      <c r="F639" s="6" t="s">
        <v>29</v>
      </c>
      <c r="G639" s="7">
        <v>15000</v>
      </c>
      <c r="H639" s="7">
        <v>0</v>
      </c>
      <c r="I639" s="7">
        <v>15000</v>
      </c>
      <c r="J639" s="7">
        <v>430.5</v>
      </c>
      <c r="K639" s="7">
        <v>0</v>
      </c>
      <c r="L639" s="7">
        <f t="shared" si="30"/>
        <v>456</v>
      </c>
      <c r="M639" s="7">
        <v>25</v>
      </c>
      <c r="N639" s="7">
        <f t="shared" si="29"/>
        <v>911.5</v>
      </c>
      <c r="O639" s="7">
        <f t="shared" si="28"/>
        <v>14088.5</v>
      </c>
    </row>
    <row r="640" spans="1:15" ht="24.95" customHeight="1" x14ac:dyDescent="0.25">
      <c r="A640" s="6">
        <v>632</v>
      </c>
      <c r="B640" t="s">
        <v>720</v>
      </c>
      <c r="C640" s="6" t="s">
        <v>669</v>
      </c>
      <c r="D640" t="s">
        <v>40</v>
      </c>
      <c r="E640" s="6" t="s">
        <v>28</v>
      </c>
      <c r="F640" s="6" t="s">
        <v>29</v>
      </c>
      <c r="G640" s="7">
        <v>22000</v>
      </c>
      <c r="H640" s="7">
        <v>0</v>
      </c>
      <c r="I640" s="7">
        <v>22000</v>
      </c>
      <c r="J640" s="7">
        <v>631.4</v>
      </c>
      <c r="K640" s="7">
        <v>0</v>
      </c>
      <c r="L640" s="7">
        <f t="shared" si="30"/>
        <v>668.8</v>
      </c>
      <c r="M640" s="7">
        <v>25</v>
      </c>
      <c r="N640" s="7">
        <f t="shared" si="29"/>
        <v>1325.1999999999998</v>
      </c>
      <c r="O640" s="7">
        <f t="shared" si="28"/>
        <v>20674.8</v>
      </c>
    </row>
    <row r="641" spans="1:15" ht="24.95" customHeight="1" x14ac:dyDescent="0.25">
      <c r="A641" s="6">
        <v>633</v>
      </c>
      <c r="B641" s="6" t="s">
        <v>721</v>
      </c>
      <c r="C641" s="6" t="s">
        <v>722</v>
      </c>
      <c r="D641" s="6" t="s">
        <v>193</v>
      </c>
      <c r="E641" s="6" t="s">
        <v>54</v>
      </c>
      <c r="F641" s="6" t="s">
        <v>29</v>
      </c>
      <c r="G641" s="7">
        <v>65000</v>
      </c>
      <c r="H641" s="7">
        <v>0</v>
      </c>
      <c r="I641" s="7">
        <v>65000</v>
      </c>
      <c r="J641" s="7">
        <v>1865.5</v>
      </c>
      <c r="K641" s="7">
        <v>4043.62</v>
      </c>
      <c r="L641" s="7">
        <f t="shared" si="30"/>
        <v>1976</v>
      </c>
      <c r="M641" s="7">
        <v>2444.7800000000002</v>
      </c>
      <c r="N641" s="7">
        <f t="shared" si="29"/>
        <v>10329.9</v>
      </c>
      <c r="O641" s="7">
        <f t="shared" si="28"/>
        <v>54670.1</v>
      </c>
    </row>
    <row r="642" spans="1:15" ht="24.95" customHeight="1" x14ac:dyDescent="0.25">
      <c r="A642" s="6">
        <v>634</v>
      </c>
      <c r="B642" s="6" t="s">
        <v>723</v>
      </c>
      <c r="C642" s="6" t="s">
        <v>722</v>
      </c>
      <c r="D642" s="6" t="s">
        <v>46</v>
      </c>
      <c r="E642" s="6" t="s">
        <v>36</v>
      </c>
      <c r="F642" s="6" t="s">
        <v>29</v>
      </c>
      <c r="G642" s="7">
        <v>15000</v>
      </c>
      <c r="H642" s="7">
        <v>0</v>
      </c>
      <c r="I642" s="7">
        <v>15000</v>
      </c>
      <c r="J642" s="7">
        <v>430.5</v>
      </c>
      <c r="K642" s="7">
        <v>0</v>
      </c>
      <c r="L642" s="7">
        <f t="shared" si="30"/>
        <v>456</v>
      </c>
      <c r="M642" s="7">
        <v>11029.4</v>
      </c>
      <c r="N642" s="7">
        <f t="shared" si="29"/>
        <v>11915.9</v>
      </c>
      <c r="O642" s="7">
        <f t="shared" si="28"/>
        <v>3084.1000000000004</v>
      </c>
    </row>
    <row r="643" spans="1:15" ht="24.95" customHeight="1" x14ac:dyDescent="0.25">
      <c r="A643" s="6">
        <v>635</v>
      </c>
      <c r="B643" s="6" t="s">
        <v>724</v>
      </c>
      <c r="C643" s="6" t="s">
        <v>722</v>
      </c>
      <c r="D643" s="6" t="s">
        <v>83</v>
      </c>
      <c r="E643" s="6" t="s">
        <v>28</v>
      </c>
      <c r="F643" s="6" t="s">
        <v>29</v>
      </c>
      <c r="G643" s="7">
        <v>22050</v>
      </c>
      <c r="H643" s="7">
        <v>0</v>
      </c>
      <c r="I643" s="7">
        <v>22050</v>
      </c>
      <c r="J643" s="7">
        <v>632.84</v>
      </c>
      <c r="K643" s="7">
        <v>0</v>
      </c>
      <c r="L643" s="7">
        <f t="shared" si="30"/>
        <v>670.32</v>
      </c>
      <c r="M643" s="7">
        <v>25</v>
      </c>
      <c r="N643" s="7">
        <f t="shared" si="29"/>
        <v>1328.16</v>
      </c>
      <c r="O643" s="7">
        <f t="shared" si="28"/>
        <v>20721.84</v>
      </c>
    </row>
    <row r="644" spans="1:15" ht="24.95" customHeight="1" x14ac:dyDescent="0.25">
      <c r="A644" s="6">
        <v>636</v>
      </c>
      <c r="B644" s="6" t="s">
        <v>725</v>
      </c>
      <c r="C644" s="6" t="s">
        <v>722</v>
      </c>
      <c r="D644" s="6" t="s">
        <v>171</v>
      </c>
      <c r="E644" s="6" t="s">
        <v>36</v>
      </c>
      <c r="F644" s="6" t="s">
        <v>29</v>
      </c>
      <c r="G644" s="7">
        <v>15000</v>
      </c>
      <c r="H644" s="7">
        <v>0</v>
      </c>
      <c r="I644" s="7">
        <v>15000</v>
      </c>
      <c r="J644" s="7">
        <v>430.5</v>
      </c>
      <c r="K644" s="7">
        <v>0</v>
      </c>
      <c r="L644" s="7">
        <f t="shared" si="30"/>
        <v>456</v>
      </c>
      <c r="M644" s="7">
        <v>25</v>
      </c>
      <c r="N644" s="7">
        <f t="shared" si="29"/>
        <v>911.5</v>
      </c>
      <c r="O644" s="7">
        <f t="shared" si="28"/>
        <v>14088.5</v>
      </c>
    </row>
    <row r="645" spans="1:15" ht="24.95" customHeight="1" x14ac:dyDescent="0.25">
      <c r="A645" s="6">
        <v>637</v>
      </c>
      <c r="B645" s="6" t="s">
        <v>726</v>
      </c>
      <c r="C645" s="6" t="s">
        <v>722</v>
      </c>
      <c r="D645" s="6" t="s">
        <v>99</v>
      </c>
      <c r="E645" s="6" t="s">
        <v>36</v>
      </c>
      <c r="F645" s="6" t="s">
        <v>29</v>
      </c>
      <c r="G645" s="7">
        <v>16500</v>
      </c>
      <c r="H645" s="7">
        <v>0</v>
      </c>
      <c r="I645" s="7">
        <v>16500</v>
      </c>
      <c r="J645" s="7">
        <v>473.55</v>
      </c>
      <c r="K645" s="7">
        <v>0</v>
      </c>
      <c r="L645" s="7">
        <f t="shared" si="30"/>
        <v>501.6</v>
      </c>
      <c r="M645" s="7">
        <v>1925</v>
      </c>
      <c r="N645" s="7">
        <f t="shared" si="29"/>
        <v>2900.15</v>
      </c>
      <c r="O645" s="7">
        <f t="shared" si="28"/>
        <v>13599.85</v>
      </c>
    </row>
    <row r="646" spans="1:15" ht="24.95" customHeight="1" x14ac:dyDescent="0.25">
      <c r="A646" s="6">
        <v>638</v>
      </c>
      <c r="B646" s="6" t="s">
        <v>727</v>
      </c>
      <c r="C646" s="6" t="s">
        <v>722</v>
      </c>
      <c r="D646" s="6" t="s">
        <v>99</v>
      </c>
      <c r="E646" s="6" t="s">
        <v>36</v>
      </c>
      <c r="F646" s="6" t="s">
        <v>29</v>
      </c>
      <c r="G646" s="7">
        <v>15000</v>
      </c>
      <c r="H646" s="7">
        <v>0</v>
      </c>
      <c r="I646" s="7">
        <v>15000</v>
      </c>
      <c r="J646" s="7">
        <v>430.5</v>
      </c>
      <c r="K646" s="7">
        <v>0</v>
      </c>
      <c r="L646" s="7">
        <f t="shared" si="30"/>
        <v>456</v>
      </c>
      <c r="M646" s="7">
        <v>25</v>
      </c>
      <c r="N646" s="7">
        <f t="shared" si="29"/>
        <v>911.5</v>
      </c>
      <c r="O646" s="7">
        <f t="shared" si="28"/>
        <v>14088.5</v>
      </c>
    </row>
    <row r="647" spans="1:15" ht="24.95" customHeight="1" x14ac:dyDescent="0.25">
      <c r="A647" s="6">
        <v>639</v>
      </c>
      <c r="B647" s="6" t="s">
        <v>728</v>
      </c>
      <c r="C647" s="6" t="s">
        <v>722</v>
      </c>
      <c r="D647" s="6" t="s">
        <v>99</v>
      </c>
      <c r="E647" s="6" t="s">
        <v>36</v>
      </c>
      <c r="F647" s="6" t="s">
        <v>29</v>
      </c>
      <c r="G647" s="7">
        <v>15000</v>
      </c>
      <c r="H647" s="7">
        <v>0</v>
      </c>
      <c r="I647" s="7">
        <v>15000</v>
      </c>
      <c r="J647" s="7">
        <v>430.5</v>
      </c>
      <c r="K647" s="7">
        <v>0</v>
      </c>
      <c r="L647" s="7">
        <f t="shared" si="30"/>
        <v>456</v>
      </c>
      <c r="M647" s="7">
        <v>25</v>
      </c>
      <c r="N647" s="7">
        <f t="shared" si="29"/>
        <v>911.5</v>
      </c>
      <c r="O647" s="7">
        <f t="shared" si="28"/>
        <v>14088.5</v>
      </c>
    </row>
    <row r="648" spans="1:15" ht="24.95" customHeight="1" x14ac:dyDescent="0.25">
      <c r="A648" s="6">
        <v>640</v>
      </c>
      <c r="B648" s="6" t="s">
        <v>729</v>
      </c>
      <c r="C648" s="6" t="s">
        <v>722</v>
      </c>
      <c r="D648" s="6" t="s">
        <v>193</v>
      </c>
      <c r="E648" s="6" t="s">
        <v>28</v>
      </c>
      <c r="F648" s="6" t="s">
        <v>29</v>
      </c>
      <c r="G648" s="7">
        <v>65000</v>
      </c>
      <c r="H648" s="7">
        <v>0</v>
      </c>
      <c r="I648" s="7">
        <v>65000</v>
      </c>
      <c r="J648" s="7">
        <v>1865.5</v>
      </c>
      <c r="K648" s="7">
        <v>4427.58</v>
      </c>
      <c r="L648" s="7">
        <f t="shared" si="30"/>
        <v>1976</v>
      </c>
      <c r="M648" s="7">
        <v>525</v>
      </c>
      <c r="N648" s="7">
        <f t="shared" si="29"/>
        <v>8794.08</v>
      </c>
      <c r="O648" s="7">
        <f t="shared" si="28"/>
        <v>56205.919999999998</v>
      </c>
    </row>
    <row r="649" spans="1:15" ht="24.95" customHeight="1" x14ac:dyDescent="0.25">
      <c r="A649" s="6">
        <v>641</v>
      </c>
      <c r="B649" s="6" t="s">
        <v>730</v>
      </c>
      <c r="C649" s="6" t="s">
        <v>722</v>
      </c>
      <c r="D649" s="6" t="s">
        <v>99</v>
      </c>
      <c r="E649" s="6" t="s">
        <v>36</v>
      </c>
      <c r="F649" s="6" t="s">
        <v>29</v>
      </c>
      <c r="G649" s="7">
        <v>15000</v>
      </c>
      <c r="H649" s="7">
        <v>0</v>
      </c>
      <c r="I649" s="7">
        <v>15000</v>
      </c>
      <c r="J649" s="7">
        <v>430.5</v>
      </c>
      <c r="K649" s="7">
        <v>0</v>
      </c>
      <c r="L649" s="7">
        <f t="shared" si="30"/>
        <v>456</v>
      </c>
      <c r="M649" s="7">
        <v>25</v>
      </c>
      <c r="N649" s="7">
        <f t="shared" si="29"/>
        <v>911.5</v>
      </c>
      <c r="O649" s="7">
        <f t="shared" si="28"/>
        <v>14088.5</v>
      </c>
    </row>
    <row r="650" spans="1:15" ht="24.95" customHeight="1" x14ac:dyDescent="0.25">
      <c r="A650" s="6">
        <v>642</v>
      </c>
      <c r="B650" s="6" t="s">
        <v>731</v>
      </c>
      <c r="C650" s="6" t="s">
        <v>722</v>
      </c>
      <c r="D650" s="6" t="s">
        <v>46</v>
      </c>
      <c r="E650" s="6" t="s">
        <v>36</v>
      </c>
      <c r="F650" s="6" t="s">
        <v>29</v>
      </c>
      <c r="G650" s="7">
        <v>15000</v>
      </c>
      <c r="H650" s="7">
        <v>0</v>
      </c>
      <c r="I650" s="7">
        <v>15000</v>
      </c>
      <c r="J650" s="7">
        <v>430.5</v>
      </c>
      <c r="K650" s="7">
        <v>0</v>
      </c>
      <c r="L650" s="7">
        <f t="shared" si="30"/>
        <v>456</v>
      </c>
      <c r="M650" s="7">
        <v>25</v>
      </c>
      <c r="N650" s="7">
        <f t="shared" si="29"/>
        <v>911.5</v>
      </c>
      <c r="O650" s="7">
        <f t="shared" ref="O650:O712" si="31">+G650-N650</f>
        <v>14088.5</v>
      </c>
    </row>
    <row r="651" spans="1:15" ht="24.95" customHeight="1" x14ac:dyDescent="0.25">
      <c r="A651" s="6">
        <v>643</v>
      </c>
      <c r="B651" t="s">
        <v>732</v>
      </c>
      <c r="C651" s="6" t="s">
        <v>722</v>
      </c>
      <c r="D651" s="6" t="s">
        <v>46</v>
      </c>
      <c r="E651" s="6" t="s">
        <v>36</v>
      </c>
      <c r="F651" s="7" t="s">
        <v>29</v>
      </c>
      <c r="G651" s="7">
        <v>15000</v>
      </c>
      <c r="H651" s="7">
        <v>0</v>
      </c>
      <c r="I651" s="7">
        <v>15000</v>
      </c>
      <c r="J651" s="7">
        <v>430.5</v>
      </c>
      <c r="K651" s="7">
        <v>0</v>
      </c>
      <c r="L651" s="7">
        <f t="shared" si="30"/>
        <v>456</v>
      </c>
      <c r="M651" s="7">
        <v>25</v>
      </c>
      <c r="N651" s="7">
        <f t="shared" ref="N651:N713" si="32">+J651+K651+L651+M651</f>
        <v>911.5</v>
      </c>
      <c r="O651" s="7">
        <f t="shared" si="31"/>
        <v>14088.5</v>
      </c>
    </row>
    <row r="652" spans="1:15" ht="24.95" customHeight="1" x14ac:dyDescent="0.25">
      <c r="A652" s="6">
        <v>644</v>
      </c>
      <c r="B652" t="s">
        <v>733</v>
      </c>
      <c r="C652" s="6" t="s">
        <v>722</v>
      </c>
      <c r="D652" s="6" t="s">
        <v>46</v>
      </c>
      <c r="E652" s="6" t="s">
        <v>36</v>
      </c>
      <c r="F652" s="7" t="s">
        <v>29</v>
      </c>
      <c r="G652" s="7">
        <v>15000</v>
      </c>
      <c r="H652" s="7">
        <v>0</v>
      </c>
      <c r="I652" s="7">
        <v>15000</v>
      </c>
      <c r="J652" s="7">
        <v>430.5</v>
      </c>
      <c r="K652" s="7">
        <v>0</v>
      </c>
      <c r="L652" s="7">
        <f t="shared" si="30"/>
        <v>456</v>
      </c>
      <c r="M652" s="7">
        <v>25</v>
      </c>
      <c r="N652" s="7">
        <f t="shared" si="32"/>
        <v>911.5</v>
      </c>
      <c r="O652" s="7">
        <f t="shared" si="31"/>
        <v>14088.5</v>
      </c>
    </row>
    <row r="653" spans="1:15" ht="24.95" customHeight="1" x14ac:dyDescent="0.25">
      <c r="A653" s="6">
        <v>645</v>
      </c>
      <c r="B653" t="s">
        <v>1242</v>
      </c>
      <c r="C653" s="6" t="s">
        <v>722</v>
      </c>
      <c r="D653" s="6" t="s">
        <v>46</v>
      </c>
      <c r="E653" s="6" t="s">
        <v>36</v>
      </c>
      <c r="F653" s="6" t="s">
        <v>37</v>
      </c>
      <c r="G653" s="7">
        <v>15000</v>
      </c>
      <c r="H653" s="7">
        <v>0</v>
      </c>
      <c r="I653" s="7">
        <v>15000</v>
      </c>
      <c r="J653" s="7">
        <v>430.5</v>
      </c>
      <c r="K653" s="7">
        <v>0</v>
      </c>
      <c r="L653" s="7">
        <f t="shared" ref="L653:L715" si="33">+I653*3.04%</f>
        <v>456</v>
      </c>
      <c r="M653" s="7">
        <v>25</v>
      </c>
      <c r="N653" s="7">
        <f t="shared" si="32"/>
        <v>911.5</v>
      </c>
      <c r="O653" s="7">
        <f t="shared" si="31"/>
        <v>14088.5</v>
      </c>
    </row>
    <row r="654" spans="1:15" ht="24.95" customHeight="1" x14ac:dyDescent="0.25">
      <c r="A654" s="6">
        <v>646</v>
      </c>
      <c r="B654" t="s">
        <v>1254</v>
      </c>
      <c r="C654" s="6" t="s">
        <v>722</v>
      </c>
      <c r="D654" s="6" t="s">
        <v>46</v>
      </c>
      <c r="E654" s="6" t="s">
        <v>36</v>
      </c>
      <c r="F654" s="6" t="s">
        <v>37</v>
      </c>
      <c r="G654" s="7">
        <v>15000</v>
      </c>
      <c r="H654" s="7">
        <v>0</v>
      </c>
      <c r="I654" s="7">
        <v>15000</v>
      </c>
      <c r="J654" s="7">
        <v>430.5</v>
      </c>
      <c r="K654" s="7">
        <v>0</v>
      </c>
      <c r="L654" s="7">
        <f t="shared" si="33"/>
        <v>456</v>
      </c>
      <c r="M654" s="7">
        <v>25</v>
      </c>
      <c r="N654" s="7">
        <f t="shared" si="32"/>
        <v>911.5</v>
      </c>
      <c r="O654" s="7">
        <f t="shared" si="31"/>
        <v>14088.5</v>
      </c>
    </row>
    <row r="655" spans="1:15" ht="24.95" customHeight="1" x14ac:dyDescent="0.25">
      <c r="A655" s="6">
        <v>647</v>
      </c>
      <c r="B655" s="6" t="s">
        <v>734</v>
      </c>
      <c r="C655" s="6" t="s">
        <v>722</v>
      </c>
      <c r="D655" s="6" t="s">
        <v>180</v>
      </c>
      <c r="E655" s="6" t="s">
        <v>28</v>
      </c>
      <c r="F655" s="6" t="s">
        <v>29</v>
      </c>
      <c r="G655" s="7">
        <v>50000</v>
      </c>
      <c r="H655" s="7">
        <v>0</v>
      </c>
      <c r="I655" s="7">
        <v>50000</v>
      </c>
      <c r="J655" s="7">
        <v>1435</v>
      </c>
      <c r="K655" s="7">
        <v>1854</v>
      </c>
      <c r="L655" s="7">
        <f t="shared" si="33"/>
        <v>1520</v>
      </c>
      <c r="M655" s="7">
        <v>425</v>
      </c>
      <c r="N655" s="7">
        <f t="shared" si="32"/>
        <v>5234</v>
      </c>
      <c r="O655" s="7">
        <f t="shared" si="31"/>
        <v>44766</v>
      </c>
    </row>
    <row r="656" spans="1:15" ht="24.95" customHeight="1" x14ac:dyDescent="0.25">
      <c r="A656" s="6">
        <v>648</v>
      </c>
      <c r="B656" s="6" t="s">
        <v>735</v>
      </c>
      <c r="C656" s="6" t="s">
        <v>722</v>
      </c>
      <c r="D656" s="6" t="s">
        <v>736</v>
      </c>
      <c r="E656" s="6" t="s">
        <v>28</v>
      </c>
      <c r="F656" s="6" t="s">
        <v>29</v>
      </c>
      <c r="G656" s="7">
        <v>50000</v>
      </c>
      <c r="H656" s="7">
        <v>0</v>
      </c>
      <c r="I656" s="7">
        <v>50000</v>
      </c>
      <c r="J656" s="7">
        <v>1435</v>
      </c>
      <c r="K656" s="7">
        <v>1854</v>
      </c>
      <c r="L656" s="7">
        <f t="shared" si="33"/>
        <v>1520</v>
      </c>
      <c r="M656" s="7">
        <v>10537.5</v>
      </c>
      <c r="N656" s="7">
        <f t="shared" si="32"/>
        <v>15346.5</v>
      </c>
      <c r="O656" s="7">
        <f t="shared" si="31"/>
        <v>34653.5</v>
      </c>
    </row>
    <row r="657" spans="1:15" ht="24.95" customHeight="1" x14ac:dyDescent="0.25">
      <c r="A657" s="6">
        <v>649</v>
      </c>
      <c r="B657" s="6" t="s">
        <v>737</v>
      </c>
      <c r="C657" s="6" t="s">
        <v>722</v>
      </c>
      <c r="D657" s="6" t="s">
        <v>120</v>
      </c>
      <c r="E657" s="6" t="s">
        <v>36</v>
      </c>
      <c r="F657" s="6" t="s">
        <v>29</v>
      </c>
      <c r="G657" s="7">
        <v>25000</v>
      </c>
      <c r="H657" s="7">
        <v>0</v>
      </c>
      <c r="I657" s="7">
        <v>25000</v>
      </c>
      <c r="J657" s="7">
        <v>717.5</v>
      </c>
      <c r="K657" s="7">
        <v>0</v>
      </c>
      <c r="L657" s="7">
        <f t="shared" si="33"/>
        <v>760</v>
      </c>
      <c r="M657" s="7">
        <v>1944.78</v>
      </c>
      <c r="N657" s="7">
        <f t="shared" si="32"/>
        <v>3422.2799999999997</v>
      </c>
      <c r="O657" s="7">
        <f t="shared" si="31"/>
        <v>21577.72</v>
      </c>
    </row>
    <row r="658" spans="1:15" ht="24.95" customHeight="1" x14ac:dyDescent="0.25">
      <c r="A658" s="6">
        <v>650</v>
      </c>
      <c r="B658" s="6" t="s">
        <v>738</v>
      </c>
      <c r="C658" s="6" t="s">
        <v>722</v>
      </c>
      <c r="D658" s="6" t="s">
        <v>180</v>
      </c>
      <c r="E658" s="6" t="s">
        <v>28</v>
      </c>
      <c r="F658" s="6" t="s">
        <v>37</v>
      </c>
      <c r="G658" s="7">
        <v>65000</v>
      </c>
      <c r="H658" s="7">
        <v>0</v>
      </c>
      <c r="I658" s="7">
        <v>65000</v>
      </c>
      <c r="J658" s="7">
        <v>1865.5</v>
      </c>
      <c r="K658" s="7">
        <v>4043.62</v>
      </c>
      <c r="L658" s="7">
        <f t="shared" si="33"/>
        <v>1976</v>
      </c>
      <c r="M658" s="7">
        <v>1944.78</v>
      </c>
      <c r="N658" s="7">
        <f t="shared" si="32"/>
        <v>9829.9</v>
      </c>
      <c r="O658" s="7">
        <f t="shared" si="31"/>
        <v>55170.1</v>
      </c>
    </row>
    <row r="659" spans="1:15" ht="24.95" customHeight="1" x14ac:dyDescent="0.25">
      <c r="A659" s="6">
        <v>651</v>
      </c>
      <c r="B659" s="6" t="s">
        <v>739</v>
      </c>
      <c r="C659" s="6" t="s">
        <v>722</v>
      </c>
      <c r="D659" s="6" t="s">
        <v>736</v>
      </c>
      <c r="E659" s="6" t="s">
        <v>54</v>
      </c>
      <c r="F659" s="6" t="s">
        <v>29</v>
      </c>
      <c r="G659" s="7">
        <v>50000</v>
      </c>
      <c r="H659" s="7">
        <v>0</v>
      </c>
      <c r="I659" s="7">
        <v>50000</v>
      </c>
      <c r="J659" s="7">
        <v>1435</v>
      </c>
      <c r="K659" s="7">
        <v>1854</v>
      </c>
      <c r="L659" s="7">
        <f t="shared" si="33"/>
        <v>1520</v>
      </c>
      <c r="M659" s="7">
        <v>5325.93</v>
      </c>
      <c r="N659" s="7">
        <f t="shared" si="32"/>
        <v>10134.93</v>
      </c>
      <c r="O659" s="7">
        <f t="shared" si="31"/>
        <v>39865.07</v>
      </c>
    </row>
    <row r="660" spans="1:15" ht="24.95" customHeight="1" x14ac:dyDescent="0.25">
      <c r="A660" s="6">
        <v>652</v>
      </c>
      <c r="B660" s="6" t="s">
        <v>740</v>
      </c>
      <c r="C660" s="6" t="s">
        <v>722</v>
      </c>
      <c r="D660" s="6" t="s">
        <v>99</v>
      </c>
      <c r="E660" s="6" t="s">
        <v>36</v>
      </c>
      <c r="F660" s="6" t="s">
        <v>29</v>
      </c>
      <c r="G660" s="7">
        <v>15000</v>
      </c>
      <c r="H660" s="7">
        <v>0</v>
      </c>
      <c r="I660" s="7">
        <v>15000</v>
      </c>
      <c r="J660" s="7">
        <v>430.5</v>
      </c>
      <c r="K660" s="7">
        <v>0</v>
      </c>
      <c r="L660" s="7">
        <f t="shared" si="33"/>
        <v>456</v>
      </c>
      <c r="M660" s="7">
        <v>25</v>
      </c>
      <c r="N660" s="7">
        <f t="shared" si="32"/>
        <v>911.5</v>
      </c>
      <c r="O660" s="7">
        <f t="shared" si="31"/>
        <v>14088.5</v>
      </c>
    </row>
    <row r="661" spans="1:15" ht="24.95" customHeight="1" x14ac:dyDescent="0.25">
      <c r="A661" s="6">
        <v>653</v>
      </c>
      <c r="B661" s="6" t="s">
        <v>741</v>
      </c>
      <c r="C661" s="6" t="s">
        <v>722</v>
      </c>
      <c r="D661" s="6" t="s">
        <v>99</v>
      </c>
      <c r="E661" s="6" t="s">
        <v>36</v>
      </c>
      <c r="F661" s="6" t="s">
        <v>29</v>
      </c>
      <c r="G661" s="7">
        <v>15000</v>
      </c>
      <c r="H661" s="7">
        <v>0</v>
      </c>
      <c r="I661" s="7">
        <v>15000</v>
      </c>
      <c r="J661" s="7">
        <v>430.5</v>
      </c>
      <c r="K661" s="7">
        <v>0</v>
      </c>
      <c r="L661" s="7">
        <f t="shared" si="33"/>
        <v>456</v>
      </c>
      <c r="M661" s="7">
        <v>25</v>
      </c>
      <c r="N661" s="7">
        <f t="shared" si="32"/>
        <v>911.5</v>
      </c>
      <c r="O661" s="7">
        <f t="shared" si="31"/>
        <v>14088.5</v>
      </c>
    </row>
    <row r="662" spans="1:15" ht="24.95" customHeight="1" x14ac:dyDescent="0.25">
      <c r="A662" s="6">
        <v>654</v>
      </c>
      <c r="B662" s="6" t="s">
        <v>742</v>
      </c>
      <c r="C662" s="6" t="s">
        <v>722</v>
      </c>
      <c r="D662" s="6" t="s">
        <v>99</v>
      </c>
      <c r="E662" s="6" t="s">
        <v>36</v>
      </c>
      <c r="F662" s="6" t="s">
        <v>29</v>
      </c>
      <c r="G662" s="7">
        <v>15000</v>
      </c>
      <c r="H662" s="7">
        <v>0</v>
      </c>
      <c r="I662" s="7">
        <v>15000</v>
      </c>
      <c r="J662" s="7">
        <v>430.5</v>
      </c>
      <c r="K662" s="7">
        <v>0</v>
      </c>
      <c r="L662" s="7">
        <f t="shared" si="33"/>
        <v>456</v>
      </c>
      <c r="M662" s="7">
        <v>25</v>
      </c>
      <c r="N662" s="7">
        <f t="shared" si="32"/>
        <v>911.5</v>
      </c>
      <c r="O662" s="7">
        <f t="shared" si="31"/>
        <v>14088.5</v>
      </c>
    </row>
    <row r="663" spans="1:15" ht="24.95" customHeight="1" x14ac:dyDescent="0.25">
      <c r="A663" s="6">
        <v>655</v>
      </c>
      <c r="B663" s="6" t="s">
        <v>743</v>
      </c>
      <c r="C663" s="6" t="s">
        <v>722</v>
      </c>
      <c r="D663" s="6" t="s">
        <v>46</v>
      </c>
      <c r="E663" s="6" t="s">
        <v>36</v>
      </c>
      <c r="F663" s="6" t="s">
        <v>29</v>
      </c>
      <c r="G663" s="7">
        <v>15000</v>
      </c>
      <c r="H663" s="7">
        <v>0</v>
      </c>
      <c r="I663" s="7">
        <v>15000</v>
      </c>
      <c r="J663" s="7">
        <v>430.5</v>
      </c>
      <c r="K663" s="7">
        <v>0</v>
      </c>
      <c r="L663" s="7">
        <f t="shared" si="33"/>
        <v>456</v>
      </c>
      <c r="M663" s="7">
        <v>25</v>
      </c>
      <c r="N663" s="7">
        <f t="shared" si="32"/>
        <v>911.5</v>
      </c>
      <c r="O663" s="7">
        <f t="shared" si="31"/>
        <v>14088.5</v>
      </c>
    </row>
    <row r="664" spans="1:15" ht="24.95" customHeight="1" x14ac:dyDescent="0.25">
      <c r="A664" s="6">
        <v>656</v>
      </c>
      <c r="B664" t="s">
        <v>744</v>
      </c>
      <c r="C664" s="6" t="s">
        <v>722</v>
      </c>
      <c r="D664" s="6" t="s">
        <v>46</v>
      </c>
      <c r="E664" s="6" t="s">
        <v>36</v>
      </c>
      <c r="F664" s="6" t="s">
        <v>29</v>
      </c>
      <c r="G664" s="7">
        <v>15000</v>
      </c>
      <c r="H664" s="7">
        <v>0</v>
      </c>
      <c r="I664" s="7">
        <v>15000</v>
      </c>
      <c r="J664" s="7">
        <v>430.5</v>
      </c>
      <c r="K664" s="7">
        <v>0</v>
      </c>
      <c r="L664" s="7">
        <f t="shared" si="33"/>
        <v>456</v>
      </c>
      <c r="M664" s="7">
        <v>25</v>
      </c>
      <c r="N664" s="7">
        <f t="shared" si="32"/>
        <v>911.5</v>
      </c>
      <c r="O664" s="7">
        <f t="shared" si="31"/>
        <v>14088.5</v>
      </c>
    </row>
    <row r="665" spans="1:15" ht="24.95" customHeight="1" x14ac:dyDescent="0.25">
      <c r="A665" s="6">
        <v>657</v>
      </c>
      <c r="B665" s="6" t="s">
        <v>745</v>
      </c>
      <c r="C665" s="6" t="s">
        <v>722</v>
      </c>
      <c r="D665" s="6" t="s">
        <v>46</v>
      </c>
      <c r="E665" s="6" t="s">
        <v>36</v>
      </c>
      <c r="F665" s="6" t="s">
        <v>29</v>
      </c>
      <c r="G665" s="7">
        <v>15000</v>
      </c>
      <c r="H665" s="7">
        <v>0</v>
      </c>
      <c r="I665" s="7">
        <v>15000</v>
      </c>
      <c r="J665" s="7">
        <v>430.5</v>
      </c>
      <c r="K665" s="7">
        <v>0</v>
      </c>
      <c r="L665" s="7">
        <f t="shared" si="33"/>
        <v>456</v>
      </c>
      <c r="M665" s="7">
        <v>365</v>
      </c>
      <c r="N665" s="7">
        <f t="shared" si="32"/>
        <v>1251.5</v>
      </c>
      <c r="O665" s="7">
        <f t="shared" si="31"/>
        <v>13748.5</v>
      </c>
    </row>
    <row r="666" spans="1:15" ht="24.95" customHeight="1" x14ac:dyDescent="0.25">
      <c r="A666" s="6">
        <v>658</v>
      </c>
      <c r="B666" t="s">
        <v>1440</v>
      </c>
      <c r="C666" s="6" t="s">
        <v>722</v>
      </c>
      <c r="D666" s="6" t="s">
        <v>46</v>
      </c>
      <c r="E666" s="6" t="s">
        <v>36</v>
      </c>
      <c r="F666" s="6" t="s">
        <v>29</v>
      </c>
      <c r="G666" s="7">
        <v>10000</v>
      </c>
      <c r="H666" s="7">
        <v>0</v>
      </c>
      <c r="I666" s="7">
        <v>10000</v>
      </c>
      <c r="J666" s="7">
        <v>287</v>
      </c>
      <c r="K666" s="7">
        <v>0</v>
      </c>
      <c r="L666" s="7">
        <f t="shared" si="33"/>
        <v>304</v>
      </c>
      <c r="M666" s="7">
        <v>25</v>
      </c>
      <c r="N666" s="7">
        <f t="shared" si="32"/>
        <v>616</v>
      </c>
      <c r="O666" s="7">
        <f t="shared" si="31"/>
        <v>9384</v>
      </c>
    </row>
    <row r="667" spans="1:15" ht="24.95" customHeight="1" x14ac:dyDescent="0.25">
      <c r="A667" s="6">
        <v>659</v>
      </c>
      <c r="B667" s="1" t="s">
        <v>746</v>
      </c>
      <c r="C667" s="6" t="s">
        <v>722</v>
      </c>
      <c r="D667" s="6" t="s">
        <v>250</v>
      </c>
      <c r="E667" s="6" t="s">
        <v>36</v>
      </c>
      <c r="F667" s="6" t="s">
        <v>29</v>
      </c>
      <c r="G667" s="7">
        <v>15000</v>
      </c>
      <c r="H667" s="7">
        <v>0</v>
      </c>
      <c r="I667" s="7">
        <v>15000</v>
      </c>
      <c r="J667" s="7">
        <v>430.5</v>
      </c>
      <c r="K667" s="7">
        <v>0</v>
      </c>
      <c r="L667" s="7">
        <f t="shared" si="33"/>
        <v>456</v>
      </c>
      <c r="M667" s="7">
        <v>25</v>
      </c>
      <c r="N667" s="7">
        <f t="shared" si="32"/>
        <v>911.5</v>
      </c>
      <c r="O667" s="7">
        <f t="shared" si="31"/>
        <v>14088.5</v>
      </c>
    </row>
    <row r="668" spans="1:15" ht="24.95" customHeight="1" x14ac:dyDescent="0.25">
      <c r="A668" s="6">
        <v>660</v>
      </c>
      <c r="B668" s="1" t="s">
        <v>747</v>
      </c>
      <c r="C668" s="6" t="s">
        <v>722</v>
      </c>
      <c r="D668" s="6" t="s">
        <v>99</v>
      </c>
      <c r="E668" s="6" t="s">
        <v>36</v>
      </c>
      <c r="F668" s="6" t="s">
        <v>29</v>
      </c>
      <c r="G668" s="7">
        <v>15000</v>
      </c>
      <c r="H668" s="7">
        <v>0</v>
      </c>
      <c r="I668" s="7">
        <v>15000</v>
      </c>
      <c r="J668" s="7">
        <v>430.5</v>
      </c>
      <c r="K668" s="7">
        <v>0</v>
      </c>
      <c r="L668" s="7">
        <f t="shared" si="33"/>
        <v>456</v>
      </c>
      <c r="M668" s="7">
        <v>25</v>
      </c>
      <c r="N668" s="7">
        <f t="shared" si="32"/>
        <v>911.5</v>
      </c>
      <c r="O668" s="7">
        <f t="shared" si="31"/>
        <v>14088.5</v>
      </c>
    </row>
    <row r="669" spans="1:15" ht="24.95" customHeight="1" x14ac:dyDescent="0.25">
      <c r="A669" s="6">
        <v>661</v>
      </c>
      <c r="B669" s="6" t="s">
        <v>748</v>
      </c>
      <c r="C669" s="6" t="s">
        <v>722</v>
      </c>
      <c r="D669" s="6" t="s">
        <v>46</v>
      </c>
      <c r="E669" s="6" t="s">
        <v>36</v>
      </c>
      <c r="F669" s="6" t="s">
        <v>29</v>
      </c>
      <c r="G669" s="7">
        <v>35000</v>
      </c>
      <c r="H669" s="7">
        <v>0</v>
      </c>
      <c r="I669" s="7">
        <v>35000</v>
      </c>
      <c r="J669" s="7">
        <v>1004.5</v>
      </c>
      <c r="K669" s="7">
        <v>0</v>
      </c>
      <c r="L669" s="7">
        <f t="shared" si="33"/>
        <v>1064</v>
      </c>
      <c r="M669" s="7">
        <v>25</v>
      </c>
      <c r="N669" s="7">
        <f t="shared" si="32"/>
        <v>2093.5</v>
      </c>
      <c r="O669" s="7">
        <f t="shared" si="31"/>
        <v>32906.5</v>
      </c>
    </row>
    <row r="670" spans="1:15" ht="24.95" customHeight="1" x14ac:dyDescent="0.25">
      <c r="A670" s="6">
        <v>662</v>
      </c>
      <c r="B670" s="6" t="s">
        <v>749</v>
      </c>
      <c r="C670" s="6" t="s">
        <v>722</v>
      </c>
      <c r="D670" s="6" t="s">
        <v>46</v>
      </c>
      <c r="E670" s="6" t="s">
        <v>36</v>
      </c>
      <c r="F670" s="6" t="s">
        <v>29</v>
      </c>
      <c r="G670" s="7">
        <v>15000</v>
      </c>
      <c r="H670" s="7">
        <v>0</v>
      </c>
      <c r="I670" s="7">
        <v>15000</v>
      </c>
      <c r="J670" s="7">
        <v>430.5</v>
      </c>
      <c r="K670" s="7">
        <v>0</v>
      </c>
      <c r="L670" s="7">
        <f t="shared" si="33"/>
        <v>456</v>
      </c>
      <c r="M670" s="7">
        <v>25</v>
      </c>
      <c r="N670" s="7">
        <f t="shared" si="32"/>
        <v>911.5</v>
      </c>
      <c r="O670" s="7">
        <f t="shared" si="31"/>
        <v>14088.5</v>
      </c>
    </row>
    <row r="671" spans="1:15" ht="24.95" customHeight="1" x14ac:dyDescent="0.25">
      <c r="A671" s="6">
        <v>663</v>
      </c>
      <c r="B671" s="6" t="s">
        <v>750</v>
      </c>
      <c r="C671" s="6" t="s">
        <v>722</v>
      </c>
      <c r="D671" s="6" t="s">
        <v>193</v>
      </c>
      <c r="E671" s="6" t="s">
        <v>28</v>
      </c>
      <c r="F671" s="6" t="s">
        <v>29</v>
      </c>
      <c r="G671" s="7">
        <v>65000</v>
      </c>
      <c r="H671" s="7">
        <v>0</v>
      </c>
      <c r="I671" s="7">
        <v>65000</v>
      </c>
      <c r="J671" s="7">
        <v>1865.5</v>
      </c>
      <c r="K671" s="7">
        <v>4043.62</v>
      </c>
      <c r="L671" s="7">
        <f t="shared" si="33"/>
        <v>1976</v>
      </c>
      <c r="M671" s="7">
        <v>13511.78</v>
      </c>
      <c r="N671" s="7">
        <f t="shared" si="32"/>
        <v>21396.9</v>
      </c>
      <c r="O671" s="7">
        <f t="shared" si="31"/>
        <v>43603.1</v>
      </c>
    </row>
    <row r="672" spans="1:15" ht="24.95" customHeight="1" x14ac:dyDescent="0.25">
      <c r="A672" s="6">
        <v>664</v>
      </c>
      <c r="B672" s="6" t="s">
        <v>751</v>
      </c>
      <c r="C672" s="6" t="s">
        <v>722</v>
      </c>
      <c r="D672" s="6" t="s">
        <v>99</v>
      </c>
      <c r="E672" s="6" t="s">
        <v>36</v>
      </c>
      <c r="F672" s="6" t="s">
        <v>29</v>
      </c>
      <c r="G672" s="7">
        <v>11000</v>
      </c>
      <c r="H672" s="7">
        <v>0</v>
      </c>
      <c r="I672" s="7">
        <v>11000</v>
      </c>
      <c r="J672" s="7">
        <v>315.7</v>
      </c>
      <c r="K672" s="7">
        <v>0</v>
      </c>
      <c r="L672" s="7">
        <f t="shared" si="33"/>
        <v>334.4</v>
      </c>
      <c r="M672" s="7">
        <v>25</v>
      </c>
      <c r="N672" s="7">
        <f t="shared" si="32"/>
        <v>675.09999999999991</v>
      </c>
      <c r="O672" s="7">
        <f t="shared" si="31"/>
        <v>10324.9</v>
      </c>
    </row>
    <row r="673" spans="1:15" ht="24.95" customHeight="1" x14ac:dyDescent="0.25">
      <c r="A673" s="6">
        <v>665</v>
      </c>
      <c r="B673" s="6" t="s">
        <v>752</v>
      </c>
      <c r="C673" s="6" t="s">
        <v>722</v>
      </c>
      <c r="D673" s="6" t="s">
        <v>65</v>
      </c>
      <c r="E673" s="6" t="s">
        <v>36</v>
      </c>
      <c r="F673" s="6" t="s">
        <v>37</v>
      </c>
      <c r="G673" s="7">
        <v>22050</v>
      </c>
      <c r="H673" s="7">
        <v>0</v>
      </c>
      <c r="I673" s="7">
        <v>22050</v>
      </c>
      <c r="J673" s="7">
        <v>632.84</v>
      </c>
      <c r="K673" s="7">
        <v>0</v>
      </c>
      <c r="L673" s="7">
        <f t="shared" si="33"/>
        <v>670.32</v>
      </c>
      <c r="M673" s="7">
        <v>25</v>
      </c>
      <c r="N673" s="7">
        <f t="shared" si="32"/>
        <v>1328.16</v>
      </c>
      <c r="O673" s="7">
        <f t="shared" si="31"/>
        <v>20721.84</v>
      </c>
    </row>
    <row r="674" spans="1:15" ht="24.95" customHeight="1" x14ac:dyDescent="0.25">
      <c r="A674" s="6">
        <v>666</v>
      </c>
      <c r="B674" s="6" t="s">
        <v>753</v>
      </c>
      <c r="C674" s="6" t="s">
        <v>722</v>
      </c>
      <c r="D674" s="6" t="s">
        <v>180</v>
      </c>
      <c r="E674" s="6" t="s">
        <v>28</v>
      </c>
      <c r="F674" s="6" t="s">
        <v>29</v>
      </c>
      <c r="G674" s="7">
        <v>50000</v>
      </c>
      <c r="H674" s="7">
        <v>0</v>
      </c>
      <c r="I674" s="7">
        <v>50000</v>
      </c>
      <c r="J674" s="7">
        <v>1435</v>
      </c>
      <c r="K674" s="7">
        <v>1854</v>
      </c>
      <c r="L674" s="7">
        <f t="shared" si="33"/>
        <v>1520</v>
      </c>
      <c r="M674" s="7">
        <v>1325</v>
      </c>
      <c r="N674" s="7">
        <f t="shared" si="32"/>
        <v>6134</v>
      </c>
      <c r="O674" s="7">
        <f t="shared" si="31"/>
        <v>43866</v>
      </c>
    </row>
    <row r="675" spans="1:15" ht="24.95" customHeight="1" x14ac:dyDescent="0.25">
      <c r="A675" s="6">
        <v>667</v>
      </c>
      <c r="B675" s="6" t="s">
        <v>754</v>
      </c>
      <c r="C675" s="6" t="s">
        <v>722</v>
      </c>
      <c r="D675" s="6" t="s">
        <v>193</v>
      </c>
      <c r="E675" s="6" t="s">
        <v>28</v>
      </c>
      <c r="F675" s="6" t="s">
        <v>29</v>
      </c>
      <c r="G675" s="7">
        <v>65000</v>
      </c>
      <c r="H675" s="7">
        <v>0</v>
      </c>
      <c r="I675" s="7">
        <v>65000</v>
      </c>
      <c r="J675" s="7">
        <v>1865.5</v>
      </c>
      <c r="K675" s="7">
        <v>4427.58</v>
      </c>
      <c r="L675" s="7">
        <f t="shared" si="33"/>
        <v>1976</v>
      </c>
      <c r="M675" s="7">
        <v>875</v>
      </c>
      <c r="N675" s="7">
        <f t="shared" si="32"/>
        <v>9144.08</v>
      </c>
      <c r="O675" s="7">
        <f t="shared" si="31"/>
        <v>55855.92</v>
      </c>
    </row>
    <row r="676" spans="1:15" ht="24.95" customHeight="1" x14ac:dyDescent="0.25">
      <c r="A676" s="6">
        <v>668</v>
      </c>
      <c r="B676" s="6" t="s">
        <v>755</v>
      </c>
      <c r="C676" s="6" t="s">
        <v>722</v>
      </c>
      <c r="D676" s="6" t="s">
        <v>1017</v>
      </c>
      <c r="E676" s="6" t="s">
        <v>28</v>
      </c>
      <c r="F676" s="6" t="s">
        <v>29</v>
      </c>
      <c r="G676" s="7">
        <v>90000</v>
      </c>
      <c r="H676" s="7">
        <v>0</v>
      </c>
      <c r="I676" s="7">
        <v>90000</v>
      </c>
      <c r="J676" s="7">
        <v>2583</v>
      </c>
      <c r="K676" s="7">
        <v>9753.1200000000008</v>
      </c>
      <c r="L676" s="7">
        <f t="shared" si="33"/>
        <v>2736</v>
      </c>
      <c r="M676" s="7">
        <v>525</v>
      </c>
      <c r="N676" s="7">
        <f t="shared" si="32"/>
        <v>15597.12</v>
      </c>
      <c r="O676" s="7">
        <f t="shared" si="31"/>
        <v>74402.880000000005</v>
      </c>
    </row>
    <row r="677" spans="1:15" ht="24.95" customHeight="1" x14ac:dyDescent="0.25">
      <c r="A677" s="6">
        <v>669</v>
      </c>
      <c r="B677" s="6" t="s">
        <v>756</v>
      </c>
      <c r="C677" s="6" t="s">
        <v>722</v>
      </c>
      <c r="D677" s="6" t="s">
        <v>193</v>
      </c>
      <c r="E677" s="6" t="s">
        <v>54</v>
      </c>
      <c r="F677" s="6" t="s">
        <v>29</v>
      </c>
      <c r="G677" s="7">
        <v>65000</v>
      </c>
      <c r="H677" s="7">
        <v>0</v>
      </c>
      <c r="I677" s="7">
        <v>65000</v>
      </c>
      <c r="J677" s="7">
        <v>1865.5</v>
      </c>
      <c r="K677" s="7">
        <v>4427.58</v>
      </c>
      <c r="L677" s="7">
        <f t="shared" si="33"/>
        <v>1976</v>
      </c>
      <c r="M677" s="7">
        <v>22445.22</v>
      </c>
      <c r="N677" s="7">
        <f t="shared" si="32"/>
        <v>30714.300000000003</v>
      </c>
      <c r="O677" s="7">
        <f t="shared" si="31"/>
        <v>34285.699999999997</v>
      </c>
    </row>
    <row r="678" spans="1:15" ht="24.95" customHeight="1" x14ac:dyDescent="0.25">
      <c r="A678" s="6">
        <v>670</v>
      </c>
      <c r="B678" s="6" t="s">
        <v>757</v>
      </c>
      <c r="C678" s="6" t="s">
        <v>722</v>
      </c>
      <c r="D678" s="6" t="s">
        <v>193</v>
      </c>
      <c r="E678" s="6" t="s">
        <v>28</v>
      </c>
      <c r="F678" s="6" t="s">
        <v>29</v>
      </c>
      <c r="G678" s="7">
        <v>65000</v>
      </c>
      <c r="H678" s="7">
        <v>0</v>
      </c>
      <c r="I678" s="7">
        <v>65000</v>
      </c>
      <c r="J678" s="7">
        <v>1865.5</v>
      </c>
      <c r="K678" s="7">
        <v>4427.58</v>
      </c>
      <c r="L678" s="7">
        <f t="shared" si="33"/>
        <v>1976</v>
      </c>
      <c r="M678" s="7">
        <v>925</v>
      </c>
      <c r="N678" s="7">
        <f t="shared" si="32"/>
        <v>9194.08</v>
      </c>
      <c r="O678" s="7">
        <f t="shared" si="31"/>
        <v>55805.919999999998</v>
      </c>
    </row>
    <row r="679" spans="1:15" ht="24.95" customHeight="1" x14ac:dyDescent="0.25">
      <c r="A679" s="6">
        <v>671</v>
      </c>
      <c r="B679" s="6" t="s">
        <v>758</v>
      </c>
      <c r="C679" s="6" t="s">
        <v>722</v>
      </c>
      <c r="D679" s="6" t="s">
        <v>180</v>
      </c>
      <c r="E679" s="6" t="s">
        <v>28</v>
      </c>
      <c r="F679" s="6" t="s">
        <v>37</v>
      </c>
      <c r="G679" s="7">
        <v>50000</v>
      </c>
      <c r="H679" s="7">
        <v>0</v>
      </c>
      <c r="I679" s="7">
        <v>50000</v>
      </c>
      <c r="J679" s="7">
        <v>1435</v>
      </c>
      <c r="K679" s="7">
        <v>1854</v>
      </c>
      <c r="L679" s="7">
        <f t="shared" si="33"/>
        <v>1520</v>
      </c>
      <c r="M679" s="7">
        <v>6410</v>
      </c>
      <c r="N679" s="7">
        <f t="shared" si="32"/>
        <v>11219</v>
      </c>
      <c r="O679" s="7">
        <f t="shared" si="31"/>
        <v>38781</v>
      </c>
    </row>
    <row r="680" spans="1:15" ht="24.95" customHeight="1" x14ac:dyDescent="0.25">
      <c r="A680" s="6">
        <v>672</v>
      </c>
      <c r="B680" s="6" t="s">
        <v>759</v>
      </c>
      <c r="C680" s="6" t="s">
        <v>722</v>
      </c>
      <c r="D680" s="6" t="s">
        <v>193</v>
      </c>
      <c r="E680" s="6" t="s">
        <v>54</v>
      </c>
      <c r="F680" s="6" t="s">
        <v>37</v>
      </c>
      <c r="G680" s="7">
        <v>65000</v>
      </c>
      <c r="H680" s="7">
        <v>0</v>
      </c>
      <c r="I680" s="7">
        <v>65000</v>
      </c>
      <c r="J680" s="7">
        <v>1865.5</v>
      </c>
      <c r="K680" s="7">
        <v>4043.62</v>
      </c>
      <c r="L680" s="7">
        <f t="shared" si="33"/>
        <v>1976</v>
      </c>
      <c r="M680" s="7">
        <v>2944.78</v>
      </c>
      <c r="N680" s="7">
        <f t="shared" si="32"/>
        <v>10829.9</v>
      </c>
      <c r="O680" s="7">
        <f t="shared" si="31"/>
        <v>54170.1</v>
      </c>
    </row>
    <row r="681" spans="1:15" ht="24.95" customHeight="1" x14ac:dyDescent="0.25">
      <c r="A681" s="6">
        <v>673</v>
      </c>
      <c r="B681" s="6" t="s">
        <v>760</v>
      </c>
      <c r="C681" s="6" t="s">
        <v>761</v>
      </c>
      <c r="D681" s="6" t="s">
        <v>46</v>
      </c>
      <c r="E681" s="6" t="s">
        <v>36</v>
      </c>
      <c r="F681" s="6" t="s">
        <v>29</v>
      </c>
      <c r="G681" s="7">
        <v>15000</v>
      </c>
      <c r="H681" s="7">
        <v>0</v>
      </c>
      <c r="I681" s="7">
        <v>15000</v>
      </c>
      <c r="J681" s="7">
        <v>430.5</v>
      </c>
      <c r="K681" s="7">
        <v>0</v>
      </c>
      <c r="L681" s="7">
        <f t="shared" si="33"/>
        <v>456</v>
      </c>
      <c r="M681" s="7">
        <v>25</v>
      </c>
      <c r="N681" s="7">
        <f t="shared" si="32"/>
        <v>911.5</v>
      </c>
      <c r="O681" s="7">
        <f t="shared" si="31"/>
        <v>14088.5</v>
      </c>
    </row>
    <row r="682" spans="1:15" ht="24.95" customHeight="1" x14ac:dyDescent="0.25">
      <c r="A682" s="6">
        <v>674</v>
      </c>
      <c r="B682" s="6" t="s">
        <v>762</v>
      </c>
      <c r="C682" s="6" t="s">
        <v>761</v>
      </c>
      <c r="D682" s="6" t="s">
        <v>250</v>
      </c>
      <c r="E682" s="6" t="s">
        <v>36</v>
      </c>
      <c r="F682" s="6" t="s">
        <v>29</v>
      </c>
      <c r="G682" s="7">
        <v>15000</v>
      </c>
      <c r="H682" s="7">
        <v>0</v>
      </c>
      <c r="I682" s="7">
        <v>15000</v>
      </c>
      <c r="J682" s="7">
        <v>430.5</v>
      </c>
      <c r="K682" s="7">
        <v>0</v>
      </c>
      <c r="L682" s="7">
        <f t="shared" si="33"/>
        <v>456</v>
      </c>
      <c r="M682" s="7">
        <v>25</v>
      </c>
      <c r="N682" s="7">
        <f t="shared" si="32"/>
        <v>911.5</v>
      </c>
      <c r="O682" s="7">
        <f t="shared" si="31"/>
        <v>14088.5</v>
      </c>
    </row>
    <row r="683" spans="1:15" ht="24.95" customHeight="1" x14ac:dyDescent="0.25">
      <c r="A683" s="6">
        <v>675</v>
      </c>
      <c r="B683" s="6" t="s">
        <v>763</v>
      </c>
      <c r="C683" s="6" t="s">
        <v>761</v>
      </c>
      <c r="D683" s="6" t="s">
        <v>46</v>
      </c>
      <c r="E683" s="6" t="s">
        <v>36</v>
      </c>
      <c r="F683" s="6" t="s">
        <v>29</v>
      </c>
      <c r="G683" s="7">
        <v>15000</v>
      </c>
      <c r="H683" s="7">
        <v>0</v>
      </c>
      <c r="I683" s="7">
        <v>15000</v>
      </c>
      <c r="J683" s="7">
        <v>430.5</v>
      </c>
      <c r="K683" s="7">
        <v>0</v>
      </c>
      <c r="L683" s="7">
        <f t="shared" si="33"/>
        <v>456</v>
      </c>
      <c r="M683" s="7">
        <v>25</v>
      </c>
      <c r="N683" s="7">
        <f t="shared" si="32"/>
        <v>911.5</v>
      </c>
      <c r="O683" s="7">
        <f t="shared" si="31"/>
        <v>14088.5</v>
      </c>
    </row>
    <row r="684" spans="1:15" ht="24.95" customHeight="1" x14ac:dyDescent="0.25">
      <c r="A684" s="6">
        <v>676</v>
      </c>
      <c r="B684" s="6" t="s">
        <v>764</v>
      </c>
      <c r="C684" s="6" t="s">
        <v>761</v>
      </c>
      <c r="D684" s="6" t="s">
        <v>113</v>
      </c>
      <c r="E684" s="6" t="s">
        <v>36</v>
      </c>
      <c r="F684" s="6" t="s">
        <v>37</v>
      </c>
      <c r="G684" s="7">
        <v>15000</v>
      </c>
      <c r="H684" s="7">
        <v>0</v>
      </c>
      <c r="I684" s="7">
        <v>15000</v>
      </c>
      <c r="J684" s="7">
        <v>430.5</v>
      </c>
      <c r="K684" s="7">
        <v>0</v>
      </c>
      <c r="L684" s="7">
        <f t="shared" si="33"/>
        <v>456</v>
      </c>
      <c r="M684" s="7">
        <v>25</v>
      </c>
      <c r="N684" s="7">
        <f t="shared" si="32"/>
        <v>911.5</v>
      </c>
      <c r="O684" s="7">
        <f t="shared" si="31"/>
        <v>14088.5</v>
      </c>
    </row>
    <row r="685" spans="1:15" ht="24.95" customHeight="1" x14ac:dyDescent="0.25">
      <c r="A685" s="6">
        <v>677</v>
      </c>
      <c r="B685" s="6" t="s">
        <v>765</v>
      </c>
      <c r="C685" s="6" t="s">
        <v>761</v>
      </c>
      <c r="D685" s="6" t="s">
        <v>113</v>
      </c>
      <c r="E685" s="6" t="s">
        <v>36</v>
      </c>
      <c r="F685" s="6" t="s">
        <v>37</v>
      </c>
      <c r="G685" s="7">
        <v>15000</v>
      </c>
      <c r="H685" s="7">
        <v>0</v>
      </c>
      <c r="I685" s="7">
        <v>15000</v>
      </c>
      <c r="J685" s="7">
        <v>430.5</v>
      </c>
      <c r="K685" s="7">
        <v>0</v>
      </c>
      <c r="L685" s="7">
        <f t="shared" si="33"/>
        <v>456</v>
      </c>
      <c r="M685" s="7">
        <v>25</v>
      </c>
      <c r="N685" s="7">
        <f t="shared" si="32"/>
        <v>911.5</v>
      </c>
      <c r="O685" s="7">
        <f t="shared" si="31"/>
        <v>14088.5</v>
      </c>
    </row>
    <row r="686" spans="1:15" ht="24.95" customHeight="1" x14ac:dyDescent="0.25">
      <c r="A686" s="6">
        <v>678</v>
      </c>
      <c r="B686" s="6" t="s">
        <v>766</v>
      </c>
      <c r="C686" s="6" t="s">
        <v>722</v>
      </c>
      <c r="D686" s="6" t="s">
        <v>113</v>
      </c>
      <c r="E686" s="6" t="s">
        <v>36</v>
      </c>
      <c r="F686" s="6" t="s">
        <v>37</v>
      </c>
      <c r="G686" s="7">
        <v>11000</v>
      </c>
      <c r="H686" s="7">
        <v>0</v>
      </c>
      <c r="I686" s="7">
        <v>11000</v>
      </c>
      <c r="J686" s="7">
        <v>315.7</v>
      </c>
      <c r="K686" s="7">
        <v>0</v>
      </c>
      <c r="L686" s="7">
        <f t="shared" si="33"/>
        <v>334.4</v>
      </c>
      <c r="M686" s="7">
        <v>6808.55</v>
      </c>
      <c r="N686" s="7">
        <f t="shared" si="32"/>
        <v>7458.65</v>
      </c>
      <c r="O686" s="7">
        <f t="shared" si="31"/>
        <v>3541.3500000000004</v>
      </c>
    </row>
    <row r="687" spans="1:15" ht="24.95" customHeight="1" x14ac:dyDescent="0.25">
      <c r="A687" s="6">
        <v>679</v>
      </c>
      <c r="B687" s="6" t="s">
        <v>767</v>
      </c>
      <c r="C687" s="6" t="s">
        <v>722</v>
      </c>
      <c r="D687" s="6" t="s">
        <v>127</v>
      </c>
      <c r="E687" s="6" t="s">
        <v>36</v>
      </c>
      <c r="F687" s="6" t="s">
        <v>29</v>
      </c>
      <c r="G687" s="7">
        <v>15000</v>
      </c>
      <c r="H687" s="7">
        <v>0</v>
      </c>
      <c r="I687" s="7">
        <v>15000</v>
      </c>
      <c r="J687" s="7">
        <v>430.5</v>
      </c>
      <c r="K687" s="7">
        <v>0</v>
      </c>
      <c r="L687" s="7">
        <f t="shared" si="33"/>
        <v>456</v>
      </c>
      <c r="M687" s="7">
        <v>25</v>
      </c>
      <c r="N687" s="7">
        <f t="shared" si="32"/>
        <v>911.5</v>
      </c>
      <c r="O687" s="7">
        <f t="shared" si="31"/>
        <v>14088.5</v>
      </c>
    </row>
    <row r="688" spans="1:15" ht="24.95" customHeight="1" x14ac:dyDescent="0.25">
      <c r="A688" s="6">
        <v>680</v>
      </c>
      <c r="B688" s="6" t="s">
        <v>768</v>
      </c>
      <c r="C688" s="6" t="s">
        <v>722</v>
      </c>
      <c r="D688" s="6" t="s">
        <v>120</v>
      </c>
      <c r="E688" s="6" t="s">
        <v>36</v>
      </c>
      <c r="F688" s="6" t="s">
        <v>29</v>
      </c>
      <c r="G688" s="7">
        <v>15000</v>
      </c>
      <c r="H688" s="7">
        <v>0</v>
      </c>
      <c r="I688" s="7">
        <v>15000</v>
      </c>
      <c r="J688" s="7">
        <v>430.5</v>
      </c>
      <c r="K688" s="7">
        <v>0</v>
      </c>
      <c r="L688" s="7">
        <f t="shared" si="33"/>
        <v>456</v>
      </c>
      <c r="M688" s="7">
        <v>25</v>
      </c>
      <c r="N688" s="7">
        <f t="shared" si="32"/>
        <v>911.5</v>
      </c>
      <c r="O688" s="7">
        <f t="shared" si="31"/>
        <v>14088.5</v>
      </c>
    </row>
    <row r="689" spans="1:15" ht="24.95" customHeight="1" x14ac:dyDescent="0.25">
      <c r="A689" s="6">
        <v>681</v>
      </c>
      <c r="B689" s="6" t="s">
        <v>769</v>
      </c>
      <c r="C689" s="6" t="s">
        <v>722</v>
      </c>
      <c r="D689" s="6" t="s">
        <v>127</v>
      </c>
      <c r="E689" s="6" t="s">
        <v>36</v>
      </c>
      <c r="F689" s="6" t="s">
        <v>29</v>
      </c>
      <c r="G689" s="7">
        <v>15000</v>
      </c>
      <c r="H689" s="7">
        <v>0</v>
      </c>
      <c r="I689" s="7">
        <v>15000</v>
      </c>
      <c r="J689" s="7">
        <v>430.5</v>
      </c>
      <c r="K689" s="7">
        <v>0</v>
      </c>
      <c r="L689" s="7">
        <f t="shared" si="33"/>
        <v>456</v>
      </c>
      <c r="M689" s="7">
        <v>25</v>
      </c>
      <c r="N689" s="7">
        <f t="shared" si="32"/>
        <v>911.5</v>
      </c>
      <c r="O689" s="7">
        <f t="shared" si="31"/>
        <v>14088.5</v>
      </c>
    </row>
    <row r="690" spans="1:15" ht="24.95" customHeight="1" x14ac:dyDescent="0.25">
      <c r="A690" s="6">
        <v>682</v>
      </c>
      <c r="B690" s="6" t="s">
        <v>770</v>
      </c>
      <c r="C690" s="6" t="s">
        <v>722</v>
      </c>
      <c r="D690" s="6" t="s">
        <v>46</v>
      </c>
      <c r="E690" s="6" t="s">
        <v>36</v>
      </c>
      <c r="F690" s="6" t="s">
        <v>29</v>
      </c>
      <c r="G690" s="7">
        <v>15000</v>
      </c>
      <c r="H690" s="7">
        <v>0</v>
      </c>
      <c r="I690" s="7">
        <v>15000</v>
      </c>
      <c r="J690" s="7">
        <v>430.5</v>
      </c>
      <c r="K690" s="7">
        <v>0</v>
      </c>
      <c r="L690" s="7">
        <f t="shared" si="33"/>
        <v>456</v>
      </c>
      <c r="M690" s="7">
        <v>25</v>
      </c>
      <c r="N690" s="7">
        <f t="shared" si="32"/>
        <v>911.5</v>
      </c>
      <c r="O690" s="7">
        <f t="shared" si="31"/>
        <v>14088.5</v>
      </c>
    </row>
    <row r="691" spans="1:15" ht="24.95" customHeight="1" x14ac:dyDescent="0.25">
      <c r="A691" s="6">
        <v>683</v>
      </c>
      <c r="B691" s="6" t="s">
        <v>771</v>
      </c>
      <c r="C691" s="6" t="s">
        <v>722</v>
      </c>
      <c r="D691" s="6" t="s">
        <v>46</v>
      </c>
      <c r="E691" s="6" t="s">
        <v>36</v>
      </c>
      <c r="F691" s="6" t="s">
        <v>29</v>
      </c>
      <c r="G691" s="7">
        <v>15000</v>
      </c>
      <c r="H691" s="7">
        <v>0</v>
      </c>
      <c r="I691" s="7">
        <v>15000</v>
      </c>
      <c r="J691" s="7">
        <v>430.5</v>
      </c>
      <c r="K691" s="7">
        <v>0</v>
      </c>
      <c r="L691" s="7">
        <f t="shared" si="33"/>
        <v>456</v>
      </c>
      <c r="M691" s="7">
        <v>25</v>
      </c>
      <c r="N691" s="7">
        <f t="shared" si="32"/>
        <v>911.5</v>
      </c>
      <c r="O691" s="7">
        <f t="shared" si="31"/>
        <v>14088.5</v>
      </c>
    </row>
    <row r="692" spans="1:15" ht="24.95" customHeight="1" x14ac:dyDescent="0.25">
      <c r="A692" s="6">
        <v>684</v>
      </c>
      <c r="B692" s="6" t="s">
        <v>772</v>
      </c>
      <c r="C692" s="6" t="s">
        <v>722</v>
      </c>
      <c r="D692" s="6" t="s">
        <v>46</v>
      </c>
      <c r="E692" s="6" t="s">
        <v>36</v>
      </c>
      <c r="F692" s="6" t="s">
        <v>29</v>
      </c>
      <c r="G692" s="7">
        <v>15000</v>
      </c>
      <c r="H692" s="7">
        <v>0</v>
      </c>
      <c r="I692" s="7">
        <v>15000</v>
      </c>
      <c r="J692" s="7">
        <v>430.5</v>
      </c>
      <c r="K692" s="7">
        <v>0</v>
      </c>
      <c r="L692" s="7">
        <f t="shared" si="33"/>
        <v>456</v>
      </c>
      <c r="M692" s="7">
        <v>25</v>
      </c>
      <c r="N692" s="7">
        <f t="shared" si="32"/>
        <v>911.5</v>
      </c>
      <c r="O692" s="7">
        <f t="shared" si="31"/>
        <v>14088.5</v>
      </c>
    </row>
    <row r="693" spans="1:15" ht="24.95" customHeight="1" x14ac:dyDescent="0.25">
      <c r="A693" s="6">
        <v>685</v>
      </c>
      <c r="B693" s="6" t="s">
        <v>773</v>
      </c>
      <c r="C693" s="6" t="s">
        <v>774</v>
      </c>
      <c r="D693" s="6" t="s">
        <v>171</v>
      </c>
      <c r="E693" s="6" t="s">
        <v>36</v>
      </c>
      <c r="F693" s="6" t="s">
        <v>29</v>
      </c>
      <c r="G693" s="7">
        <v>15000</v>
      </c>
      <c r="H693" s="7">
        <v>0</v>
      </c>
      <c r="I693" s="7">
        <v>15000</v>
      </c>
      <c r="J693" s="7">
        <f>+I693*2.87%</f>
        <v>430.5</v>
      </c>
      <c r="K693" s="7">
        <v>0</v>
      </c>
      <c r="L693" s="7">
        <f t="shared" si="33"/>
        <v>456</v>
      </c>
      <c r="M693" s="7">
        <v>25</v>
      </c>
      <c r="N693" s="7">
        <f t="shared" si="32"/>
        <v>911.5</v>
      </c>
      <c r="O693" s="7">
        <f t="shared" si="31"/>
        <v>14088.5</v>
      </c>
    </row>
    <row r="694" spans="1:15" ht="24.95" customHeight="1" x14ac:dyDescent="0.25">
      <c r="A694" s="6">
        <v>686</v>
      </c>
      <c r="B694" s="6" t="s">
        <v>775</v>
      </c>
      <c r="C694" s="6" t="s">
        <v>774</v>
      </c>
      <c r="D694" s="6" t="s">
        <v>383</v>
      </c>
      <c r="E694" s="6" t="s">
        <v>36</v>
      </c>
      <c r="F694" s="6" t="s">
        <v>29</v>
      </c>
      <c r="G694" s="7">
        <v>22000</v>
      </c>
      <c r="H694" s="7">
        <v>0</v>
      </c>
      <c r="I694" s="7">
        <v>22000</v>
      </c>
      <c r="J694" s="7">
        <v>631.4</v>
      </c>
      <c r="K694" s="7">
        <v>0</v>
      </c>
      <c r="L694" s="7">
        <f t="shared" si="33"/>
        <v>668.8</v>
      </c>
      <c r="M694" s="7">
        <v>125</v>
      </c>
      <c r="N694" s="7">
        <f t="shared" si="32"/>
        <v>1425.1999999999998</v>
      </c>
      <c r="O694" s="7">
        <f t="shared" si="31"/>
        <v>20574.8</v>
      </c>
    </row>
    <row r="695" spans="1:15" ht="24.95" customHeight="1" x14ac:dyDescent="0.25">
      <c r="A695" s="6">
        <v>687</v>
      </c>
      <c r="B695" s="6" t="s">
        <v>776</v>
      </c>
      <c r="C695" s="6" t="s">
        <v>774</v>
      </c>
      <c r="D695" s="6" t="s">
        <v>964</v>
      </c>
      <c r="E695" s="6" t="s">
        <v>28</v>
      </c>
      <c r="F695" s="6" t="s">
        <v>37</v>
      </c>
      <c r="G695" s="7">
        <v>65000</v>
      </c>
      <c r="H695" s="7">
        <v>0</v>
      </c>
      <c r="I695" s="7">
        <v>65000</v>
      </c>
      <c r="J695" s="7">
        <v>1865.5</v>
      </c>
      <c r="K695" s="7">
        <v>4427.58</v>
      </c>
      <c r="L695" s="7">
        <f t="shared" si="33"/>
        <v>1976</v>
      </c>
      <c r="M695" s="7">
        <v>1323.5</v>
      </c>
      <c r="N695" s="7">
        <f t="shared" si="32"/>
        <v>9592.58</v>
      </c>
      <c r="O695" s="7">
        <f t="shared" si="31"/>
        <v>55407.42</v>
      </c>
    </row>
    <row r="696" spans="1:15" ht="24.95" customHeight="1" x14ac:dyDescent="0.25">
      <c r="A696" s="6">
        <v>688</v>
      </c>
      <c r="B696" s="6" t="s">
        <v>777</v>
      </c>
      <c r="C696" s="6" t="s">
        <v>774</v>
      </c>
      <c r="D696" s="6" t="s">
        <v>68</v>
      </c>
      <c r="E696" s="6" t="s">
        <v>54</v>
      </c>
      <c r="F696" s="6" t="s">
        <v>29</v>
      </c>
      <c r="G696" s="7">
        <v>80500</v>
      </c>
      <c r="H696" s="7">
        <v>0</v>
      </c>
      <c r="I696" s="7">
        <v>80500</v>
      </c>
      <c r="J696" s="7">
        <v>2310.35</v>
      </c>
      <c r="K696" s="7">
        <v>7038.54</v>
      </c>
      <c r="L696" s="7">
        <f t="shared" si="33"/>
        <v>2447.1999999999998</v>
      </c>
      <c r="M696" s="7">
        <v>3504.78</v>
      </c>
      <c r="N696" s="7">
        <f t="shared" si="32"/>
        <v>15300.87</v>
      </c>
      <c r="O696" s="7">
        <f t="shared" si="31"/>
        <v>65199.13</v>
      </c>
    </row>
    <row r="697" spans="1:15" ht="24.95" customHeight="1" x14ac:dyDescent="0.25">
      <c r="A697" s="6">
        <v>689</v>
      </c>
      <c r="B697" s="6" t="s">
        <v>778</v>
      </c>
      <c r="C697" s="6" t="s">
        <v>774</v>
      </c>
      <c r="D697" s="6" t="s">
        <v>180</v>
      </c>
      <c r="E697" s="6" t="s">
        <v>54</v>
      </c>
      <c r="F697" s="6" t="s">
        <v>37</v>
      </c>
      <c r="G697" s="7">
        <v>65000</v>
      </c>
      <c r="H697" s="7">
        <v>0</v>
      </c>
      <c r="I697" s="7">
        <v>65000</v>
      </c>
      <c r="J697" s="7">
        <v>1865.5</v>
      </c>
      <c r="K697" s="7">
        <v>4427.58</v>
      </c>
      <c r="L697" s="7">
        <f t="shared" si="33"/>
        <v>1976</v>
      </c>
      <c r="M697" s="7">
        <v>865</v>
      </c>
      <c r="N697" s="7">
        <f t="shared" si="32"/>
        <v>9134.08</v>
      </c>
      <c r="O697" s="7">
        <f t="shared" si="31"/>
        <v>55865.919999999998</v>
      </c>
    </row>
    <row r="698" spans="1:15" ht="24.95" customHeight="1" x14ac:dyDescent="0.25">
      <c r="A698" s="6">
        <v>690</v>
      </c>
      <c r="B698" s="6" t="s">
        <v>779</v>
      </c>
      <c r="C698" s="6" t="s">
        <v>774</v>
      </c>
      <c r="D698" s="6" t="s">
        <v>180</v>
      </c>
      <c r="E698" s="6" t="s">
        <v>54</v>
      </c>
      <c r="F698" s="6" t="s">
        <v>37</v>
      </c>
      <c r="G698" s="7">
        <v>65000</v>
      </c>
      <c r="H698" s="7">
        <v>0</v>
      </c>
      <c r="I698" s="7">
        <v>65000</v>
      </c>
      <c r="J698" s="7">
        <v>1865.5</v>
      </c>
      <c r="K698" s="7">
        <v>4043.62</v>
      </c>
      <c r="L698" s="7">
        <v>1976</v>
      </c>
      <c r="M698" s="7">
        <v>1944.78</v>
      </c>
      <c r="N698" s="7">
        <v>9829.9</v>
      </c>
      <c r="O698" s="7">
        <v>55170.1</v>
      </c>
    </row>
    <row r="699" spans="1:15" ht="24.95" customHeight="1" x14ac:dyDescent="0.25">
      <c r="A699" s="6">
        <v>691</v>
      </c>
      <c r="B699" s="6" t="s">
        <v>780</v>
      </c>
      <c r="C699" s="6" t="s">
        <v>774</v>
      </c>
      <c r="D699" s="6" t="s">
        <v>193</v>
      </c>
      <c r="E699" s="6" t="s">
        <v>54</v>
      </c>
      <c r="F699" s="6" t="s">
        <v>37</v>
      </c>
      <c r="G699" s="7">
        <v>65000</v>
      </c>
      <c r="H699" s="7">
        <v>0</v>
      </c>
      <c r="I699" s="7">
        <v>65000</v>
      </c>
      <c r="J699" s="7">
        <v>1865.5</v>
      </c>
      <c r="K699" s="7">
        <v>4043.62</v>
      </c>
      <c r="L699" s="7">
        <f t="shared" si="33"/>
        <v>1976</v>
      </c>
      <c r="M699" s="7">
        <v>3024.78</v>
      </c>
      <c r="N699" s="7">
        <f t="shared" si="32"/>
        <v>10909.9</v>
      </c>
      <c r="O699" s="7">
        <f t="shared" si="31"/>
        <v>54090.1</v>
      </c>
    </row>
    <row r="700" spans="1:15" ht="24.95" customHeight="1" x14ac:dyDescent="0.25">
      <c r="A700" s="6">
        <v>692</v>
      </c>
      <c r="B700" s="6" t="s">
        <v>781</v>
      </c>
      <c r="C700" s="6" t="s">
        <v>774</v>
      </c>
      <c r="D700" s="6" t="s">
        <v>782</v>
      </c>
      <c r="E700" s="6" t="s">
        <v>54</v>
      </c>
      <c r="F700" s="6" t="s">
        <v>37</v>
      </c>
      <c r="G700" s="7">
        <v>97500</v>
      </c>
      <c r="H700" s="7">
        <v>0</v>
      </c>
      <c r="I700" s="7">
        <v>97500</v>
      </c>
      <c r="J700" s="7">
        <v>2798.25</v>
      </c>
      <c r="K700" s="7">
        <v>11517.31</v>
      </c>
      <c r="L700" s="7">
        <f t="shared" si="33"/>
        <v>2964</v>
      </c>
      <c r="M700" s="7">
        <v>425</v>
      </c>
      <c r="N700" s="7">
        <f t="shared" si="32"/>
        <v>17704.559999999998</v>
      </c>
      <c r="O700" s="7">
        <f t="shared" si="31"/>
        <v>79795.44</v>
      </c>
    </row>
    <row r="701" spans="1:15" ht="24.95" customHeight="1" x14ac:dyDescent="0.25">
      <c r="A701" s="6">
        <v>693</v>
      </c>
      <c r="B701" s="6" t="s">
        <v>783</v>
      </c>
      <c r="C701" s="6" t="s">
        <v>774</v>
      </c>
      <c r="D701" s="6" t="s">
        <v>193</v>
      </c>
      <c r="E701" s="6" t="s">
        <v>28</v>
      </c>
      <c r="F701" s="6" t="s">
        <v>37</v>
      </c>
      <c r="G701" s="7">
        <v>50000</v>
      </c>
      <c r="H701" s="7">
        <v>0</v>
      </c>
      <c r="I701" s="7">
        <v>50000</v>
      </c>
      <c r="J701" s="7">
        <v>1435</v>
      </c>
      <c r="K701" s="7">
        <v>1854</v>
      </c>
      <c r="L701" s="7">
        <f t="shared" si="33"/>
        <v>1520</v>
      </c>
      <c r="M701" s="7">
        <v>425</v>
      </c>
      <c r="N701" s="7">
        <f t="shared" si="32"/>
        <v>5234</v>
      </c>
      <c r="O701" s="7">
        <f t="shared" si="31"/>
        <v>44766</v>
      </c>
    </row>
    <row r="702" spans="1:15" ht="24.95" customHeight="1" x14ac:dyDescent="0.25">
      <c r="A702" s="6">
        <v>694</v>
      </c>
      <c r="B702" s="6" t="s">
        <v>784</v>
      </c>
      <c r="C702" s="6" t="s">
        <v>774</v>
      </c>
      <c r="D702" s="6" t="s">
        <v>68</v>
      </c>
      <c r="E702" s="6" t="s">
        <v>28</v>
      </c>
      <c r="F702" s="6" t="s">
        <v>37</v>
      </c>
      <c r="G702" s="7">
        <v>60000</v>
      </c>
      <c r="H702" s="7">
        <v>0</v>
      </c>
      <c r="I702" s="7">
        <v>60000</v>
      </c>
      <c r="J702" s="7">
        <v>1722</v>
      </c>
      <c r="K702" s="7">
        <v>3486.68</v>
      </c>
      <c r="L702" s="7">
        <f t="shared" si="33"/>
        <v>1824</v>
      </c>
      <c r="M702" s="7">
        <v>1442</v>
      </c>
      <c r="N702" s="7">
        <f t="shared" si="32"/>
        <v>8474.68</v>
      </c>
      <c r="O702" s="7">
        <f t="shared" si="31"/>
        <v>51525.32</v>
      </c>
    </row>
    <row r="703" spans="1:15" ht="24.95" customHeight="1" x14ac:dyDescent="0.25">
      <c r="A703" s="6">
        <v>695</v>
      </c>
      <c r="B703" s="6" t="s">
        <v>785</v>
      </c>
      <c r="C703" s="6" t="s">
        <v>774</v>
      </c>
      <c r="D703" s="6" t="s">
        <v>180</v>
      </c>
      <c r="E703" s="6" t="s">
        <v>54</v>
      </c>
      <c r="F703" s="6" t="s">
        <v>37</v>
      </c>
      <c r="G703" s="7">
        <v>65000</v>
      </c>
      <c r="H703" s="7">
        <v>0</v>
      </c>
      <c r="I703" s="7">
        <v>65000</v>
      </c>
      <c r="J703" s="7">
        <v>1865.5</v>
      </c>
      <c r="K703" s="7">
        <v>4427.58</v>
      </c>
      <c r="L703" s="7">
        <f t="shared" si="33"/>
        <v>1976</v>
      </c>
      <c r="M703" s="7">
        <v>865</v>
      </c>
      <c r="N703" s="7">
        <f t="shared" si="32"/>
        <v>9134.08</v>
      </c>
      <c r="O703" s="7">
        <f t="shared" si="31"/>
        <v>55865.919999999998</v>
      </c>
    </row>
    <row r="704" spans="1:15" ht="24.95" customHeight="1" x14ac:dyDescent="0.25">
      <c r="A704" s="6">
        <v>696</v>
      </c>
      <c r="B704" s="6" t="s">
        <v>786</v>
      </c>
      <c r="C704" s="6" t="s">
        <v>774</v>
      </c>
      <c r="D704" s="6" t="s">
        <v>787</v>
      </c>
      <c r="E704" s="6" t="s">
        <v>54</v>
      </c>
      <c r="F704" s="6" t="s">
        <v>37</v>
      </c>
      <c r="G704" s="7">
        <v>65000</v>
      </c>
      <c r="H704" s="7">
        <v>0</v>
      </c>
      <c r="I704" s="7">
        <v>65000</v>
      </c>
      <c r="J704" s="7">
        <v>1865.5</v>
      </c>
      <c r="K704" s="7">
        <v>4043.62</v>
      </c>
      <c r="L704" s="7">
        <f t="shared" si="33"/>
        <v>1976</v>
      </c>
      <c r="M704" s="7">
        <v>3704.78</v>
      </c>
      <c r="N704" s="7">
        <f t="shared" si="32"/>
        <v>11589.9</v>
      </c>
      <c r="O704" s="7">
        <f t="shared" si="31"/>
        <v>53410.1</v>
      </c>
    </row>
    <row r="705" spans="1:15" ht="24.95" customHeight="1" x14ac:dyDescent="0.25">
      <c r="A705" s="6">
        <v>697</v>
      </c>
      <c r="B705" s="6" t="s">
        <v>788</v>
      </c>
      <c r="C705" s="6" t="s">
        <v>774</v>
      </c>
      <c r="D705" s="6" t="s">
        <v>65</v>
      </c>
      <c r="E705" s="6" t="s">
        <v>28</v>
      </c>
      <c r="F705" s="6" t="s">
        <v>37</v>
      </c>
      <c r="G705" s="7">
        <v>35000</v>
      </c>
      <c r="H705" s="7">
        <v>0</v>
      </c>
      <c r="I705" s="7">
        <v>35000</v>
      </c>
      <c r="J705" s="7">
        <v>1004.5</v>
      </c>
      <c r="K705" s="7">
        <v>0</v>
      </c>
      <c r="L705" s="7">
        <f t="shared" si="33"/>
        <v>1064</v>
      </c>
      <c r="M705" s="7">
        <v>2813.28</v>
      </c>
      <c r="N705" s="7">
        <f t="shared" si="32"/>
        <v>4881.7800000000007</v>
      </c>
      <c r="O705" s="7">
        <f t="shared" si="31"/>
        <v>30118.22</v>
      </c>
    </row>
    <row r="706" spans="1:15" ht="24.95" customHeight="1" x14ac:dyDescent="0.25">
      <c r="A706" s="6">
        <v>698</v>
      </c>
      <c r="B706" s="6" t="s">
        <v>789</v>
      </c>
      <c r="C706" s="6" t="s">
        <v>774</v>
      </c>
      <c r="D706" s="6" t="s">
        <v>193</v>
      </c>
      <c r="E706" s="6" t="s">
        <v>54</v>
      </c>
      <c r="F706" s="6" t="s">
        <v>29</v>
      </c>
      <c r="G706" s="7">
        <v>90000</v>
      </c>
      <c r="H706" s="7">
        <v>0</v>
      </c>
      <c r="I706" s="7">
        <v>90000</v>
      </c>
      <c r="J706" s="7">
        <v>2583</v>
      </c>
      <c r="K706" s="7">
        <v>9273.17</v>
      </c>
      <c r="L706" s="7">
        <f t="shared" si="33"/>
        <v>2736</v>
      </c>
      <c r="M706" s="7">
        <v>2944.78</v>
      </c>
      <c r="N706" s="7">
        <f t="shared" si="32"/>
        <v>17536.95</v>
      </c>
      <c r="O706" s="7">
        <f t="shared" si="31"/>
        <v>72463.05</v>
      </c>
    </row>
    <row r="707" spans="1:15" ht="24.95" customHeight="1" x14ac:dyDescent="0.25">
      <c r="A707" s="6">
        <v>699</v>
      </c>
      <c r="B707" s="6" t="s">
        <v>790</v>
      </c>
      <c r="C707" s="6" t="s">
        <v>774</v>
      </c>
      <c r="D707" s="6" t="s">
        <v>180</v>
      </c>
      <c r="E707" s="6" t="s">
        <v>54</v>
      </c>
      <c r="F707" s="6" t="s">
        <v>37</v>
      </c>
      <c r="G707" s="7">
        <v>65000</v>
      </c>
      <c r="H707" s="7">
        <v>0</v>
      </c>
      <c r="I707" s="7">
        <v>65000</v>
      </c>
      <c r="J707" s="7">
        <v>1865.5</v>
      </c>
      <c r="K707" s="7">
        <v>4427.58</v>
      </c>
      <c r="L707" s="7">
        <f t="shared" si="33"/>
        <v>1976</v>
      </c>
      <c r="M707" s="7">
        <v>16115.34</v>
      </c>
      <c r="N707" s="7">
        <f t="shared" si="32"/>
        <v>24384.42</v>
      </c>
      <c r="O707" s="7">
        <f t="shared" si="31"/>
        <v>40615.58</v>
      </c>
    </row>
    <row r="708" spans="1:15" ht="24.95" customHeight="1" x14ac:dyDescent="0.25">
      <c r="A708" s="6">
        <v>700</v>
      </c>
      <c r="B708" s="6" t="s">
        <v>791</v>
      </c>
      <c r="C708" s="6" t="s">
        <v>774</v>
      </c>
      <c r="D708" s="6" t="s">
        <v>171</v>
      </c>
      <c r="E708" s="6" t="s">
        <v>36</v>
      </c>
      <c r="F708" s="6" t="s">
        <v>29</v>
      </c>
      <c r="G708" s="7">
        <v>11000.47</v>
      </c>
      <c r="H708" s="7">
        <v>0</v>
      </c>
      <c r="I708" s="7">
        <v>11000.47</v>
      </c>
      <c r="J708" s="7">
        <v>315.70999999999998</v>
      </c>
      <c r="K708" s="7">
        <v>0</v>
      </c>
      <c r="L708" s="7">
        <f t="shared" si="33"/>
        <v>334.414288</v>
      </c>
      <c r="M708" s="7">
        <v>1379.98</v>
      </c>
      <c r="N708" s="7">
        <f t="shared" si="32"/>
        <v>2030.104288</v>
      </c>
      <c r="O708" s="7">
        <f t="shared" si="31"/>
        <v>8970.3657119999989</v>
      </c>
    </row>
    <row r="709" spans="1:15" ht="24.95" customHeight="1" x14ac:dyDescent="0.25">
      <c r="A709" s="6">
        <v>701</v>
      </c>
      <c r="B709" s="6" t="s">
        <v>792</v>
      </c>
      <c r="C709" s="6" t="s">
        <v>774</v>
      </c>
      <c r="D709" s="6" t="s">
        <v>787</v>
      </c>
      <c r="E709" s="6" t="s">
        <v>54</v>
      </c>
      <c r="F709" s="6" t="s">
        <v>37</v>
      </c>
      <c r="G709" s="7">
        <v>65000</v>
      </c>
      <c r="H709" s="7">
        <v>0</v>
      </c>
      <c r="I709" s="7">
        <v>65000</v>
      </c>
      <c r="J709" s="7">
        <v>1865.5</v>
      </c>
      <c r="K709" s="7">
        <v>4427.58</v>
      </c>
      <c r="L709" s="7">
        <f t="shared" si="33"/>
        <v>1976</v>
      </c>
      <c r="M709" s="7">
        <v>25</v>
      </c>
      <c r="N709" s="7">
        <f t="shared" si="32"/>
        <v>8294.08</v>
      </c>
      <c r="O709" s="7">
        <f t="shared" si="31"/>
        <v>56705.919999999998</v>
      </c>
    </row>
    <row r="710" spans="1:15" ht="24.95" customHeight="1" x14ac:dyDescent="0.25">
      <c r="A710" s="6">
        <v>702</v>
      </c>
      <c r="B710" s="6" t="s">
        <v>793</v>
      </c>
      <c r="C710" s="6" t="s">
        <v>774</v>
      </c>
      <c r="D710" s="6" t="s">
        <v>180</v>
      </c>
      <c r="E710" s="6" t="s">
        <v>54</v>
      </c>
      <c r="F710" s="6" t="s">
        <v>37</v>
      </c>
      <c r="G710" s="7">
        <v>65000</v>
      </c>
      <c r="H710" s="7">
        <v>0</v>
      </c>
      <c r="I710" s="7">
        <v>65000</v>
      </c>
      <c r="J710" s="7">
        <v>1865.5</v>
      </c>
      <c r="K710" s="7">
        <v>4427.58</v>
      </c>
      <c r="L710" s="7">
        <f t="shared" si="33"/>
        <v>1976</v>
      </c>
      <c r="M710" s="7">
        <v>645</v>
      </c>
      <c r="N710" s="7">
        <f t="shared" si="32"/>
        <v>8914.08</v>
      </c>
      <c r="O710" s="7">
        <f t="shared" si="31"/>
        <v>56085.919999999998</v>
      </c>
    </row>
    <row r="711" spans="1:15" ht="24.95" customHeight="1" x14ac:dyDescent="0.25">
      <c r="A711" s="6">
        <v>703</v>
      </c>
      <c r="B711" s="6" t="s">
        <v>794</v>
      </c>
      <c r="C711" s="6" t="s">
        <v>774</v>
      </c>
      <c r="D711" s="6" t="s">
        <v>193</v>
      </c>
      <c r="E711" s="6" t="s">
        <v>28</v>
      </c>
      <c r="F711" s="6" t="s">
        <v>29</v>
      </c>
      <c r="G711" s="7">
        <v>58500</v>
      </c>
      <c r="H711" s="7">
        <v>0</v>
      </c>
      <c r="I711" s="7">
        <v>58500</v>
      </c>
      <c r="J711" s="7">
        <v>1678.95</v>
      </c>
      <c r="K711" s="7">
        <v>3204.41</v>
      </c>
      <c r="L711" s="7">
        <f t="shared" si="33"/>
        <v>1778.4</v>
      </c>
      <c r="M711" s="7">
        <v>425</v>
      </c>
      <c r="N711" s="7">
        <f t="shared" si="32"/>
        <v>7086.76</v>
      </c>
      <c r="O711" s="7">
        <f t="shared" si="31"/>
        <v>51413.24</v>
      </c>
    </row>
    <row r="712" spans="1:15" ht="24.95" customHeight="1" x14ac:dyDescent="0.25">
      <c r="A712" s="6">
        <v>704</v>
      </c>
      <c r="B712" s="6" t="s">
        <v>795</v>
      </c>
      <c r="C712" s="6" t="s">
        <v>774</v>
      </c>
      <c r="D712" s="6" t="s">
        <v>277</v>
      </c>
      <c r="E712" s="6" t="s">
        <v>28</v>
      </c>
      <c r="F712" s="6" t="s">
        <v>37</v>
      </c>
      <c r="G712" s="7">
        <v>58500</v>
      </c>
      <c r="H712" s="7">
        <v>0</v>
      </c>
      <c r="I712" s="7">
        <v>58500</v>
      </c>
      <c r="J712" s="7">
        <v>1678.95</v>
      </c>
      <c r="K712" s="7">
        <v>3204.41</v>
      </c>
      <c r="L712" s="7">
        <f t="shared" si="33"/>
        <v>1778.4</v>
      </c>
      <c r="M712" s="7">
        <v>425</v>
      </c>
      <c r="N712" s="7">
        <f t="shared" si="32"/>
        <v>7086.76</v>
      </c>
      <c r="O712" s="7">
        <f t="shared" si="31"/>
        <v>51413.24</v>
      </c>
    </row>
    <row r="713" spans="1:15" ht="24.95" customHeight="1" x14ac:dyDescent="0.25">
      <c r="A713" s="6">
        <v>705</v>
      </c>
      <c r="B713" s="6" t="s">
        <v>796</v>
      </c>
      <c r="C713" s="6" t="s">
        <v>774</v>
      </c>
      <c r="D713" s="6" t="s">
        <v>180</v>
      </c>
      <c r="E713" s="6" t="s">
        <v>28</v>
      </c>
      <c r="F713" s="6" t="s">
        <v>29</v>
      </c>
      <c r="G713" s="7">
        <v>59250</v>
      </c>
      <c r="H713" s="7">
        <v>0</v>
      </c>
      <c r="I713" s="7">
        <v>59250</v>
      </c>
      <c r="J713" s="7">
        <v>1700.48</v>
      </c>
      <c r="K713" s="7">
        <v>3345.54</v>
      </c>
      <c r="L713" s="7">
        <f t="shared" si="33"/>
        <v>1801.2</v>
      </c>
      <c r="M713" s="7">
        <v>673.5</v>
      </c>
      <c r="N713" s="7">
        <f t="shared" si="32"/>
        <v>7520.72</v>
      </c>
      <c r="O713" s="7">
        <f t="shared" ref="O713:O775" si="34">+G713-N713</f>
        <v>51729.279999999999</v>
      </c>
    </row>
    <row r="714" spans="1:15" ht="24.95" customHeight="1" x14ac:dyDescent="0.25">
      <c r="A714" s="6">
        <v>706</v>
      </c>
      <c r="B714" s="6" t="s">
        <v>797</v>
      </c>
      <c r="C714" s="6" t="s">
        <v>774</v>
      </c>
      <c r="D714" s="6" t="s">
        <v>193</v>
      </c>
      <c r="E714" s="6" t="s">
        <v>28</v>
      </c>
      <c r="F714" s="6" t="s">
        <v>37</v>
      </c>
      <c r="G714" s="7">
        <v>65000</v>
      </c>
      <c r="H714" s="7">
        <v>0</v>
      </c>
      <c r="I714" s="7">
        <v>65000</v>
      </c>
      <c r="J714" s="7">
        <v>1865.5</v>
      </c>
      <c r="K714" s="7">
        <v>4427.58</v>
      </c>
      <c r="L714" s="7">
        <f t="shared" si="33"/>
        <v>1976</v>
      </c>
      <c r="M714" s="7">
        <v>1785</v>
      </c>
      <c r="N714" s="7">
        <f t="shared" ref="N714:N776" si="35">+J714+K714+L714+M714</f>
        <v>10054.08</v>
      </c>
      <c r="O714" s="7">
        <f t="shared" si="34"/>
        <v>54945.919999999998</v>
      </c>
    </row>
    <row r="715" spans="1:15" ht="24.95" customHeight="1" x14ac:dyDescent="0.25">
      <c r="A715" s="6">
        <v>707</v>
      </c>
      <c r="B715" s="6" t="s">
        <v>798</v>
      </c>
      <c r="C715" s="6" t="s">
        <v>774</v>
      </c>
      <c r="D715" s="6" t="s">
        <v>180</v>
      </c>
      <c r="E715" s="6" t="s">
        <v>28</v>
      </c>
      <c r="F715" s="6" t="s">
        <v>37</v>
      </c>
      <c r="G715" s="7">
        <v>39000</v>
      </c>
      <c r="H715" s="7">
        <v>0</v>
      </c>
      <c r="I715" s="7">
        <v>39000</v>
      </c>
      <c r="J715" s="7">
        <v>1119.3</v>
      </c>
      <c r="K715" s="7">
        <v>301.52</v>
      </c>
      <c r="L715" s="7">
        <f t="shared" si="33"/>
        <v>1185.5999999999999</v>
      </c>
      <c r="M715" s="7">
        <v>1135</v>
      </c>
      <c r="N715" s="7">
        <f t="shared" si="35"/>
        <v>3741.42</v>
      </c>
      <c r="O715" s="7">
        <f t="shared" si="34"/>
        <v>35258.58</v>
      </c>
    </row>
    <row r="716" spans="1:15" ht="24.95" customHeight="1" x14ac:dyDescent="0.25">
      <c r="A716" s="6">
        <v>708</v>
      </c>
      <c r="B716" s="6" t="s">
        <v>799</v>
      </c>
      <c r="C716" s="6" t="s">
        <v>774</v>
      </c>
      <c r="D716" s="6" t="s">
        <v>130</v>
      </c>
      <c r="E716" s="6" t="s">
        <v>54</v>
      </c>
      <c r="F716" s="6" t="s">
        <v>29</v>
      </c>
      <c r="G716" s="7">
        <v>28000</v>
      </c>
      <c r="H716" s="7">
        <v>0</v>
      </c>
      <c r="I716" s="7">
        <v>28000</v>
      </c>
      <c r="J716" s="7">
        <v>803.6</v>
      </c>
      <c r="K716" s="7">
        <v>0</v>
      </c>
      <c r="L716" s="7">
        <f t="shared" ref="L716:L779" si="36">+I716*3.04%</f>
        <v>851.2</v>
      </c>
      <c r="M716" s="7">
        <v>25</v>
      </c>
      <c r="N716" s="7">
        <f t="shared" si="35"/>
        <v>1679.8000000000002</v>
      </c>
      <c r="O716" s="7">
        <f t="shared" si="34"/>
        <v>26320.2</v>
      </c>
    </row>
    <row r="717" spans="1:15" ht="24.95" customHeight="1" x14ac:dyDescent="0.25">
      <c r="A717" s="6">
        <v>709</v>
      </c>
      <c r="B717" s="6" t="s">
        <v>800</v>
      </c>
      <c r="C717" s="6" t="s">
        <v>774</v>
      </c>
      <c r="D717" s="6" t="s">
        <v>35</v>
      </c>
      <c r="E717" s="6" t="s">
        <v>54</v>
      </c>
      <c r="F717" s="6" t="s">
        <v>37</v>
      </c>
      <c r="G717" s="7">
        <v>35000</v>
      </c>
      <c r="H717" s="7">
        <v>0</v>
      </c>
      <c r="I717" s="7">
        <v>35000</v>
      </c>
      <c r="J717" s="7">
        <v>1004.5</v>
      </c>
      <c r="K717" s="7">
        <v>0</v>
      </c>
      <c r="L717" s="7">
        <f t="shared" si="36"/>
        <v>1064</v>
      </c>
      <c r="M717" s="7">
        <v>673.5</v>
      </c>
      <c r="N717" s="7">
        <f t="shared" si="35"/>
        <v>2742</v>
      </c>
      <c r="O717" s="7">
        <f t="shared" si="34"/>
        <v>32258</v>
      </c>
    </row>
    <row r="718" spans="1:15" ht="24.95" customHeight="1" x14ac:dyDescent="0.25">
      <c r="A718" s="6">
        <v>710</v>
      </c>
      <c r="B718" s="6" t="s">
        <v>801</v>
      </c>
      <c r="C718" s="6" t="s">
        <v>774</v>
      </c>
      <c r="D718" s="6" t="s">
        <v>180</v>
      </c>
      <c r="E718" s="6" t="s">
        <v>28</v>
      </c>
      <c r="F718" s="6" t="s">
        <v>29</v>
      </c>
      <c r="G718" s="7">
        <v>58500</v>
      </c>
      <c r="H718" s="7">
        <v>0</v>
      </c>
      <c r="I718" s="7">
        <v>58500</v>
      </c>
      <c r="J718" s="7">
        <v>1678.95</v>
      </c>
      <c r="K718" s="7">
        <v>3204.41</v>
      </c>
      <c r="L718" s="7">
        <f t="shared" si="36"/>
        <v>1778.4</v>
      </c>
      <c r="M718" s="7">
        <v>542.5</v>
      </c>
      <c r="N718" s="7">
        <f t="shared" si="35"/>
        <v>7204.26</v>
      </c>
      <c r="O718" s="7">
        <f t="shared" si="34"/>
        <v>51295.74</v>
      </c>
    </row>
    <row r="719" spans="1:15" ht="24.95" customHeight="1" x14ac:dyDescent="0.25">
      <c r="A719" s="6">
        <v>711</v>
      </c>
      <c r="B719" s="6" t="s">
        <v>802</v>
      </c>
      <c r="C719" s="6" t="s">
        <v>774</v>
      </c>
      <c r="D719" s="6" t="s">
        <v>180</v>
      </c>
      <c r="E719" s="6" t="s">
        <v>28</v>
      </c>
      <c r="F719" s="6" t="s">
        <v>29</v>
      </c>
      <c r="G719" s="7">
        <v>58500</v>
      </c>
      <c r="H719" s="7">
        <v>0</v>
      </c>
      <c r="I719" s="7">
        <v>58500</v>
      </c>
      <c r="J719" s="7">
        <v>1678.95</v>
      </c>
      <c r="K719" s="7">
        <v>3204.41</v>
      </c>
      <c r="L719" s="7">
        <f t="shared" si="36"/>
        <v>1778.4</v>
      </c>
      <c r="M719" s="7">
        <v>25</v>
      </c>
      <c r="N719" s="7">
        <f t="shared" si="35"/>
        <v>6686.76</v>
      </c>
      <c r="O719" s="7">
        <f t="shared" si="34"/>
        <v>51813.24</v>
      </c>
    </row>
    <row r="720" spans="1:15" ht="24.95" customHeight="1" x14ac:dyDescent="0.25">
      <c r="A720" s="6">
        <v>712</v>
      </c>
      <c r="B720" s="6" t="s">
        <v>803</v>
      </c>
      <c r="C720" s="6" t="s">
        <v>774</v>
      </c>
      <c r="D720" s="6" t="s">
        <v>804</v>
      </c>
      <c r="E720" s="6" t="s">
        <v>54</v>
      </c>
      <c r="F720" s="6" t="s">
        <v>29</v>
      </c>
      <c r="G720" s="7">
        <v>50000</v>
      </c>
      <c r="H720" s="7">
        <v>0</v>
      </c>
      <c r="I720" s="7">
        <v>50000</v>
      </c>
      <c r="J720" s="7">
        <v>1435</v>
      </c>
      <c r="K720" s="7">
        <v>1854</v>
      </c>
      <c r="L720" s="7">
        <f t="shared" si="36"/>
        <v>1520</v>
      </c>
      <c r="M720" s="7">
        <v>2489.6</v>
      </c>
      <c r="N720" s="7">
        <f t="shared" si="35"/>
        <v>7298.6</v>
      </c>
      <c r="O720" s="7">
        <f t="shared" si="34"/>
        <v>42701.4</v>
      </c>
    </row>
    <row r="721" spans="1:16304" ht="24.95" customHeight="1" x14ac:dyDescent="0.25">
      <c r="A721" s="6">
        <v>713</v>
      </c>
      <c r="B721" s="6" t="s">
        <v>805</v>
      </c>
      <c r="C721" s="6" t="s">
        <v>774</v>
      </c>
      <c r="D721" s="6" t="s">
        <v>180</v>
      </c>
      <c r="E721" s="6" t="s">
        <v>54</v>
      </c>
      <c r="F721" s="6" t="s">
        <v>37</v>
      </c>
      <c r="G721" s="7">
        <v>65000</v>
      </c>
      <c r="H721" s="7">
        <v>0</v>
      </c>
      <c r="I721" s="7">
        <v>65000</v>
      </c>
      <c r="J721" s="7">
        <v>1865.5</v>
      </c>
      <c r="K721" s="7">
        <v>4427.58</v>
      </c>
      <c r="L721" s="7">
        <f t="shared" si="36"/>
        <v>1976</v>
      </c>
      <c r="M721" s="7">
        <v>525</v>
      </c>
      <c r="N721" s="7">
        <f t="shared" si="35"/>
        <v>8794.08</v>
      </c>
      <c r="O721" s="7">
        <f t="shared" si="34"/>
        <v>56205.919999999998</v>
      </c>
    </row>
    <row r="722" spans="1:16304" ht="24.95" customHeight="1" x14ac:dyDescent="0.25">
      <c r="A722" s="6">
        <v>714</v>
      </c>
      <c r="B722" s="6" t="s">
        <v>806</v>
      </c>
      <c r="C722" s="6" t="s">
        <v>774</v>
      </c>
      <c r="D722" s="6" t="s">
        <v>180</v>
      </c>
      <c r="E722" s="6" t="s">
        <v>28</v>
      </c>
      <c r="F722" s="6" t="s">
        <v>37</v>
      </c>
      <c r="G722" s="7">
        <v>65000</v>
      </c>
      <c r="H722" s="7">
        <v>0</v>
      </c>
      <c r="I722" s="7">
        <v>65000</v>
      </c>
      <c r="J722" s="7">
        <v>1865.5</v>
      </c>
      <c r="K722" s="7">
        <v>4427.58</v>
      </c>
      <c r="L722" s="7">
        <f t="shared" si="36"/>
        <v>1976</v>
      </c>
      <c r="M722" s="7">
        <v>4547</v>
      </c>
      <c r="N722" s="7">
        <f t="shared" si="35"/>
        <v>12816.08</v>
      </c>
      <c r="O722" s="7">
        <f t="shared" si="34"/>
        <v>52183.92</v>
      </c>
    </row>
    <row r="723" spans="1:16304" ht="24.95" customHeight="1" x14ac:dyDescent="0.25">
      <c r="A723" s="6">
        <v>715</v>
      </c>
      <c r="B723" s="6" t="s">
        <v>807</v>
      </c>
      <c r="C723" s="6" t="s">
        <v>774</v>
      </c>
      <c r="D723" s="6" t="s">
        <v>808</v>
      </c>
      <c r="E723" s="6" t="s">
        <v>36</v>
      </c>
      <c r="F723" s="6" t="s">
        <v>37</v>
      </c>
      <c r="G723" s="7">
        <v>39000</v>
      </c>
      <c r="H723" s="7">
        <v>0</v>
      </c>
      <c r="I723" s="7">
        <v>39000</v>
      </c>
      <c r="J723" s="7">
        <v>1119.3</v>
      </c>
      <c r="K723" s="7">
        <v>301.52</v>
      </c>
      <c r="L723" s="7">
        <f t="shared" si="36"/>
        <v>1185.5999999999999</v>
      </c>
      <c r="M723" s="7">
        <v>25</v>
      </c>
      <c r="N723" s="7">
        <f t="shared" si="35"/>
        <v>2631.42</v>
      </c>
      <c r="O723" s="7">
        <f t="shared" si="34"/>
        <v>36368.58</v>
      </c>
    </row>
    <row r="724" spans="1:16304" ht="24.95" customHeight="1" x14ac:dyDescent="0.25">
      <c r="A724" s="6">
        <v>716</v>
      </c>
      <c r="B724" s="6" t="s">
        <v>809</v>
      </c>
      <c r="C724" s="6" t="s">
        <v>774</v>
      </c>
      <c r="D724" s="6" t="s">
        <v>40</v>
      </c>
      <c r="E724" s="6" t="s">
        <v>54</v>
      </c>
      <c r="F724" s="6" t="s">
        <v>29</v>
      </c>
      <c r="G724" s="7">
        <v>27000</v>
      </c>
      <c r="H724" s="7">
        <v>0</v>
      </c>
      <c r="I724" s="7">
        <v>27000</v>
      </c>
      <c r="J724" s="7">
        <v>774.9</v>
      </c>
      <c r="K724" s="7">
        <v>0</v>
      </c>
      <c r="L724" s="7">
        <f t="shared" si="36"/>
        <v>820.8</v>
      </c>
      <c r="M724" s="7">
        <v>4175.58</v>
      </c>
      <c r="N724" s="7">
        <f t="shared" si="35"/>
        <v>5771.28</v>
      </c>
      <c r="O724" s="7">
        <f t="shared" si="34"/>
        <v>21228.720000000001</v>
      </c>
    </row>
    <row r="725" spans="1:16304" ht="24.95" customHeight="1" x14ac:dyDescent="0.25">
      <c r="A725" s="6">
        <v>717</v>
      </c>
      <c r="B725" s="6" t="s">
        <v>810</v>
      </c>
      <c r="C725" s="6" t="s">
        <v>774</v>
      </c>
      <c r="D725" s="6" t="s">
        <v>171</v>
      </c>
      <c r="E725" s="6" t="s">
        <v>54</v>
      </c>
      <c r="F725" s="6" t="s">
        <v>37</v>
      </c>
      <c r="G725" s="7">
        <v>15000</v>
      </c>
      <c r="H725" s="7">
        <v>0</v>
      </c>
      <c r="I725" s="7">
        <v>15000</v>
      </c>
      <c r="J725" s="7">
        <f>+G725*2.87%</f>
        <v>430.5</v>
      </c>
      <c r="K725" s="7">
        <v>0</v>
      </c>
      <c r="L725" s="7">
        <f t="shared" si="36"/>
        <v>456</v>
      </c>
      <c r="M725" s="7">
        <v>4195.17</v>
      </c>
      <c r="N725" s="7">
        <f t="shared" si="35"/>
        <v>5081.67</v>
      </c>
      <c r="O725" s="7">
        <f t="shared" si="34"/>
        <v>9918.33</v>
      </c>
    </row>
    <row r="726" spans="1:16304" ht="24.95" customHeight="1" x14ac:dyDescent="0.25">
      <c r="A726" s="6">
        <v>718</v>
      </c>
      <c r="B726" s="6" t="s">
        <v>811</v>
      </c>
      <c r="C726" s="6" t="s">
        <v>774</v>
      </c>
      <c r="D726" s="6" t="s">
        <v>787</v>
      </c>
      <c r="E726" s="6" t="s">
        <v>28</v>
      </c>
      <c r="F726" s="6" t="s">
        <v>37</v>
      </c>
      <c r="G726" s="7">
        <v>65000</v>
      </c>
      <c r="H726" s="7">
        <v>0</v>
      </c>
      <c r="I726" s="7">
        <v>65000</v>
      </c>
      <c r="J726" s="7">
        <v>1865.5</v>
      </c>
      <c r="K726" s="7">
        <v>4427.58</v>
      </c>
      <c r="L726" s="7">
        <f t="shared" si="36"/>
        <v>1976</v>
      </c>
      <c r="M726" s="7">
        <v>765</v>
      </c>
      <c r="N726" s="7">
        <f t="shared" si="35"/>
        <v>9034.08</v>
      </c>
      <c r="O726" s="7">
        <f t="shared" si="34"/>
        <v>55965.919999999998</v>
      </c>
    </row>
    <row r="727" spans="1:16304" ht="24.95" customHeight="1" x14ac:dyDescent="0.25">
      <c r="A727" s="6">
        <v>719</v>
      </c>
      <c r="B727" s="6" t="s">
        <v>812</v>
      </c>
      <c r="C727" s="6" t="s">
        <v>774</v>
      </c>
      <c r="D727" s="6" t="s">
        <v>180</v>
      </c>
      <c r="E727" s="6" t="s">
        <v>54</v>
      </c>
      <c r="F727" s="6" t="s">
        <v>37</v>
      </c>
      <c r="G727" s="7">
        <v>65000</v>
      </c>
      <c r="H727" s="7">
        <v>0</v>
      </c>
      <c r="I727" s="7">
        <v>65000</v>
      </c>
      <c r="J727" s="7">
        <v>1865.5</v>
      </c>
      <c r="K727" s="7">
        <v>4427.58</v>
      </c>
      <c r="L727" s="7">
        <f t="shared" si="36"/>
        <v>1976</v>
      </c>
      <c r="M727" s="7">
        <v>645</v>
      </c>
      <c r="N727" s="7">
        <f t="shared" si="35"/>
        <v>8914.08</v>
      </c>
      <c r="O727" s="7">
        <f t="shared" si="34"/>
        <v>56085.919999999998</v>
      </c>
    </row>
    <row r="728" spans="1:16304" ht="24.95" customHeight="1" x14ac:dyDescent="0.25">
      <c r="A728" s="6">
        <v>720</v>
      </c>
      <c r="B728" s="6" t="s">
        <v>813</v>
      </c>
      <c r="C728" s="6" t="s">
        <v>774</v>
      </c>
      <c r="D728" s="6" t="s">
        <v>65</v>
      </c>
      <c r="E728" s="6" t="s">
        <v>54</v>
      </c>
      <c r="F728" s="6" t="s">
        <v>37</v>
      </c>
      <c r="G728" s="7">
        <v>26000</v>
      </c>
      <c r="H728" s="7">
        <v>0</v>
      </c>
      <c r="I728" s="7">
        <v>26000</v>
      </c>
      <c r="J728" s="7">
        <v>746.2</v>
      </c>
      <c r="K728" s="7">
        <v>0</v>
      </c>
      <c r="L728" s="7">
        <f t="shared" si="36"/>
        <v>790.4</v>
      </c>
      <c r="M728" s="7">
        <v>1944.78</v>
      </c>
      <c r="N728" s="7">
        <f t="shared" si="35"/>
        <v>3481.38</v>
      </c>
      <c r="O728" s="7">
        <f t="shared" si="34"/>
        <v>22518.62</v>
      </c>
    </row>
    <row r="729" spans="1:16304" ht="24.95" customHeight="1" x14ac:dyDescent="0.25">
      <c r="A729" s="6">
        <v>721</v>
      </c>
      <c r="B729" s="6" t="s">
        <v>814</v>
      </c>
      <c r="C729" s="6" t="s">
        <v>774</v>
      </c>
      <c r="D729" s="6" t="s">
        <v>113</v>
      </c>
      <c r="E729" s="6" t="s">
        <v>36</v>
      </c>
      <c r="F729" s="6" t="s">
        <v>37</v>
      </c>
      <c r="G729" s="7">
        <v>15000</v>
      </c>
      <c r="H729" s="7">
        <v>0</v>
      </c>
      <c r="I729" s="7">
        <v>15000</v>
      </c>
      <c r="J729" s="7">
        <f>+G729*2.87%</f>
        <v>430.5</v>
      </c>
      <c r="K729" s="7">
        <v>0</v>
      </c>
      <c r="L729" s="7">
        <f t="shared" si="36"/>
        <v>456</v>
      </c>
      <c r="M729" s="7">
        <v>25</v>
      </c>
      <c r="N729" s="7">
        <f t="shared" si="35"/>
        <v>911.5</v>
      </c>
      <c r="O729" s="7">
        <f t="shared" si="34"/>
        <v>14088.5</v>
      </c>
    </row>
    <row r="730" spans="1:16304" ht="24.95" customHeight="1" x14ac:dyDescent="0.25">
      <c r="A730" s="6">
        <v>722</v>
      </c>
      <c r="B730" s="6" t="s">
        <v>815</v>
      </c>
      <c r="C730" s="6" t="s">
        <v>774</v>
      </c>
      <c r="D730" s="6" t="s">
        <v>113</v>
      </c>
      <c r="E730" s="6" t="s">
        <v>36</v>
      </c>
      <c r="F730" s="6" t="s">
        <v>37</v>
      </c>
      <c r="G730" s="7">
        <v>25000</v>
      </c>
      <c r="H730" s="7">
        <v>0</v>
      </c>
      <c r="I730" s="7">
        <v>25000</v>
      </c>
      <c r="J730" s="7">
        <v>717.5</v>
      </c>
      <c r="K730" s="7">
        <v>0</v>
      </c>
      <c r="L730" s="7">
        <f t="shared" si="36"/>
        <v>760</v>
      </c>
      <c r="M730" s="7">
        <v>25</v>
      </c>
      <c r="N730" s="7">
        <f t="shared" si="35"/>
        <v>1502.5</v>
      </c>
      <c r="O730" s="7">
        <f t="shared" si="34"/>
        <v>23497.5</v>
      </c>
    </row>
    <row r="731" spans="1:16304" ht="24.95" customHeight="1" x14ac:dyDescent="0.25">
      <c r="A731" s="6">
        <v>723</v>
      </c>
      <c r="B731" t="s">
        <v>1218</v>
      </c>
      <c r="C731" s="6" t="s">
        <v>774</v>
      </c>
      <c r="D731" s="6" t="s">
        <v>113</v>
      </c>
      <c r="E731" s="6" t="s">
        <v>36</v>
      </c>
      <c r="F731" s="6" t="s">
        <v>37</v>
      </c>
      <c r="G731" s="7">
        <v>15000</v>
      </c>
      <c r="H731" s="7">
        <v>0</v>
      </c>
      <c r="I731" s="7">
        <v>15000</v>
      </c>
      <c r="J731" s="7">
        <v>430.5</v>
      </c>
      <c r="K731" s="7">
        <v>0</v>
      </c>
      <c r="L731" s="7">
        <f t="shared" si="36"/>
        <v>456</v>
      </c>
      <c r="M731" s="7">
        <v>25</v>
      </c>
      <c r="N731" s="7">
        <f t="shared" si="35"/>
        <v>911.5</v>
      </c>
      <c r="O731" s="7">
        <f t="shared" si="34"/>
        <v>14088.5</v>
      </c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  <c r="IM731"/>
      <c r="IN731"/>
      <c r="IO731"/>
      <c r="IP731"/>
      <c r="IQ731"/>
      <c r="IR731"/>
      <c r="IS731"/>
      <c r="IT731"/>
      <c r="IU731"/>
      <c r="IV731"/>
      <c r="IW731"/>
      <c r="IX731"/>
      <c r="IY731"/>
      <c r="IZ731"/>
      <c r="JA731"/>
      <c r="JB731"/>
      <c r="JC731"/>
      <c r="JD731"/>
      <c r="JE731"/>
      <c r="JF731"/>
      <c r="JG731"/>
      <c r="JH731"/>
      <c r="JI731"/>
      <c r="JJ731"/>
      <c r="JK731"/>
      <c r="JL731"/>
      <c r="JM731"/>
      <c r="JN731"/>
      <c r="JO731"/>
      <c r="JP731"/>
      <c r="JQ731"/>
      <c r="JR731"/>
      <c r="JS731"/>
      <c r="JT731"/>
      <c r="JU731"/>
      <c r="JV731"/>
      <c r="JW731"/>
      <c r="JX731"/>
      <c r="JY731"/>
      <c r="JZ731"/>
      <c r="KA731"/>
      <c r="KB731"/>
      <c r="KC731"/>
      <c r="KD731"/>
      <c r="KE731"/>
      <c r="KF731"/>
      <c r="KG731"/>
      <c r="KH731"/>
      <c r="KI731"/>
      <c r="KJ731"/>
      <c r="KK731"/>
      <c r="KL731"/>
      <c r="KM731"/>
      <c r="KN731"/>
      <c r="KO731"/>
      <c r="KP731"/>
      <c r="KQ731"/>
      <c r="KR731"/>
      <c r="KS731"/>
      <c r="KT731"/>
      <c r="KU731"/>
      <c r="KV731"/>
      <c r="KW731"/>
      <c r="KX731"/>
      <c r="KY731"/>
      <c r="KZ731"/>
      <c r="LA731"/>
      <c r="LB731"/>
      <c r="LC731"/>
      <c r="LD731"/>
      <c r="LE731"/>
      <c r="LF731"/>
      <c r="LG731"/>
      <c r="LH731"/>
      <c r="LI731"/>
      <c r="LJ731"/>
      <c r="LK731"/>
      <c r="LL731"/>
      <c r="LM731"/>
      <c r="LN731"/>
      <c r="LO731"/>
      <c r="LP731"/>
      <c r="LQ731"/>
      <c r="LR731"/>
      <c r="LS731"/>
      <c r="LT731"/>
      <c r="LU731"/>
      <c r="LV731"/>
      <c r="LW731"/>
      <c r="LX731"/>
      <c r="LY731"/>
      <c r="LZ731"/>
      <c r="MA731"/>
      <c r="MB731"/>
      <c r="MC731"/>
      <c r="MD731"/>
      <c r="ME731"/>
      <c r="MF731"/>
      <c r="MG731"/>
      <c r="MH731"/>
      <c r="MI731"/>
      <c r="MJ731"/>
      <c r="MK731"/>
      <c r="ML731"/>
      <c r="MM731"/>
      <c r="MN731"/>
      <c r="MO731"/>
      <c r="MP731"/>
      <c r="MQ731"/>
      <c r="MR731"/>
      <c r="MS731"/>
      <c r="MT731"/>
      <c r="MU731"/>
      <c r="MV731"/>
      <c r="MW731"/>
      <c r="MX731"/>
      <c r="MY731"/>
      <c r="MZ731"/>
      <c r="NA731"/>
      <c r="NB731"/>
      <c r="NC731"/>
      <c r="ND731"/>
      <c r="NE731"/>
      <c r="NF731"/>
      <c r="NG731"/>
      <c r="NH731"/>
      <c r="NI731"/>
      <c r="NJ731"/>
      <c r="NK731"/>
      <c r="NL731"/>
      <c r="NM731"/>
      <c r="NN731"/>
      <c r="NO731"/>
      <c r="NP731"/>
      <c r="NQ731"/>
      <c r="NR731"/>
      <c r="NS731"/>
      <c r="NT731"/>
      <c r="NU731"/>
      <c r="NV731"/>
      <c r="NW731"/>
      <c r="NX731"/>
      <c r="NY731"/>
      <c r="NZ731"/>
      <c r="OA731"/>
      <c r="OB731"/>
      <c r="OC731"/>
      <c r="OD731"/>
      <c r="OE731"/>
      <c r="OF731"/>
      <c r="OG731"/>
      <c r="OH731"/>
      <c r="OI731"/>
      <c r="OJ731"/>
      <c r="OK731"/>
      <c r="OL731"/>
      <c r="OM731"/>
      <c r="ON731"/>
      <c r="OO731"/>
      <c r="OP731"/>
      <c r="OQ731"/>
      <c r="OR731"/>
      <c r="OS731"/>
      <c r="OT731"/>
      <c r="OU731"/>
      <c r="OV731"/>
      <c r="OW731"/>
      <c r="OX731"/>
      <c r="OY731"/>
      <c r="OZ731"/>
      <c r="PA731"/>
      <c r="PB731"/>
      <c r="PC731"/>
      <c r="PD731"/>
      <c r="PE731"/>
      <c r="PF731"/>
      <c r="PG731"/>
      <c r="PH731"/>
      <c r="PI731"/>
      <c r="PJ731"/>
      <c r="PK731"/>
      <c r="PL731"/>
      <c r="PM731"/>
      <c r="PN731"/>
      <c r="PO731"/>
      <c r="PP731"/>
      <c r="PQ731"/>
      <c r="PR731"/>
      <c r="PS731"/>
      <c r="PT731"/>
      <c r="PU731"/>
      <c r="PV731"/>
      <c r="PW731"/>
      <c r="PX731"/>
      <c r="PY731"/>
      <c r="PZ731"/>
      <c r="QA731"/>
      <c r="QB731"/>
      <c r="QC731"/>
      <c r="QD731"/>
      <c r="QE731"/>
      <c r="QF731"/>
      <c r="QG731"/>
      <c r="QH731"/>
      <c r="QI731"/>
      <c r="QJ731"/>
      <c r="QK731"/>
      <c r="QL731"/>
      <c r="QM731"/>
      <c r="QN731"/>
      <c r="QO731"/>
      <c r="QP731"/>
      <c r="QQ731"/>
      <c r="QR731"/>
      <c r="QS731"/>
      <c r="QT731"/>
      <c r="QU731"/>
      <c r="QV731"/>
      <c r="QW731"/>
      <c r="QX731"/>
      <c r="QY731"/>
      <c r="QZ731"/>
      <c r="RA731"/>
      <c r="RB731"/>
      <c r="RC731"/>
      <c r="RD731"/>
      <c r="RE731"/>
      <c r="RF731"/>
      <c r="RG731"/>
      <c r="RH731"/>
      <c r="RI731"/>
      <c r="RJ731"/>
      <c r="RK731"/>
      <c r="RL731"/>
      <c r="RM731"/>
      <c r="RN731"/>
      <c r="RO731"/>
      <c r="RP731"/>
      <c r="RQ731"/>
      <c r="RR731"/>
      <c r="RS731"/>
      <c r="RT731"/>
      <c r="RU731"/>
      <c r="RV731"/>
      <c r="RW731"/>
      <c r="RX731"/>
      <c r="RY731"/>
      <c r="RZ731"/>
      <c r="SA731"/>
      <c r="SB731"/>
      <c r="SC731"/>
      <c r="SD731"/>
      <c r="SE731"/>
      <c r="SF731"/>
      <c r="SG731"/>
      <c r="SH731"/>
      <c r="SI731"/>
      <c r="SJ731"/>
      <c r="SK731"/>
      <c r="SL731"/>
      <c r="SM731"/>
      <c r="SN731"/>
      <c r="SO731"/>
      <c r="SP731"/>
      <c r="SQ731"/>
      <c r="SR731"/>
      <c r="SS731"/>
      <c r="ST731"/>
      <c r="SU731"/>
      <c r="SV731"/>
      <c r="SW731"/>
      <c r="SX731"/>
      <c r="SY731"/>
      <c r="SZ731"/>
      <c r="TA731"/>
      <c r="TB731"/>
      <c r="TC731"/>
      <c r="TD731"/>
      <c r="TE731"/>
      <c r="TF731"/>
      <c r="TG731"/>
      <c r="TH731"/>
      <c r="TI731"/>
      <c r="TJ731"/>
      <c r="TK731"/>
      <c r="TL731"/>
      <c r="TM731"/>
      <c r="TN731"/>
      <c r="TO731"/>
      <c r="TP731"/>
      <c r="TQ731"/>
      <c r="TR731"/>
      <c r="TS731"/>
      <c r="TT731"/>
      <c r="TU731"/>
      <c r="TV731"/>
      <c r="TW731"/>
      <c r="TX731"/>
      <c r="TY731"/>
      <c r="TZ731"/>
      <c r="UA731"/>
      <c r="UB731"/>
      <c r="UC731"/>
      <c r="UD731"/>
      <c r="UE731"/>
      <c r="UF731"/>
      <c r="UG731"/>
      <c r="UH731"/>
      <c r="UI731"/>
      <c r="UJ731"/>
      <c r="UK731"/>
      <c r="UL731"/>
      <c r="UM731"/>
      <c r="UN731"/>
      <c r="UO731"/>
      <c r="UP731"/>
      <c r="UQ731"/>
      <c r="UR731"/>
      <c r="US731"/>
      <c r="UT731"/>
      <c r="UU731"/>
      <c r="UV731"/>
      <c r="UW731"/>
      <c r="UX731"/>
      <c r="UY731"/>
      <c r="UZ731"/>
      <c r="VA731"/>
      <c r="VB731"/>
      <c r="VC731"/>
      <c r="VD731"/>
      <c r="VE731"/>
      <c r="VF731"/>
      <c r="VG731"/>
      <c r="VH731"/>
      <c r="VI731"/>
      <c r="VJ731"/>
      <c r="VK731"/>
      <c r="VL731"/>
      <c r="VM731"/>
      <c r="VN731"/>
      <c r="VO731"/>
      <c r="VP731"/>
      <c r="VQ731"/>
      <c r="VR731"/>
      <c r="VS731"/>
      <c r="VT731"/>
      <c r="VU731"/>
      <c r="VV731"/>
      <c r="VW731"/>
      <c r="VX731"/>
      <c r="VY731"/>
      <c r="VZ731"/>
      <c r="WA731"/>
      <c r="WB731"/>
      <c r="WC731"/>
      <c r="WD731"/>
      <c r="WE731"/>
      <c r="WF731"/>
      <c r="WG731"/>
      <c r="WH731"/>
      <c r="WI731"/>
      <c r="WJ731"/>
      <c r="WK731"/>
      <c r="WL731"/>
      <c r="WM731"/>
      <c r="WN731"/>
      <c r="WO731"/>
      <c r="WP731"/>
      <c r="WQ731"/>
      <c r="WR731"/>
      <c r="WS731"/>
      <c r="WT731"/>
      <c r="WU731"/>
      <c r="WV731"/>
      <c r="WW731"/>
      <c r="WX731"/>
      <c r="WY731"/>
      <c r="WZ731"/>
      <c r="XA731"/>
      <c r="XB731"/>
      <c r="XC731"/>
      <c r="XD731"/>
      <c r="XE731"/>
      <c r="XF731"/>
      <c r="XG731"/>
      <c r="XH731"/>
      <c r="XI731"/>
      <c r="XJ731"/>
      <c r="XK731"/>
      <c r="XL731"/>
      <c r="XM731"/>
      <c r="XN731"/>
      <c r="XO731"/>
      <c r="XP731"/>
      <c r="XQ731"/>
      <c r="XR731"/>
      <c r="XS731"/>
      <c r="XT731"/>
      <c r="XU731"/>
      <c r="XV731"/>
      <c r="XW731"/>
      <c r="XX731"/>
      <c r="XY731"/>
      <c r="XZ731"/>
      <c r="YA731"/>
      <c r="YB731"/>
      <c r="YC731"/>
      <c r="YD731"/>
      <c r="YE731"/>
      <c r="YF731"/>
      <c r="YG731"/>
      <c r="YH731"/>
      <c r="YI731"/>
      <c r="YJ731"/>
      <c r="YK731"/>
      <c r="YL731"/>
      <c r="YM731"/>
      <c r="YN731"/>
      <c r="YO731"/>
      <c r="YP731"/>
      <c r="YQ731"/>
      <c r="YR731"/>
      <c r="YS731"/>
      <c r="YT731"/>
      <c r="YU731"/>
      <c r="YV731"/>
      <c r="YW731"/>
      <c r="YX731"/>
      <c r="YY731"/>
      <c r="YZ731"/>
      <c r="ZA731"/>
      <c r="ZB731"/>
      <c r="ZC731"/>
      <c r="ZD731"/>
      <c r="ZE731"/>
      <c r="ZF731"/>
      <c r="ZG731"/>
      <c r="ZH731"/>
      <c r="ZI731"/>
      <c r="ZJ731"/>
      <c r="ZK731"/>
      <c r="ZL731"/>
      <c r="ZM731"/>
      <c r="ZN731"/>
      <c r="ZO731"/>
      <c r="ZP731"/>
      <c r="ZQ731"/>
      <c r="ZR731"/>
      <c r="ZS731"/>
      <c r="ZT731"/>
      <c r="ZU731"/>
      <c r="ZV731"/>
      <c r="ZW731"/>
      <c r="ZX731"/>
      <c r="ZY731"/>
      <c r="ZZ731"/>
      <c r="AAA731"/>
      <c r="AAB731"/>
      <c r="AAC731"/>
      <c r="AAD731"/>
      <c r="AAE731"/>
      <c r="AAF731"/>
      <c r="AAG731"/>
      <c r="AAH731"/>
      <c r="AAI731"/>
      <c r="AAJ731"/>
      <c r="AAK731"/>
      <c r="AAL731"/>
      <c r="AAM731"/>
      <c r="AAN731"/>
      <c r="AAO731"/>
      <c r="AAP731"/>
      <c r="AAQ731"/>
      <c r="AAR731"/>
      <c r="AAS731"/>
      <c r="AAT731"/>
      <c r="AAU731"/>
      <c r="AAV731"/>
      <c r="AAW731"/>
      <c r="AAX731"/>
      <c r="AAY731"/>
      <c r="AAZ731"/>
      <c r="ABA731"/>
      <c r="ABB731"/>
      <c r="ABC731"/>
      <c r="ABD731"/>
      <c r="ABE731"/>
      <c r="ABF731"/>
      <c r="ABG731"/>
      <c r="ABH731"/>
      <c r="ABI731"/>
      <c r="ABJ731"/>
      <c r="ABK731"/>
      <c r="ABL731"/>
      <c r="ABM731"/>
      <c r="ABN731"/>
      <c r="ABO731"/>
      <c r="ABP731"/>
      <c r="ABQ731"/>
      <c r="ABR731"/>
      <c r="ABS731"/>
      <c r="ABT731"/>
      <c r="ABU731"/>
      <c r="ABV731"/>
      <c r="ABW731"/>
      <c r="ABX731"/>
      <c r="ABY731"/>
      <c r="ABZ731"/>
      <c r="ACA731"/>
      <c r="ACB731"/>
      <c r="ACC731"/>
      <c r="ACD731"/>
      <c r="ACE731"/>
      <c r="ACF731"/>
      <c r="ACG731"/>
      <c r="ACH731"/>
      <c r="ACI731"/>
      <c r="ACJ731"/>
      <c r="ACK731"/>
      <c r="ACL731"/>
      <c r="ACM731"/>
      <c r="ACN731"/>
      <c r="ACO731"/>
      <c r="ACP731"/>
      <c r="ACQ731"/>
      <c r="ACR731"/>
      <c r="ACS731"/>
      <c r="ACT731"/>
      <c r="ACU731"/>
      <c r="ACV731"/>
      <c r="ACW731"/>
      <c r="ACX731"/>
      <c r="ACY731"/>
      <c r="ACZ731"/>
      <c r="ADA731"/>
      <c r="ADB731"/>
      <c r="ADC731"/>
      <c r="ADD731"/>
      <c r="ADE731"/>
      <c r="ADF731"/>
      <c r="ADG731"/>
      <c r="ADH731"/>
      <c r="ADI731"/>
      <c r="ADJ731"/>
      <c r="ADK731"/>
      <c r="ADL731"/>
      <c r="ADM731"/>
      <c r="ADN731"/>
      <c r="ADO731"/>
      <c r="ADP731"/>
      <c r="ADQ731"/>
      <c r="ADR731"/>
      <c r="ADS731"/>
      <c r="ADT731"/>
      <c r="ADU731"/>
      <c r="ADV731"/>
      <c r="ADW731"/>
      <c r="ADX731"/>
      <c r="ADY731"/>
      <c r="ADZ731"/>
      <c r="AEA731"/>
      <c r="AEB731"/>
      <c r="AEC731"/>
      <c r="AED731"/>
      <c r="AEE731"/>
      <c r="AEF731"/>
      <c r="AEG731"/>
      <c r="AEH731"/>
      <c r="AEI731"/>
      <c r="AEJ731"/>
      <c r="AEK731"/>
      <c r="AEL731"/>
      <c r="AEM731"/>
      <c r="AEN731"/>
      <c r="AEO731"/>
      <c r="AEP731"/>
      <c r="AEQ731"/>
      <c r="AER731"/>
      <c r="AES731"/>
      <c r="AET731"/>
      <c r="AEU731"/>
      <c r="AEV731"/>
      <c r="AEW731"/>
      <c r="AEX731"/>
      <c r="AEY731"/>
      <c r="AEZ731"/>
      <c r="AFA731"/>
      <c r="AFB731"/>
      <c r="AFC731"/>
      <c r="AFD731"/>
      <c r="AFE731"/>
      <c r="AFF731"/>
      <c r="AFG731"/>
      <c r="AFH731"/>
      <c r="AFI731"/>
      <c r="AFJ731"/>
      <c r="AFK731"/>
      <c r="AFL731"/>
      <c r="AFM731"/>
      <c r="AFN731"/>
      <c r="AFO731"/>
      <c r="AFP731"/>
      <c r="AFQ731"/>
      <c r="AFR731"/>
      <c r="AFS731"/>
      <c r="AFT731"/>
      <c r="AFU731"/>
      <c r="AFV731"/>
      <c r="AFW731"/>
      <c r="AFX731"/>
      <c r="AFY731"/>
      <c r="AFZ731"/>
      <c r="AGA731"/>
      <c r="AGB731"/>
      <c r="AGC731"/>
      <c r="AGD731"/>
      <c r="AGE731"/>
      <c r="AGF731"/>
      <c r="AGG731"/>
      <c r="AGH731"/>
      <c r="AGI731"/>
      <c r="AGJ731"/>
      <c r="AGK731"/>
      <c r="AGL731"/>
      <c r="AGM731"/>
      <c r="AGN731"/>
      <c r="AGO731"/>
      <c r="AGP731"/>
      <c r="AGQ731"/>
      <c r="AGR731"/>
      <c r="AGS731"/>
      <c r="AGT731"/>
      <c r="AGU731"/>
      <c r="AGV731"/>
      <c r="AGW731"/>
      <c r="AGX731"/>
      <c r="AGY731"/>
      <c r="AGZ731"/>
      <c r="AHA731"/>
      <c r="AHB731"/>
      <c r="AHC731"/>
      <c r="AHD731"/>
      <c r="AHE731"/>
      <c r="AHF731"/>
      <c r="AHG731"/>
      <c r="AHH731"/>
      <c r="AHI731"/>
      <c r="AHJ731"/>
      <c r="AHK731"/>
      <c r="AHL731"/>
      <c r="AHM731"/>
      <c r="AHN731"/>
      <c r="AHO731"/>
      <c r="AHP731"/>
      <c r="AHQ731"/>
      <c r="AHR731"/>
      <c r="AHS731"/>
      <c r="AHT731"/>
      <c r="AHU731"/>
      <c r="AHV731"/>
      <c r="AHW731"/>
      <c r="AHX731"/>
      <c r="AHY731"/>
      <c r="AHZ731"/>
      <c r="AIA731"/>
      <c r="AIB731"/>
      <c r="AIC731"/>
      <c r="AID731"/>
      <c r="AIE731"/>
      <c r="AIF731"/>
      <c r="AIG731"/>
      <c r="AIH731"/>
      <c r="AII731"/>
      <c r="AIJ731"/>
      <c r="AIK731"/>
      <c r="AIL731"/>
      <c r="AIM731"/>
      <c r="AIN731"/>
      <c r="AIO731"/>
      <c r="AIP731"/>
      <c r="AIQ731"/>
      <c r="AIR731"/>
      <c r="AIS731"/>
      <c r="AIT731"/>
      <c r="AIU731"/>
      <c r="AIV731"/>
      <c r="AIW731"/>
      <c r="AIX731"/>
      <c r="AIY731"/>
      <c r="AIZ731"/>
      <c r="AJA731"/>
      <c r="AJB731"/>
      <c r="AJC731"/>
      <c r="AJD731"/>
      <c r="AJE731"/>
      <c r="AJF731"/>
      <c r="AJG731"/>
      <c r="AJH731"/>
      <c r="AJI731"/>
      <c r="AJJ731"/>
      <c r="AJK731"/>
      <c r="AJL731"/>
      <c r="AJM731"/>
      <c r="AJN731"/>
      <c r="AJO731"/>
      <c r="AJP731"/>
      <c r="AJQ731"/>
      <c r="AJR731"/>
      <c r="AJS731"/>
      <c r="AJT731"/>
      <c r="AJU731"/>
      <c r="AJV731"/>
      <c r="AJW731"/>
      <c r="AJX731"/>
      <c r="AJY731"/>
      <c r="AJZ731"/>
      <c r="AKA731"/>
      <c r="AKB731"/>
      <c r="AKC731"/>
      <c r="AKD731"/>
      <c r="AKE731"/>
      <c r="AKF731"/>
      <c r="AKG731"/>
      <c r="AKH731"/>
      <c r="AKI731"/>
      <c r="AKJ731"/>
      <c r="AKK731"/>
      <c r="AKL731"/>
      <c r="AKM731"/>
      <c r="AKN731"/>
      <c r="AKO731"/>
      <c r="AKP731"/>
      <c r="AKQ731"/>
      <c r="AKR731"/>
      <c r="AKS731"/>
      <c r="AKT731"/>
      <c r="AKU731"/>
      <c r="AKV731"/>
      <c r="AKW731"/>
      <c r="AKX731"/>
      <c r="AKY731"/>
      <c r="AKZ731"/>
      <c r="ALA731"/>
      <c r="ALB731"/>
      <c r="ALC731"/>
      <c r="ALD731"/>
      <c r="ALE731"/>
      <c r="ALF731"/>
      <c r="ALG731"/>
      <c r="ALH731"/>
      <c r="ALI731"/>
      <c r="ALJ731"/>
      <c r="ALK731"/>
      <c r="ALL731"/>
      <c r="ALM731"/>
      <c r="ALN731"/>
      <c r="ALO731"/>
      <c r="ALP731"/>
      <c r="ALQ731"/>
      <c r="ALR731"/>
      <c r="ALS731"/>
      <c r="ALT731"/>
      <c r="ALU731"/>
      <c r="ALV731"/>
      <c r="ALW731"/>
      <c r="ALX731"/>
      <c r="ALY731"/>
      <c r="ALZ731"/>
      <c r="AMA731"/>
      <c r="AMB731"/>
      <c r="AMC731"/>
      <c r="AMD731"/>
      <c r="AME731"/>
      <c r="AMF731"/>
      <c r="AMG731"/>
      <c r="AMH731"/>
      <c r="AMI731"/>
      <c r="AMJ731"/>
      <c r="AMK731"/>
      <c r="AML731"/>
      <c r="AMM731"/>
      <c r="AMN731"/>
      <c r="AMO731"/>
      <c r="AMP731"/>
      <c r="AMQ731"/>
      <c r="AMR731"/>
      <c r="AMS731"/>
      <c r="AMT731"/>
      <c r="AMU731"/>
      <c r="AMV731"/>
      <c r="AMW731"/>
      <c r="AMX731"/>
      <c r="AMY731"/>
      <c r="AMZ731"/>
      <c r="ANA731"/>
      <c r="ANB731"/>
      <c r="ANC731"/>
      <c r="AND731"/>
      <c r="ANE731"/>
      <c r="ANF731"/>
      <c r="ANG731"/>
      <c r="ANH731"/>
      <c r="ANI731"/>
      <c r="ANJ731"/>
      <c r="ANK731"/>
      <c r="ANL731"/>
      <c r="ANM731"/>
      <c r="ANN731"/>
      <c r="ANO731"/>
      <c r="ANP731"/>
      <c r="ANQ731"/>
      <c r="ANR731"/>
      <c r="ANS731"/>
      <c r="ANT731"/>
      <c r="ANU731"/>
      <c r="ANV731"/>
      <c r="ANW731"/>
      <c r="ANX731"/>
      <c r="ANY731"/>
      <c r="ANZ731"/>
      <c r="AOA731"/>
      <c r="AOB731"/>
      <c r="AOC731"/>
      <c r="AOD731"/>
      <c r="AOE731"/>
      <c r="AOF731"/>
      <c r="AOG731"/>
      <c r="AOH731"/>
      <c r="AOI731"/>
      <c r="AOJ731"/>
      <c r="AOK731"/>
      <c r="AOL731"/>
      <c r="AOM731"/>
      <c r="AON731"/>
      <c r="AOO731"/>
      <c r="AOP731"/>
      <c r="AOQ731"/>
      <c r="AOR731"/>
      <c r="AOS731"/>
      <c r="AOT731"/>
      <c r="AOU731"/>
      <c r="AOV731"/>
      <c r="AOW731"/>
      <c r="AOX731"/>
      <c r="AOY731"/>
      <c r="AOZ731"/>
      <c r="APA731"/>
      <c r="APB731"/>
      <c r="APC731"/>
      <c r="APD731"/>
      <c r="APE731"/>
      <c r="APF731"/>
      <c r="APG731"/>
      <c r="APH731"/>
      <c r="API731"/>
      <c r="APJ731"/>
      <c r="APK731"/>
      <c r="APL731"/>
      <c r="APM731"/>
      <c r="APN731"/>
      <c r="APO731"/>
      <c r="APP731"/>
      <c r="APQ731"/>
      <c r="APR731"/>
      <c r="APS731"/>
      <c r="APT731"/>
      <c r="APU731"/>
      <c r="APV731"/>
      <c r="APW731"/>
      <c r="APX731"/>
      <c r="APY731"/>
      <c r="APZ731"/>
      <c r="AQA731"/>
      <c r="AQB731"/>
      <c r="AQC731"/>
      <c r="AQD731"/>
      <c r="AQE731"/>
      <c r="AQF731"/>
      <c r="AQG731"/>
      <c r="AQH731"/>
      <c r="AQI731"/>
      <c r="AQJ731"/>
      <c r="AQK731"/>
      <c r="AQL731"/>
      <c r="AQM731"/>
      <c r="AQN731"/>
      <c r="AQO731"/>
      <c r="AQP731"/>
      <c r="AQQ731"/>
      <c r="AQR731"/>
      <c r="AQS731"/>
      <c r="AQT731"/>
      <c r="AQU731"/>
      <c r="AQV731"/>
      <c r="AQW731"/>
      <c r="AQX731"/>
      <c r="AQY731"/>
      <c r="AQZ731"/>
      <c r="ARA731"/>
      <c r="ARB731"/>
      <c r="ARC731"/>
      <c r="ARD731"/>
      <c r="ARE731"/>
      <c r="ARF731"/>
      <c r="ARG731"/>
      <c r="ARH731"/>
      <c r="ARI731"/>
      <c r="ARJ731"/>
      <c r="ARK731"/>
      <c r="ARL731"/>
      <c r="ARM731"/>
      <c r="ARN731"/>
      <c r="ARO731"/>
      <c r="ARP731"/>
      <c r="ARQ731"/>
      <c r="ARR731"/>
      <c r="ARS731"/>
      <c r="ART731"/>
      <c r="ARU731"/>
      <c r="ARV731"/>
      <c r="ARW731"/>
      <c r="ARX731"/>
      <c r="ARY731"/>
      <c r="ARZ731"/>
      <c r="ASA731"/>
      <c r="ASB731"/>
      <c r="ASC731"/>
      <c r="ASD731"/>
      <c r="ASE731"/>
      <c r="ASF731"/>
      <c r="ASG731"/>
      <c r="ASH731"/>
      <c r="ASI731"/>
      <c r="ASJ731"/>
      <c r="ASK731"/>
      <c r="ASL731"/>
      <c r="ASM731"/>
      <c r="ASN731"/>
      <c r="ASO731"/>
      <c r="ASP731"/>
      <c r="ASQ731"/>
      <c r="ASR731"/>
      <c r="ASS731"/>
      <c r="AST731"/>
      <c r="ASU731"/>
      <c r="ASV731"/>
      <c r="ASW731"/>
      <c r="ASX731"/>
      <c r="ASY731"/>
      <c r="ASZ731"/>
      <c r="ATA731"/>
      <c r="ATB731"/>
      <c r="ATC731"/>
      <c r="ATD731"/>
      <c r="ATE731"/>
      <c r="ATF731"/>
      <c r="ATG731"/>
      <c r="ATH731"/>
      <c r="ATI731"/>
      <c r="ATJ731"/>
      <c r="ATK731"/>
      <c r="ATL731"/>
      <c r="ATM731"/>
      <c r="ATN731"/>
      <c r="ATO731"/>
      <c r="ATP731"/>
      <c r="ATQ731"/>
      <c r="ATR731"/>
      <c r="ATS731"/>
      <c r="ATT731"/>
      <c r="ATU731"/>
      <c r="ATV731"/>
      <c r="ATW731"/>
      <c r="ATX731"/>
      <c r="ATY731"/>
      <c r="ATZ731"/>
      <c r="AUA731"/>
      <c r="AUB731"/>
      <c r="AUC731"/>
      <c r="AUD731"/>
      <c r="AUE731"/>
      <c r="AUF731"/>
      <c r="AUG731"/>
      <c r="AUH731"/>
      <c r="AUI731"/>
      <c r="AUJ731"/>
      <c r="AUK731"/>
      <c r="AUL731"/>
      <c r="AUM731"/>
      <c r="AUN731"/>
      <c r="AUO731"/>
      <c r="AUP731"/>
      <c r="AUQ731"/>
      <c r="AUR731"/>
      <c r="AUS731"/>
      <c r="AUT731"/>
      <c r="AUU731"/>
      <c r="AUV731"/>
      <c r="AUW731"/>
      <c r="AUX731"/>
      <c r="AUY731"/>
      <c r="AUZ731"/>
      <c r="AVA731"/>
      <c r="AVB731"/>
      <c r="AVC731"/>
      <c r="AVD731"/>
      <c r="AVE731"/>
      <c r="AVF731"/>
      <c r="AVG731"/>
      <c r="AVH731"/>
      <c r="AVI731"/>
      <c r="AVJ731"/>
      <c r="AVK731"/>
      <c r="AVL731"/>
      <c r="AVM731"/>
      <c r="AVN731"/>
      <c r="AVO731"/>
      <c r="AVP731"/>
      <c r="AVQ731"/>
      <c r="AVR731"/>
      <c r="AVS731"/>
      <c r="AVT731"/>
      <c r="AVU731"/>
      <c r="AVV731"/>
      <c r="AVW731"/>
      <c r="AVX731"/>
      <c r="AVY731"/>
      <c r="AVZ731"/>
      <c r="AWA731"/>
      <c r="AWB731"/>
      <c r="AWC731"/>
      <c r="AWD731"/>
      <c r="AWE731"/>
      <c r="AWF731"/>
      <c r="AWG731"/>
      <c r="AWH731"/>
      <c r="AWI731"/>
      <c r="AWJ731"/>
      <c r="AWK731"/>
      <c r="AWL731"/>
      <c r="AWM731"/>
      <c r="AWN731"/>
      <c r="AWO731"/>
      <c r="AWP731"/>
      <c r="AWQ731"/>
      <c r="AWR731"/>
      <c r="AWS731"/>
      <c r="AWT731"/>
      <c r="AWU731"/>
      <c r="AWV731"/>
      <c r="AWW731"/>
      <c r="AWX731"/>
      <c r="AWY731"/>
      <c r="AWZ731"/>
      <c r="AXA731"/>
      <c r="AXB731"/>
      <c r="AXC731"/>
      <c r="AXD731"/>
      <c r="AXE731"/>
      <c r="AXF731"/>
      <c r="AXG731"/>
      <c r="AXH731"/>
      <c r="AXI731"/>
      <c r="AXJ731"/>
      <c r="AXK731"/>
      <c r="AXL731"/>
      <c r="AXM731"/>
      <c r="AXN731"/>
      <c r="AXO731"/>
      <c r="AXP731"/>
      <c r="AXQ731"/>
      <c r="AXR731"/>
      <c r="AXS731"/>
      <c r="AXT731"/>
      <c r="AXU731"/>
      <c r="AXV731"/>
      <c r="AXW731"/>
      <c r="AXX731"/>
      <c r="AXY731"/>
      <c r="AXZ731"/>
      <c r="AYA731"/>
      <c r="AYB731"/>
      <c r="AYC731"/>
      <c r="AYD731"/>
      <c r="AYE731"/>
      <c r="AYF731"/>
      <c r="AYG731"/>
      <c r="AYH731"/>
      <c r="AYI731"/>
      <c r="AYJ731"/>
      <c r="AYK731"/>
      <c r="AYL731"/>
      <c r="AYM731"/>
      <c r="AYN731"/>
      <c r="AYO731"/>
      <c r="AYP731"/>
      <c r="AYQ731"/>
      <c r="AYR731"/>
      <c r="AYS731"/>
      <c r="AYT731"/>
      <c r="AYU731"/>
      <c r="AYV731"/>
      <c r="AYW731"/>
      <c r="AYX731"/>
      <c r="AYY731"/>
      <c r="AYZ731"/>
      <c r="AZA731"/>
      <c r="AZB731"/>
      <c r="AZC731"/>
      <c r="AZD731"/>
      <c r="AZE731"/>
      <c r="AZF731"/>
      <c r="AZG731"/>
      <c r="AZH731"/>
      <c r="AZI731"/>
      <c r="AZJ731"/>
      <c r="AZK731"/>
      <c r="AZL731"/>
      <c r="AZM731"/>
      <c r="AZN731"/>
      <c r="AZO731"/>
      <c r="AZP731"/>
      <c r="AZQ731"/>
      <c r="AZR731"/>
      <c r="AZS731"/>
      <c r="AZT731"/>
      <c r="AZU731"/>
      <c r="AZV731"/>
      <c r="AZW731"/>
      <c r="AZX731"/>
      <c r="AZY731"/>
      <c r="AZZ731"/>
      <c r="BAA731"/>
      <c r="BAB731"/>
      <c r="BAC731"/>
      <c r="BAD731"/>
      <c r="BAE731"/>
      <c r="BAF731"/>
      <c r="BAG731"/>
      <c r="BAH731"/>
      <c r="BAI731"/>
      <c r="BAJ731"/>
      <c r="BAK731"/>
      <c r="BAL731"/>
      <c r="BAM731"/>
      <c r="BAN731"/>
      <c r="BAO731"/>
      <c r="BAP731"/>
      <c r="BAQ731"/>
      <c r="BAR731"/>
      <c r="BAS731"/>
      <c r="BAT731"/>
      <c r="BAU731"/>
      <c r="BAV731"/>
      <c r="BAW731"/>
      <c r="BAX731"/>
      <c r="BAY731"/>
      <c r="BAZ731"/>
      <c r="BBA731"/>
      <c r="BBB731"/>
      <c r="BBC731"/>
      <c r="BBD731"/>
      <c r="BBE731"/>
      <c r="BBF731"/>
      <c r="BBG731"/>
      <c r="BBH731"/>
      <c r="BBI731"/>
      <c r="BBJ731"/>
      <c r="BBK731"/>
      <c r="BBL731"/>
      <c r="BBM731"/>
      <c r="BBN731"/>
      <c r="BBO731"/>
      <c r="BBP731"/>
      <c r="BBQ731"/>
      <c r="BBR731"/>
      <c r="BBS731"/>
      <c r="BBT731"/>
      <c r="BBU731"/>
      <c r="BBV731"/>
      <c r="BBW731"/>
      <c r="BBX731"/>
      <c r="BBY731"/>
      <c r="BBZ731"/>
      <c r="BCA731"/>
      <c r="BCB731"/>
      <c r="BCC731"/>
      <c r="BCD731"/>
      <c r="BCE731"/>
      <c r="BCF731"/>
      <c r="BCG731"/>
      <c r="BCH731"/>
      <c r="BCI731"/>
      <c r="BCJ731"/>
      <c r="BCK731"/>
      <c r="BCL731"/>
      <c r="BCM731"/>
      <c r="BCN731"/>
      <c r="BCO731"/>
      <c r="BCP731"/>
      <c r="BCQ731"/>
      <c r="BCR731"/>
      <c r="BCS731"/>
      <c r="BCT731"/>
      <c r="BCU731"/>
      <c r="BCV731"/>
      <c r="BCW731"/>
      <c r="BCX731"/>
      <c r="BCY731"/>
      <c r="BCZ731"/>
      <c r="BDA731"/>
      <c r="BDB731"/>
      <c r="BDC731"/>
      <c r="BDD731"/>
      <c r="BDE731"/>
      <c r="BDF731"/>
      <c r="BDG731"/>
      <c r="BDH731"/>
      <c r="BDI731"/>
      <c r="BDJ731"/>
      <c r="BDK731"/>
      <c r="BDL731"/>
      <c r="BDM731"/>
      <c r="BDN731"/>
      <c r="BDO731"/>
      <c r="BDP731"/>
      <c r="BDQ731"/>
      <c r="BDR731"/>
      <c r="BDS731"/>
      <c r="BDT731"/>
      <c r="BDU731"/>
      <c r="BDV731"/>
      <c r="BDW731"/>
      <c r="BDX731"/>
      <c r="BDY731"/>
      <c r="BDZ731"/>
      <c r="BEA731"/>
      <c r="BEB731"/>
      <c r="BEC731"/>
      <c r="BED731"/>
      <c r="BEE731"/>
      <c r="BEF731"/>
      <c r="BEG731"/>
      <c r="BEH731"/>
      <c r="BEI731"/>
      <c r="BEJ731"/>
      <c r="BEK731"/>
      <c r="BEL731"/>
      <c r="BEM731"/>
      <c r="BEN731"/>
      <c r="BEO731"/>
      <c r="BEP731"/>
      <c r="BEQ731"/>
      <c r="BER731"/>
      <c r="BES731"/>
      <c r="BET731"/>
      <c r="BEU731"/>
      <c r="BEV731"/>
      <c r="BEW731"/>
      <c r="BEX731"/>
      <c r="BEY731"/>
      <c r="BEZ731"/>
      <c r="BFA731"/>
      <c r="BFB731"/>
      <c r="BFC731"/>
      <c r="BFD731"/>
      <c r="BFE731"/>
      <c r="BFF731"/>
      <c r="BFG731"/>
      <c r="BFH731"/>
      <c r="BFI731"/>
      <c r="BFJ731"/>
      <c r="BFK731"/>
      <c r="BFL731"/>
      <c r="BFM731"/>
      <c r="BFN731"/>
      <c r="BFO731"/>
      <c r="BFP731"/>
      <c r="BFQ731"/>
      <c r="BFR731"/>
      <c r="BFS731"/>
      <c r="BFT731"/>
      <c r="BFU731"/>
      <c r="BFV731"/>
      <c r="BFW731"/>
      <c r="BFX731"/>
      <c r="BFY731"/>
      <c r="BFZ731"/>
      <c r="BGA731"/>
      <c r="BGB731"/>
      <c r="BGC731"/>
      <c r="BGD731"/>
      <c r="BGE731"/>
      <c r="BGF731"/>
      <c r="BGG731"/>
      <c r="BGH731"/>
      <c r="BGI731"/>
      <c r="BGJ731"/>
      <c r="BGK731"/>
      <c r="BGL731"/>
      <c r="BGM731"/>
      <c r="BGN731"/>
      <c r="BGO731"/>
      <c r="BGP731"/>
      <c r="BGQ731"/>
      <c r="BGR731"/>
      <c r="BGS731"/>
      <c r="BGT731"/>
      <c r="BGU731"/>
      <c r="BGV731"/>
      <c r="BGW731"/>
      <c r="BGX731"/>
      <c r="BGY731"/>
      <c r="BGZ731"/>
      <c r="BHA731"/>
      <c r="BHB731"/>
      <c r="BHC731"/>
      <c r="BHD731"/>
      <c r="BHE731"/>
      <c r="BHF731"/>
      <c r="BHG731"/>
      <c r="BHH731"/>
      <c r="BHI731"/>
      <c r="BHJ731"/>
      <c r="BHK731"/>
      <c r="BHL731"/>
      <c r="BHM731"/>
      <c r="BHN731"/>
      <c r="BHO731"/>
      <c r="BHP731"/>
      <c r="BHQ731"/>
      <c r="BHR731"/>
      <c r="BHS731"/>
      <c r="BHT731"/>
      <c r="BHU731"/>
      <c r="BHV731"/>
      <c r="BHW731"/>
      <c r="BHX731"/>
      <c r="BHY731"/>
      <c r="BHZ731"/>
      <c r="BIA731"/>
      <c r="BIB731"/>
      <c r="BIC731"/>
      <c r="BID731"/>
      <c r="BIE731"/>
      <c r="BIF731"/>
      <c r="BIG731"/>
      <c r="BIH731"/>
      <c r="BII731"/>
      <c r="BIJ731"/>
      <c r="BIK731"/>
      <c r="BIL731"/>
      <c r="BIM731"/>
      <c r="BIN731"/>
      <c r="BIO731"/>
      <c r="BIP731"/>
      <c r="BIQ731"/>
      <c r="BIR731"/>
      <c r="BIS731"/>
      <c r="BIT731"/>
      <c r="BIU731"/>
      <c r="BIV731"/>
      <c r="BIW731"/>
      <c r="BIX731"/>
      <c r="BIY731"/>
      <c r="BIZ731"/>
      <c r="BJA731"/>
      <c r="BJB731"/>
      <c r="BJC731"/>
      <c r="BJD731"/>
      <c r="BJE731"/>
      <c r="BJF731"/>
      <c r="BJG731"/>
      <c r="BJH731"/>
      <c r="BJI731"/>
      <c r="BJJ731"/>
      <c r="BJK731"/>
      <c r="BJL731"/>
      <c r="BJM731"/>
      <c r="BJN731"/>
      <c r="BJO731"/>
      <c r="BJP731"/>
      <c r="BJQ731"/>
      <c r="BJR731"/>
      <c r="BJS731"/>
      <c r="BJT731"/>
      <c r="BJU731"/>
      <c r="BJV731"/>
      <c r="BJW731"/>
      <c r="BJX731"/>
      <c r="BJY731"/>
      <c r="BJZ731"/>
      <c r="BKA731"/>
      <c r="BKB731"/>
      <c r="BKC731"/>
      <c r="BKD731"/>
      <c r="BKE731"/>
      <c r="BKF731"/>
      <c r="BKG731"/>
      <c r="BKH731"/>
      <c r="BKI731"/>
      <c r="BKJ731"/>
      <c r="BKK731"/>
      <c r="BKL731"/>
      <c r="BKM731"/>
      <c r="BKN731"/>
      <c r="BKO731"/>
      <c r="BKP731"/>
      <c r="BKQ731"/>
      <c r="BKR731"/>
      <c r="BKS731"/>
      <c r="BKT731"/>
      <c r="BKU731"/>
      <c r="BKV731"/>
      <c r="BKW731"/>
      <c r="BKX731"/>
      <c r="BKY731"/>
      <c r="BKZ731"/>
      <c r="BLA731"/>
      <c r="BLB731"/>
      <c r="BLC731"/>
      <c r="BLD731"/>
      <c r="BLE731"/>
      <c r="BLF731"/>
      <c r="BLG731"/>
      <c r="BLH731"/>
      <c r="BLI731"/>
      <c r="BLJ731"/>
      <c r="BLK731"/>
      <c r="BLL731"/>
      <c r="BLM731"/>
      <c r="BLN731"/>
      <c r="BLO731"/>
      <c r="BLP731"/>
      <c r="BLQ731"/>
      <c r="BLR731"/>
      <c r="BLS731"/>
      <c r="BLT731"/>
      <c r="BLU731"/>
      <c r="BLV731"/>
      <c r="BLW731"/>
      <c r="BLX731"/>
      <c r="BLY731"/>
      <c r="BLZ731"/>
      <c r="BMA731"/>
      <c r="BMB731"/>
      <c r="BMC731"/>
      <c r="BMD731"/>
      <c r="BME731"/>
      <c r="BMF731"/>
      <c r="BMG731"/>
      <c r="BMH731"/>
      <c r="BMI731"/>
      <c r="BMJ731"/>
      <c r="BMK731"/>
      <c r="BML731"/>
      <c r="BMM731"/>
      <c r="BMN731"/>
      <c r="BMO731"/>
      <c r="BMP731"/>
      <c r="BMQ731"/>
      <c r="BMR731"/>
      <c r="BMS731"/>
      <c r="BMT731"/>
      <c r="BMU731"/>
      <c r="BMV731"/>
      <c r="BMW731"/>
      <c r="BMX731"/>
      <c r="BMY731"/>
      <c r="BMZ731"/>
      <c r="BNA731"/>
      <c r="BNB731"/>
      <c r="BNC731"/>
      <c r="BND731"/>
      <c r="BNE731"/>
      <c r="BNF731"/>
      <c r="BNG731"/>
      <c r="BNH731"/>
      <c r="BNI731"/>
      <c r="BNJ731"/>
      <c r="BNK731"/>
      <c r="BNL731"/>
      <c r="BNM731"/>
      <c r="BNN731"/>
      <c r="BNO731"/>
      <c r="BNP731"/>
      <c r="BNQ731"/>
      <c r="BNR731"/>
      <c r="BNS731"/>
      <c r="BNT731"/>
      <c r="BNU731"/>
      <c r="BNV731"/>
      <c r="BNW731"/>
      <c r="BNX731"/>
      <c r="BNY731"/>
      <c r="BNZ731"/>
      <c r="BOA731"/>
      <c r="BOB731"/>
      <c r="BOC731"/>
      <c r="BOD731"/>
      <c r="BOE731"/>
      <c r="BOF731"/>
      <c r="BOG731"/>
      <c r="BOH731"/>
      <c r="BOI731"/>
      <c r="BOJ731"/>
      <c r="BOK731"/>
      <c r="BOL731"/>
      <c r="BOM731"/>
      <c r="BON731"/>
      <c r="BOO731"/>
      <c r="BOP731"/>
      <c r="BOQ731"/>
      <c r="BOR731"/>
      <c r="BOS731"/>
      <c r="BOT731"/>
      <c r="BOU731"/>
      <c r="BOV731"/>
      <c r="BOW731"/>
      <c r="BOX731"/>
      <c r="BOY731"/>
      <c r="BOZ731"/>
      <c r="BPA731"/>
      <c r="BPB731"/>
      <c r="BPC731"/>
      <c r="BPD731"/>
      <c r="BPE731"/>
      <c r="BPF731"/>
      <c r="BPG731"/>
      <c r="BPH731"/>
      <c r="BPI731"/>
      <c r="BPJ731"/>
      <c r="BPK731"/>
      <c r="BPL731"/>
      <c r="BPM731"/>
      <c r="BPN731"/>
      <c r="BPO731"/>
      <c r="BPP731"/>
      <c r="BPQ731"/>
      <c r="BPR731"/>
      <c r="BPS731"/>
      <c r="BPT731"/>
      <c r="BPU731"/>
      <c r="BPV731"/>
      <c r="BPW731"/>
      <c r="BPX731"/>
      <c r="BPY731"/>
      <c r="BPZ731"/>
      <c r="BQA731"/>
      <c r="BQB731"/>
      <c r="BQC731"/>
      <c r="BQD731"/>
      <c r="BQE731"/>
      <c r="BQF731"/>
      <c r="BQG731"/>
      <c r="BQH731"/>
      <c r="BQI731"/>
      <c r="BQJ731"/>
      <c r="BQK731"/>
      <c r="BQL731"/>
      <c r="BQM731"/>
      <c r="BQN731"/>
      <c r="BQO731"/>
      <c r="BQP731"/>
      <c r="BQQ731"/>
      <c r="BQR731"/>
      <c r="BQS731"/>
      <c r="BQT731"/>
      <c r="BQU731"/>
      <c r="BQV731"/>
      <c r="BQW731"/>
      <c r="BQX731"/>
      <c r="BQY731"/>
      <c r="BQZ731"/>
      <c r="BRA731"/>
      <c r="BRB731"/>
      <c r="BRC731"/>
      <c r="BRD731"/>
      <c r="BRE731"/>
      <c r="BRF731"/>
      <c r="BRG731"/>
      <c r="BRH731"/>
      <c r="BRI731"/>
      <c r="BRJ731"/>
      <c r="BRK731"/>
      <c r="BRL731"/>
      <c r="BRM731"/>
      <c r="BRN731"/>
      <c r="BRO731"/>
      <c r="BRP731"/>
      <c r="BRQ731"/>
      <c r="BRR731"/>
      <c r="BRS731"/>
      <c r="BRT731"/>
      <c r="BRU731"/>
      <c r="BRV731"/>
      <c r="BRW731"/>
      <c r="BRX731"/>
      <c r="BRY731"/>
      <c r="BRZ731"/>
      <c r="BSA731"/>
      <c r="BSB731"/>
      <c r="BSC731"/>
      <c r="BSD731"/>
      <c r="BSE731"/>
      <c r="BSF731"/>
      <c r="BSG731"/>
      <c r="BSH731"/>
      <c r="BSI731"/>
      <c r="BSJ731"/>
      <c r="BSK731"/>
      <c r="BSL731"/>
      <c r="BSM731"/>
      <c r="BSN731"/>
      <c r="BSO731"/>
      <c r="BSP731"/>
      <c r="BSQ731"/>
      <c r="BSR731"/>
      <c r="BSS731"/>
      <c r="BST731"/>
      <c r="BSU731"/>
      <c r="BSV731"/>
      <c r="BSW731"/>
      <c r="BSX731"/>
      <c r="BSY731"/>
      <c r="BSZ731"/>
      <c r="BTA731"/>
      <c r="BTB731"/>
      <c r="BTC731"/>
      <c r="BTD731"/>
      <c r="BTE731"/>
      <c r="BTF731"/>
      <c r="BTG731"/>
      <c r="BTH731"/>
      <c r="BTI731"/>
      <c r="BTJ731"/>
      <c r="BTK731"/>
      <c r="BTL731"/>
      <c r="BTM731"/>
      <c r="BTN731"/>
      <c r="BTO731"/>
      <c r="BTP731"/>
      <c r="BTQ731"/>
      <c r="BTR731"/>
      <c r="BTS731"/>
      <c r="BTT731"/>
      <c r="BTU731"/>
      <c r="BTV731"/>
      <c r="BTW731"/>
      <c r="BTX731"/>
      <c r="BTY731"/>
      <c r="BTZ731"/>
      <c r="BUA731"/>
      <c r="BUB731"/>
      <c r="BUC731"/>
      <c r="BUD731"/>
      <c r="BUE731"/>
      <c r="BUF731"/>
      <c r="BUG731"/>
      <c r="BUH731"/>
      <c r="BUI731"/>
      <c r="BUJ731"/>
      <c r="BUK731"/>
      <c r="BUL731"/>
      <c r="BUM731"/>
      <c r="BUN731"/>
      <c r="BUO731"/>
      <c r="BUP731"/>
      <c r="BUQ731"/>
      <c r="BUR731"/>
      <c r="BUS731"/>
      <c r="BUT731"/>
      <c r="BUU731"/>
      <c r="BUV731"/>
      <c r="BUW731"/>
      <c r="BUX731"/>
      <c r="BUY731"/>
      <c r="BUZ731"/>
      <c r="BVA731"/>
      <c r="BVB731"/>
      <c r="BVC731"/>
      <c r="BVD731"/>
      <c r="BVE731"/>
      <c r="BVF731"/>
      <c r="BVG731"/>
      <c r="BVH731"/>
      <c r="BVI731"/>
      <c r="BVJ731"/>
      <c r="BVK731"/>
      <c r="BVL731"/>
      <c r="BVM731"/>
      <c r="BVN731"/>
      <c r="BVO731"/>
      <c r="BVP731"/>
      <c r="BVQ731"/>
      <c r="BVR731"/>
      <c r="BVS731"/>
      <c r="BVT731"/>
      <c r="BVU731"/>
      <c r="BVV731"/>
      <c r="BVW731"/>
      <c r="BVX731"/>
      <c r="BVY731"/>
      <c r="BVZ731"/>
      <c r="BWA731"/>
      <c r="BWB731"/>
      <c r="BWC731"/>
      <c r="BWD731"/>
      <c r="BWE731"/>
      <c r="BWF731"/>
      <c r="BWG731"/>
      <c r="BWH731"/>
      <c r="BWI731"/>
      <c r="BWJ731"/>
      <c r="BWK731"/>
      <c r="BWL731"/>
      <c r="BWM731"/>
      <c r="BWN731"/>
      <c r="BWO731"/>
      <c r="BWP731"/>
      <c r="BWQ731"/>
      <c r="BWR731"/>
      <c r="BWS731"/>
      <c r="BWT731"/>
      <c r="BWU731"/>
      <c r="BWV731"/>
      <c r="BWW731"/>
      <c r="BWX731"/>
      <c r="BWY731"/>
      <c r="BWZ731"/>
      <c r="BXA731"/>
      <c r="BXB731"/>
      <c r="BXC731"/>
      <c r="BXD731"/>
      <c r="BXE731"/>
      <c r="BXF731"/>
      <c r="BXG731"/>
      <c r="BXH731"/>
      <c r="BXI731"/>
      <c r="BXJ731"/>
      <c r="BXK731"/>
      <c r="BXL731"/>
      <c r="BXM731"/>
      <c r="BXN731"/>
      <c r="BXO731"/>
      <c r="BXP731"/>
      <c r="BXQ731"/>
      <c r="BXR731"/>
      <c r="BXS731"/>
      <c r="BXT731"/>
      <c r="BXU731"/>
      <c r="BXV731"/>
      <c r="BXW731"/>
      <c r="BXX731"/>
      <c r="BXY731"/>
      <c r="BXZ731"/>
      <c r="BYA731"/>
      <c r="BYB731"/>
      <c r="BYC731"/>
      <c r="BYD731"/>
      <c r="BYE731"/>
      <c r="BYF731"/>
      <c r="BYG731"/>
      <c r="BYH731"/>
      <c r="BYI731"/>
      <c r="BYJ731"/>
      <c r="BYK731"/>
      <c r="BYL731"/>
      <c r="BYM731"/>
      <c r="BYN731"/>
      <c r="BYO731"/>
      <c r="BYP731"/>
      <c r="BYQ731"/>
      <c r="BYR731"/>
      <c r="BYS731"/>
      <c r="BYT731"/>
      <c r="BYU731"/>
      <c r="BYV731"/>
      <c r="BYW731"/>
      <c r="BYX731"/>
      <c r="BYY731"/>
      <c r="BYZ731"/>
      <c r="BZA731"/>
      <c r="BZB731"/>
      <c r="BZC731"/>
      <c r="BZD731"/>
      <c r="BZE731"/>
      <c r="BZF731"/>
      <c r="BZG731"/>
      <c r="BZH731"/>
      <c r="BZI731"/>
      <c r="BZJ731"/>
      <c r="BZK731"/>
      <c r="BZL731"/>
      <c r="BZM731"/>
      <c r="BZN731"/>
      <c r="BZO731"/>
      <c r="BZP731"/>
      <c r="BZQ731"/>
      <c r="BZR731"/>
      <c r="BZS731"/>
      <c r="BZT731"/>
      <c r="BZU731"/>
      <c r="BZV731"/>
      <c r="BZW731"/>
      <c r="BZX731"/>
      <c r="BZY731"/>
      <c r="BZZ731"/>
      <c r="CAA731"/>
      <c r="CAB731"/>
      <c r="CAC731"/>
      <c r="CAD731"/>
      <c r="CAE731"/>
      <c r="CAF731"/>
      <c r="CAG731"/>
      <c r="CAH731"/>
      <c r="CAI731"/>
      <c r="CAJ731"/>
      <c r="CAK731"/>
      <c r="CAL731"/>
      <c r="CAM731"/>
      <c r="CAN731"/>
      <c r="CAO731"/>
      <c r="CAP731"/>
      <c r="CAQ731"/>
      <c r="CAR731"/>
      <c r="CAS731"/>
      <c r="CAT731"/>
      <c r="CAU731"/>
      <c r="CAV731"/>
      <c r="CAW731"/>
      <c r="CAX731"/>
      <c r="CAY731"/>
      <c r="CAZ731"/>
      <c r="CBA731"/>
      <c r="CBB731"/>
      <c r="CBC731"/>
      <c r="CBD731"/>
      <c r="CBE731"/>
      <c r="CBF731"/>
      <c r="CBG731"/>
      <c r="CBH731"/>
      <c r="CBI731"/>
      <c r="CBJ731"/>
      <c r="CBK731"/>
      <c r="CBL731"/>
      <c r="CBM731"/>
      <c r="CBN731"/>
      <c r="CBO731"/>
      <c r="CBP731"/>
      <c r="CBQ731"/>
      <c r="CBR731"/>
      <c r="CBS731"/>
      <c r="CBT731"/>
      <c r="CBU731"/>
      <c r="CBV731"/>
      <c r="CBW731"/>
      <c r="CBX731"/>
      <c r="CBY731"/>
      <c r="CBZ731"/>
      <c r="CCA731"/>
      <c r="CCB731"/>
      <c r="CCC731"/>
      <c r="CCD731"/>
      <c r="CCE731"/>
      <c r="CCF731"/>
      <c r="CCG731"/>
      <c r="CCH731"/>
      <c r="CCI731"/>
      <c r="CCJ731"/>
      <c r="CCK731"/>
      <c r="CCL731"/>
      <c r="CCM731"/>
      <c r="CCN731"/>
      <c r="CCO731"/>
      <c r="CCP731"/>
      <c r="CCQ731"/>
      <c r="CCR731"/>
      <c r="CCS731"/>
      <c r="CCT731"/>
      <c r="CCU731"/>
      <c r="CCV731"/>
      <c r="CCW731"/>
      <c r="CCX731"/>
      <c r="CCY731"/>
      <c r="CCZ731"/>
      <c r="CDA731"/>
      <c r="CDB731"/>
      <c r="CDC731"/>
      <c r="CDD731"/>
      <c r="CDE731"/>
      <c r="CDF731"/>
      <c r="CDG731"/>
      <c r="CDH731"/>
      <c r="CDI731"/>
      <c r="CDJ731"/>
      <c r="CDK731"/>
      <c r="CDL731"/>
      <c r="CDM731"/>
      <c r="CDN731"/>
      <c r="CDO731"/>
      <c r="CDP731"/>
      <c r="CDQ731"/>
      <c r="CDR731"/>
      <c r="CDS731"/>
      <c r="CDT731"/>
      <c r="CDU731"/>
      <c r="CDV731"/>
      <c r="CDW731"/>
      <c r="CDX731"/>
      <c r="CDY731"/>
      <c r="CDZ731"/>
      <c r="CEA731"/>
      <c r="CEB731"/>
      <c r="CEC731"/>
      <c r="CED731"/>
      <c r="CEE731"/>
      <c r="CEF731"/>
      <c r="CEG731"/>
      <c r="CEH731"/>
      <c r="CEI731"/>
      <c r="CEJ731"/>
      <c r="CEK731"/>
      <c r="CEL731"/>
      <c r="CEM731"/>
      <c r="CEN731"/>
      <c r="CEO731"/>
      <c r="CEP731"/>
      <c r="CEQ731"/>
      <c r="CER731"/>
      <c r="CES731"/>
      <c r="CET731"/>
      <c r="CEU731"/>
      <c r="CEV731"/>
      <c r="CEW731"/>
      <c r="CEX731"/>
      <c r="CEY731"/>
      <c r="CEZ731"/>
      <c r="CFA731"/>
      <c r="CFB731"/>
      <c r="CFC731"/>
      <c r="CFD731"/>
      <c r="CFE731"/>
      <c r="CFF731"/>
      <c r="CFG731"/>
      <c r="CFH731"/>
      <c r="CFI731"/>
      <c r="CFJ731"/>
      <c r="CFK731"/>
      <c r="CFL731"/>
      <c r="CFM731"/>
      <c r="CFN731"/>
      <c r="CFO731"/>
      <c r="CFP731"/>
      <c r="CFQ731"/>
      <c r="CFR731"/>
      <c r="CFS731"/>
      <c r="CFT731"/>
      <c r="CFU731"/>
      <c r="CFV731"/>
      <c r="CFW731"/>
      <c r="CFX731"/>
      <c r="CFY731"/>
      <c r="CFZ731"/>
      <c r="CGA731"/>
      <c r="CGB731"/>
      <c r="CGC731"/>
      <c r="CGD731"/>
      <c r="CGE731"/>
      <c r="CGF731"/>
      <c r="CGG731"/>
      <c r="CGH731"/>
      <c r="CGI731"/>
      <c r="CGJ731"/>
      <c r="CGK731"/>
      <c r="CGL731"/>
      <c r="CGM731"/>
      <c r="CGN731"/>
      <c r="CGO731"/>
      <c r="CGP731"/>
      <c r="CGQ731"/>
      <c r="CGR731"/>
      <c r="CGS731"/>
      <c r="CGT731"/>
      <c r="CGU731"/>
      <c r="CGV731"/>
      <c r="CGW731"/>
      <c r="CGX731"/>
      <c r="CGY731"/>
      <c r="CGZ731"/>
      <c r="CHA731"/>
      <c r="CHB731"/>
      <c r="CHC731"/>
      <c r="CHD731"/>
      <c r="CHE731"/>
      <c r="CHF731"/>
      <c r="CHG731"/>
      <c r="CHH731"/>
      <c r="CHI731"/>
      <c r="CHJ731"/>
      <c r="CHK731"/>
      <c r="CHL731"/>
      <c r="CHM731"/>
      <c r="CHN731"/>
      <c r="CHO731"/>
      <c r="CHP731"/>
      <c r="CHQ731"/>
      <c r="CHR731"/>
      <c r="CHS731"/>
      <c r="CHT731"/>
      <c r="CHU731"/>
      <c r="CHV731"/>
      <c r="CHW731"/>
      <c r="CHX731"/>
      <c r="CHY731"/>
      <c r="CHZ731"/>
      <c r="CIA731"/>
      <c r="CIB731"/>
      <c r="CIC731"/>
      <c r="CID731"/>
      <c r="CIE731"/>
      <c r="CIF731"/>
      <c r="CIG731"/>
      <c r="CIH731"/>
      <c r="CII731"/>
      <c r="CIJ731"/>
      <c r="CIK731"/>
      <c r="CIL731"/>
      <c r="CIM731"/>
      <c r="CIN731"/>
      <c r="CIO731"/>
      <c r="CIP731"/>
      <c r="CIQ731"/>
      <c r="CIR731"/>
      <c r="CIS731"/>
      <c r="CIT731"/>
      <c r="CIU731"/>
      <c r="CIV731"/>
      <c r="CIW731"/>
      <c r="CIX731"/>
      <c r="CIY731"/>
      <c r="CIZ731"/>
      <c r="CJA731"/>
      <c r="CJB731"/>
      <c r="CJC731"/>
      <c r="CJD731"/>
      <c r="CJE731"/>
      <c r="CJF731"/>
      <c r="CJG731"/>
      <c r="CJH731"/>
      <c r="CJI731"/>
      <c r="CJJ731"/>
      <c r="CJK731"/>
      <c r="CJL731"/>
      <c r="CJM731"/>
      <c r="CJN731"/>
      <c r="CJO731"/>
      <c r="CJP731"/>
      <c r="CJQ731"/>
      <c r="CJR731"/>
      <c r="CJS731"/>
      <c r="CJT731"/>
      <c r="CJU731"/>
      <c r="CJV731"/>
      <c r="CJW731"/>
      <c r="CJX731"/>
      <c r="CJY731"/>
      <c r="CJZ731"/>
      <c r="CKA731"/>
      <c r="CKB731"/>
      <c r="CKC731"/>
      <c r="CKD731"/>
      <c r="CKE731"/>
      <c r="CKF731"/>
      <c r="CKG731"/>
      <c r="CKH731"/>
      <c r="CKI731"/>
      <c r="CKJ731"/>
      <c r="CKK731"/>
      <c r="CKL731"/>
      <c r="CKM731"/>
      <c r="CKN731"/>
      <c r="CKO731"/>
      <c r="CKP731"/>
      <c r="CKQ731"/>
      <c r="CKR731"/>
      <c r="CKS731"/>
      <c r="CKT731"/>
      <c r="CKU731"/>
      <c r="CKV731"/>
      <c r="CKW731"/>
      <c r="CKX731"/>
      <c r="CKY731"/>
      <c r="CKZ731"/>
      <c r="CLA731"/>
      <c r="CLB731"/>
      <c r="CLC731"/>
      <c r="CLD731"/>
      <c r="CLE731"/>
      <c r="CLF731"/>
      <c r="CLG731"/>
      <c r="CLH731"/>
      <c r="CLI731"/>
      <c r="CLJ731"/>
      <c r="CLK731"/>
      <c r="CLL731"/>
      <c r="CLM731"/>
      <c r="CLN731"/>
      <c r="CLO731"/>
      <c r="CLP731"/>
      <c r="CLQ731"/>
      <c r="CLR731"/>
      <c r="CLS731"/>
      <c r="CLT731"/>
      <c r="CLU731"/>
      <c r="CLV731"/>
      <c r="CLW731"/>
      <c r="CLX731"/>
      <c r="CLY731"/>
      <c r="CLZ731"/>
      <c r="CMA731"/>
      <c r="CMB731"/>
      <c r="CMC731"/>
      <c r="CMD731"/>
      <c r="CME731"/>
      <c r="CMF731"/>
      <c r="CMG731"/>
      <c r="CMH731"/>
      <c r="CMI731"/>
      <c r="CMJ731"/>
      <c r="CMK731"/>
      <c r="CML731"/>
      <c r="CMM731"/>
      <c r="CMN731"/>
      <c r="CMO731"/>
      <c r="CMP731"/>
      <c r="CMQ731"/>
      <c r="CMR731"/>
      <c r="CMS731"/>
      <c r="CMT731"/>
      <c r="CMU731"/>
      <c r="CMV731"/>
      <c r="CMW731"/>
      <c r="CMX731"/>
      <c r="CMY731"/>
      <c r="CMZ731"/>
      <c r="CNA731"/>
      <c r="CNB731"/>
      <c r="CNC731"/>
      <c r="CND731"/>
      <c r="CNE731"/>
      <c r="CNF731"/>
      <c r="CNG731"/>
      <c r="CNH731"/>
      <c r="CNI731"/>
      <c r="CNJ731"/>
      <c r="CNK731"/>
      <c r="CNL731"/>
      <c r="CNM731"/>
      <c r="CNN731"/>
      <c r="CNO731"/>
      <c r="CNP731"/>
      <c r="CNQ731"/>
      <c r="CNR731"/>
      <c r="CNS731"/>
      <c r="CNT731"/>
      <c r="CNU731"/>
      <c r="CNV731"/>
      <c r="CNW731"/>
      <c r="CNX731"/>
      <c r="CNY731"/>
      <c r="CNZ731"/>
      <c r="COA731"/>
      <c r="COB731"/>
      <c r="COC731"/>
      <c r="COD731"/>
      <c r="COE731"/>
      <c r="COF731"/>
      <c r="COG731"/>
      <c r="COH731"/>
      <c r="COI731"/>
      <c r="COJ731"/>
      <c r="COK731"/>
      <c r="COL731"/>
      <c r="COM731"/>
      <c r="CON731"/>
      <c r="COO731"/>
      <c r="COP731"/>
      <c r="COQ731"/>
      <c r="COR731"/>
      <c r="COS731"/>
      <c r="COT731"/>
      <c r="COU731"/>
      <c r="COV731"/>
      <c r="COW731"/>
      <c r="COX731"/>
      <c r="COY731"/>
      <c r="COZ731"/>
      <c r="CPA731"/>
      <c r="CPB731"/>
      <c r="CPC731"/>
      <c r="CPD731"/>
      <c r="CPE731"/>
      <c r="CPF731"/>
      <c r="CPG731"/>
      <c r="CPH731"/>
      <c r="CPI731"/>
      <c r="CPJ731"/>
      <c r="CPK731"/>
      <c r="CPL731"/>
      <c r="CPM731"/>
      <c r="CPN731"/>
      <c r="CPO731"/>
      <c r="CPP731"/>
      <c r="CPQ731"/>
      <c r="CPR731"/>
      <c r="CPS731"/>
      <c r="CPT731"/>
      <c r="CPU731"/>
      <c r="CPV731"/>
      <c r="CPW731"/>
      <c r="CPX731"/>
      <c r="CPY731"/>
      <c r="CPZ731"/>
      <c r="CQA731"/>
      <c r="CQB731"/>
      <c r="CQC731"/>
      <c r="CQD731"/>
      <c r="CQE731"/>
      <c r="CQF731"/>
      <c r="CQG731"/>
      <c r="CQH731"/>
      <c r="CQI731"/>
      <c r="CQJ731"/>
      <c r="CQK731"/>
      <c r="CQL731"/>
      <c r="CQM731"/>
      <c r="CQN731"/>
      <c r="CQO731"/>
      <c r="CQP731"/>
      <c r="CQQ731"/>
      <c r="CQR731"/>
      <c r="CQS731"/>
      <c r="CQT731"/>
      <c r="CQU731"/>
      <c r="CQV731"/>
      <c r="CQW731"/>
      <c r="CQX731"/>
      <c r="CQY731"/>
      <c r="CQZ731"/>
      <c r="CRA731"/>
      <c r="CRB731"/>
      <c r="CRC731"/>
      <c r="CRD731"/>
      <c r="CRE731"/>
      <c r="CRF731"/>
      <c r="CRG731"/>
      <c r="CRH731"/>
      <c r="CRI731"/>
      <c r="CRJ731"/>
      <c r="CRK731"/>
      <c r="CRL731"/>
      <c r="CRM731"/>
      <c r="CRN731"/>
      <c r="CRO731"/>
      <c r="CRP731"/>
      <c r="CRQ731"/>
      <c r="CRR731"/>
      <c r="CRS731"/>
      <c r="CRT731"/>
      <c r="CRU731"/>
      <c r="CRV731"/>
      <c r="CRW731"/>
      <c r="CRX731"/>
      <c r="CRY731"/>
      <c r="CRZ731"/>
      <c r="CSA731"/>
      <c r="CSB731"/>
      <c r="CSC731"/>
      <c r="CSD731"/>
      <c r="CSE731"/>
      <c r="CSF731"/>
      <c r="CSG731"/>
      <c r="CSH731"/>
      <c r="CSI731"/>
      <c r="CSJ731"/>
      <c r="CSK731"/>
      <c r="CSL731"/>
      <c r="CSM731"/>
      <c r="CSN731"/>
      <c r="CSO731"/>
      <c r="CSP731"/>
      <c r="CSQ731"/>
      <c r="CSR731"/>
      <c r="CSS731"/>
      <c r="CST731"/>
      <c r="CSU731"/>
      <c r="CSV731"/>
      <c r="CSW731"/>
      <c r="CSX731"/>
      <c r="CSY731"/>
      <c r="CSZ731"/>
      <c r="CTA731"/>
      <c r="CTB731"/>
      <c r="CTC731"/>
      <c r="CTD731"/>
      <c r="CTE731"/>
      <c r="CTF731"/>
      <c r="CTG731"/>
      <c r="CTH731"/>
      <c r="CTI731"/>
      <c r="CTJ731"/>
      <c r="CTK731"/>
      <c r="CTL731"/>
      <c r="CTM731"/>
      <c r="CTN731"/>
      <c r="CTO731"/>
      <c r="CTP731"/>
      <c r="CTQ731"/>
      <c r="CTR731"/>
      <c r="CTS731"/>
      <c r="CTT731"/>
      <c r="CTU731"/>
      <c r="CTV731"/>
      <c r="CTW731"/>
      <c r="CTX731"/>
      <c r="CTY731"/>
      <c r="CTZ731"/>
      <c r="CUA731"/>
      <c r="CUB731"/>
      <c r="CUC731"/>
      <c r="CUD731"/>
      <c r="CUE731"/>
      <c r="CUF731"/>
      <c r="CUG731"/>
      <c r="CUH731"/>
      <c r="CUI731"/>
      <c r="CUJ731"/>
      <c r="CUK731"/>
      <c r="CUL731"/>
      <c r="CUM731"/>
      <c r="CUN731"/>
      <c r="CUO731"/>
      <c r="CUP731"/>
      <c r="CUQ731"/>
      <c r="CUR731"/>
      <c r="CUS731"/>
      <c r="CUT731"/>
      <c r="CUU731"/>
      <c r="CUV731"/>
      <c r="CUW731"/>
      <c r="CUX731"/>
      <c r="CUY731"/>
      <c r="CUZ731"/>
      <c r="CVA731"/>
      <c r="CVB731"/>
      <c r="CVC731"/>
      <c r="CVD731"/>
      <c r="CVE731"/>
      <c r="CVF731"/>
      <c r="CVG731"/>
      <c r="CVH731"/>
      <c r="CVI731"/>
      <c r="CVJ731"/>
      <c r="CVK731"/>
      <c r="CVL731"/>
      <c r="CVM731"/>
      <c r="CVN731"/>
      <c r="CVO731"/>
      <c r="CVP731"/>
      <c r="CVQ731"/>
      <c r="CVR731"/>
      <c r="CVS731"/>
      <c r="CVT731"/>
      <c r="CVU731"/>
      <c r="CVV731"/>
      <c r="CVW731"/>
      <c r="CVX731"/>
      <c r="CVY731"/>
      <c r="CVZ731"/>
      <c r="CWA731"/>
      <c r="CWB731"/>
      <c r="CWC731"/>
      <c r="CWD731"/>
      <c r="CWE731"/>
      <c r="CWF731"/>
      <c r="CWG731"/>
      <c r="CWH731"/>
      <c r="CWI731"/>
      <c r="CWJ731"/>
      <c r="CWK731"/>
      <c r="CWL731"/>
      <c r="CWM731"/>
      <c r="CWN731"/>
      <c r="CWO731"/>
      <c r="CWP731"/>
      <c r="CWQ731"/>
      <c r="CWR731"/>
      <c r="CWS731"/>
      <c r="CWT731"/>
      <c r="CWU731"/>
      <c r="CWV731"/>
      <c r="CWW731"/>
      <c r="CWX731"/>
      <c r="CWY731"/>
      <c r="CWZ731"/>
      <c r="CXA731"/>
      <c r="CXB731"/>
      <c r="CXC731"/>
      <c r="CXD731"/>
      <c r="CXE731"/>
      <c r="CXF731"/>
      <c r="CXG731"/>
      <c r="CXH731"/>
      <c r="CXI731"/>
      <c r="CXJ731"/>
      <c r="CXK731"/>
      <c r="CXL731"/>
      <c r="CXM731"/>
      <c r="CXN731"/>
      <c r="CXO731"/>
      <c r="CXP731"/>
      <c r="CXQ731"/>
      <c r="CXR731"/>
      <c r="CXS731"/>
      <c r="CXT731"/>
      <c r="CXU731"/>
      <c r="CXV731"/>
      <c r="CXW731"/>
      <c r="CXX731"/>
      <c r="CXY731"/>
      <c r="CXZ731"/>
      <c r="CYA731"/>
      <c r="CYB731"/>
      <c r="CYC731"/>
      <c r="CYD731"/>
      <c r="CYE731"/>
      <c r="CYF731"/>
      <c r="CYG731"/>
      <c r="CYH731"/>
      <c r="CYI731"/>
      <c r="CYJ731"/>
      <c r="CYK731"/>
      <c r="CYL731"/>
      <c r="CYM731"/>
      <c r="CYN731"/>
      <c r="CYO731"/>
      <c r="CYP731"/>
      <c r="CYQ731"/>
      <c r="CYR731"/>
      <c r="CYS731"/>
      <c r="CYT731"/>
      <c r="CYU731"/>
      <c r="CYV731"/>
      <c r="CYW731"/>
      <c r="CYX731"/>
      <c r="CYY731"/>
      <c r="CYZ731"/>
      <c r="CZA731"/>
      <c r="CZB731"/>
      <c r="CZC731"/>
      <c r="CZD731"/>
      <c r="CZE731"/>
      <c r="CZF731"/>
      <c r="CZG731"/>
      <c r="CZH731"/>
      <c r="CZI731"/>
      <c r="CZJ731"/>
      <c r="CZK731"/>
      <c r="CZL731"/>
      <c r="CZM731"/>
      <c r="CZN731"/>
      <c r="CZO731"/>
      <c r="CZP731"/>
      <c r="CZQ731"/>
      <c r="CZR731"/>
      <c r="CZS731"/>
      <c r="CZT731"/>
      <c r="CZU731"/>
      <c r="CZV731"/>
      <c r="CZW731"/>
      <c r="CZX731"/>
      <c r="CZY731"/>
      <c r="CZZ731"/>
      <c r="DAA731"/>
      <c r="DAB731"/>
      <c r="DAC731"/>
      <c r="DAD731"/>
      <c r="DAE731"/>
      <c r="DAF731"/>
      <c r="DAG731"/>
      <c r="DAH731"/>
      <c r="DAI731"/>
      <c r="DAJ731"/>
      <c r="DAK731"/>
      <c r="DAL731"/>
      <c r="DAM731"/>
      <c r="DAN731"/>
      <c r="DAO731"/>
      <c r="DAP731"/>
      <c r="DAQ731"/>
      <c r="DAR731"/>
      <c r="DAS731"/>
      <c r="DAT731"/>
      <c r="DAU731"/>
      <c r="DAV731"/>
      <c r="DAW731"/>
      <c r="DAX731"/>
      <c r="DAY731"/>
      <c r="DAZ731"/>
      <c r="DBA731"/>
      <c r="DBB731"/>
      <c r="DBC731"/>
      <c r="DBD731"/>
      <c r="DBE731"/>
      <c r="DBF731"/>
      <c r="DBG731"/>
      <c r="DBH731"/>
      <c r="DBI731"/>
      <c r="DBJ731"/>
      <c r="DBK731"/>
      <c r="DBL731"/>
      <c r="DBM731"/>
      <c r="DBN731"/>
      <c r="DBO731"/>
      <c r="DBP731"/>
      <c r="DBQ731"/>
      <c r="DBR731"/>
      <c r="DBS731"/>
      <c r="DBT731"/>
      <c r="DBU731"/>
      <c r="DBV731"/>
      <c r="DBW731"/>
      <c r="DBX731"/>
      <c r="DBY731"/>
      <c r="DBZ731"/>
      <c r="DCA731"/>
      <c r="DCB731"/>
      <c r="DCC731"/>
      <c r="DCD731"/>
      <c r="DCE731"/>
      <c r="DCF731"/>
      <c r="DCG731"/>
      <c r="DCH731"/>
      <c r="DCI731"/>
      <c r="DCJ731"/>
      <c r="DCK731"/>
      <c r="DCL731"/>
      <c r="DCM731"/>
      <c r="DCN731"/>
      <c r="DCO731"/>
      <c r="DCP731"/>
      <c r="DCQ731"/>
      <c r="DCR731"/>
      <c r="DCS731"/>
      <c r="DCT731"/>
      <c r="DCU731"/>
      <c r="DCV731"/>
      <c r="DCW731"/>
      <c r="DCX731"/>
      <c r="DCY731"/>
      <c r="DCZ731"/>
      <c r="DDA731"/>
      <c r="DDB731"/>
      <c r="DDC731"/>
      <c r="DDD731"/>
      <c r="DDE731"/>
      <c r="DDF731"/>
      <c r="DDG731"/>
      <c r="DDH731"/>
      <c r="DDI731"/>
      <c r="DDJ731"/>
      <c r="DDK731"/>
      <c r="DDL731"/>
      <c r="DDM731"/>
      <c r="DDN731"/>
      <c r="DDO731"/>
      <c r="DDP731"/>
      <c r="DDQ731"/>
      <c r="DDR731"/>
      <c r="DDS731"/>
      <c r="DDT731"/>
      <c r="DDU731"/>
      <c r="DDV731"/>
      <c r="DDW731"/>
      <c r="DDX731"/>
      <c r="DDY731"/>
      <c r="DDZ731"/>
      <c r="DEA731"/>
      <c r="DEB731"/>
      <c r="DEC731"/>
      <c r="DED731"/>
      <c r="DEE731"/>
      <c r="DEF731"/>
      <c r="DEG731"/>
      <c r="DEH731"/>
      <c r="DEI731"/>
      <c r="DEJ731"/>
      <c r="DEK731"/>
      <c r="DEL731"/>
      <c r="DEM731"/>
      <c r="DEN731"/>
      <c r="DEO731"/>
      <c r="DEP731"/>
      <c r="DEQ731"/>
      <c r="DER731"/>
      <c r="DES731"/>
      <c r="DET731"/>
      <c r="DEU731"/>
      <c r="DEV731"/>
      <c r="DEW731"/>
      <c r="DEX731"/>
      <c r="DEY731"/>
      <c r="DEZ731"/>
      <c r="DFA731"/>
      <c r="DFB731"/>
      <c r="DFC731"/>
      <c r="DFD731"/>
      <c r="DFE731"/>
      <c r="DFF731"/>
      <c r="DFG731"/>
      <c r="DFH731"/>
      <c r="DFI731"/>
      <c r="DFJ731"/>
      <c r="DFK731"/>
      <c r="DFL731"/>
      <c r="DFM731"/>
      <c r="DFN731"/>
      <c r="DFO731"/>
      <c r="DFP731"/>
      <c r="DFQ731"/>
      <c r="DFR731"/>
      <c r="DFS731"/>
      <c r="DFT731"/>
      <c r="DFU731"/>
      <c r="DFV731"/>
      <c r="DFW731"/>
      <c r="DFX731"/>
      <c r="DFY731"/>
      <c r="DFZ731"/>
      <c r="DGA731"/>
      <c r="DGB731"/>
      <c r="DGC731"/>
      <c r="DGD731"/>
      <c r="DGE731"/>
      <c r="DGF731"/>
      <c r="DGG731"/>
      <c r="DGH731"/>
      <c r="DGI731"/>
      <c r="DGJ731"/>
      <c r="DGK731"/>
      <c r="DGL731"/>
      <c r="DGM731"/>
      <c r="DGN731"/>
      <c r="DGO731"/>
      <c r="DGP731"/>
      <c r="DGQ731"/>
      <c r="DGR731"/>
      <c r="DGS731"/>
      <c r="DGT731"/>
      <c r="DGU731"/>
      <c r="DGV731"/>
      <c r="DGW731"/>
      <c r="DGX731"/>
      <c r="DGY731"/>
      <c r="DGZ731"/>
      <c r="DHA731"/>
      <c r="DHB731"/>
      <c r="DHC731"/>
      <c r="DHD731"/>
      <c r="DHE731"/>
      <c r="DHF731"/>
      <c r="DHG731"/>
      <c r="DHH731"/>
      <c r="DHI731"/>
      <c r="DHJ731"/>
      <c r="DHK731"/>
      <c r="DHL731"/>
      <c r="DHM731"/>
      <c r="DHN731"/>
      <c r="DHO731"/>
      <c r="DHP731"/>
      <c r="DHQ731"/>
      <c r="DHR731"/>
      <c r="DHS731"/>
      <c r="DHT731"/>
      <c r="DHU731"/>
      <c r="DHV731"/>
      <c r="DHW731"/>
      <c r="DHX731"/>
      <c r="DHY731"/>
      <c r="DHZ731"/>
      <c r="DIA731"/>
      <c r="DIB731"/>
      <c r="DIC731"/>
      <c r="DID731"/>
      <c r="DIE731"/>
      <c r="DIF731"/>
      <c r="DIG731"/>
      <c r="DIH731"/>
      <c r="DII731"/>
      <c r="DIJ731"/>
      <c r="DIK731"/>
      <c r="DIL731"/>
      <c r="DIM731"/>
      <c r="DIN731"/>
      <c r="DIO731"/>
      <c r="DIP731"/>
      <c r="DIQ731"/>
      <c r="DIR731"/>
      <c r="DIS731"/>
      <c r="DIT731"/>
      <c r="DIU731"/>
      <c r="DIV731"/>
      <c r="DIW731"/>
      <c r="DIX731"/>
      <c r="DIY731"/>
      <c r="DIZ731"/>
      <c r="DJA731"/>
      <c r="DJB731"/>
      <c r="DJC731"/>
      <c r="DJD731"/>
      <c r="DJE731"/>
      <c r="DJF731"/>
      <c r="DJG731"/>
      <c r="DJH731"/>
      <c r="DJI731"/>
      <c r="DJJ731"/>
      <c r="DJK731"/>
      <c r="DJL731"/>
      <c r="DJM731"/>
      <c r="DJN731"/>
      <c r="DJO731"/>
      <c r="DJP731"/>
      <c r="DJQ731"/>
      <c r="DJR731"/>
      <c r="DJS731"/>
      <c r="DJT731"/>
      <c r="DJU731"/>
      <c r="DJV731"/>
      <c r="DJW731"/>
      <c r="DJX731"/>
      <c r="DJY731"/>
      <c r="DJZ731"/>
      <c r="DKA731"/>
      <c r="DKB731"/>
      <c r="DKC731"/>
      <c r="DKD731"/>
      <c r="DKE731"/>
      <c r="DKF731"/>
      <c r="DKG731"/>
      <c r="DKH731"/>
      <c r="DKI731"/>
      <c r="DKJ731"/>
      <c r="DKK731"/>
      <c r="DKL731"/>
      <c r="DKM731"/>
      <c r="DKN731"/>
      <c r="DKO731"/>
      <c r="DKP731"/>
      <c r="DKQ731"/>
      <c r="DKR731"/>
      <c r="DKS731"/>
      <c r="DKT731"/>
      <c r="DKU731"/>
      <c r="DKV731"/>
      <c r="DKW731"/>
      <c r="DKX731"/>
      <c r="DKY731"/>
      <c r="DKZ731"/>
      <c r="DLA731"/>
      <c r="DLB731"/>
      <c r="DLC731"/>
      <c r="DLD731"/>
      <c r="DLE731"/>
      <c r="DLF731"/>
      <c r="DLG731"/>
      <c r="DLH731"/>
      <c r="DLI731"/>
      <c r="DLJ731"/>
      <c r="DLK731"/>
      <c r="DLL731"/>
      <c r="DLM731"/>
      <c r="DLN731"/>
      <c r="DLO731"/>
      <c r="DLP731"/>
      <c r="DLQ731"/>
      <c r="DLR731"/>
      <c r="DLS731"/>
      <c r="DLT731"/>
      <c r="DLU731"/>
      <c r="DLV731"/>
      <c r="DLW731"/>
      <c r="DLX731"/>
      <c r="DLY731"/>
      <c r="DLZ731"/>
      <c r="DMA731"/>
      <c r="DMB731"/>
      <c r="DMC731"/>
      <c r="DMD731"/>
      <c r="DME731"/>
      <c r="DMF731"/>
      <c r="DMG731"/>
      <c r="DMH731"/>
      <c r="DMI731"/>
      <c r="DMJ731"/>
      <c r="DMK731"/>
      <c r="DML731"/>
      <c r="DMM731"/>
      <c r="DMN731"/>
      <c r="DMO731"/>
      <c r="DMP731"/>
      <c r="DMQ731"/>
      <c r="DMR731"/>
      <c r="DMS731"/>
      <c r="DMT731"/>
      <c r="DMU731"/>
      <c r="DMV731"/>
      <c r="DMW731"/>
      <c r="DMX731"/>
      <c r="DMY731"/>
      <c r="DMZ731"/>
      <c r="DNA731"/>
      <c r="DNB731"/>
      <c r="DNC731"/>
      <c r="DND731"/>
      <c r="DNE731"/>
      <c r="DNF731"/>
      <c r="DNG731"/>
      <c r="DNH731"/>
      <c r="DNI731"/>
      <c r="DNJ731"/>
      <c r="DNK731"/>
      <c r="DNL731"/>
      <c r="DNM731"/>
      <c r="DNN731"/>
      <c r="DNO731"/>
      <c r="DNP731"/>
      <c r="DNQ731"/>
      <c r="DNR731"/>
      <c r="DNS731"/>
      <c r="DNT731"/>
      <c r="DNU731"/>
      <c r="DNV731"/>
      <c r="DNW731"/>
      <c r="DNX731"/>
      <c r="DNY731"/>
      <c r="DNZ731"/>
      <c r="DOA731"/>
      <c r="DOB731"/>
      <c r="DOC731"/>
      <c r="DOD731"/>
      <c r="DOE731"/>
      <c r="DOF731"/>
      <c r="DOG731"/>
      <c r="DOH731"/>
      <c r="DOI731"/>
      <c r="DOJ731"/>
      <c r="DOK731"/>
      <c r="DOL731"/>
      <c r="DOM731"/>
      <c r="DON731"/>
      <c r="DOO731"/>
      <c r="DOP731"/>
      <c r="DOQ731"/>
      <c r="DOR731"/>
      <c r="DOS731"/>
      <c r="DOT731"/>
      <c r="DOU731"/>
      <c r="DOV731"/>
      <c r="DOW731"/>
      <c r="DOX731"/>
      <c r="DOY731"/>
      <c r="DOZ731"/>
      <c r="DPA731"/>
      <c r="DPB731"/>
      <c r="DPC731"/>
      <c r="DPD731"/>
      <c r="DPE731"/>
      <c r="DPF731"/>
      <c r="DPG731"/>
      <c r="DPH731"/>
      <c r="DPI731"/>
      <c r="DPJ731"/>
      <c r="DPK731"/>
      <c r="DPL731"/>
      <c r="DPM731"/>
      <c r="DPN731"/>
      <c r="DPO731"/>
      <c r="DPP731"/>
      <c r="DPQ731"/>
      <c r="DPR731"/>
      <c r="DPS731"/>
      <c r="DPT731"/>
      <c r="DPU731"/>
      <c r="DPV731"/>
      <c r="DPW731"/>
      <c r="DPX731"/>
      <c r="DPY731"/>
      <c r="DPZ731"/>
      <c r="DQA731"/>
      <c r="DQB731"/>
      <c r="DQC731"/>
      <c r="DQD731"/>
      <c r="DQE731"/>
      <c r="DQF731"/>
      <c r="DQG731"/>
      <c r="DQH731"/>
      <c r="DQI731"/>
      <c r="DQJ731"/>
      <c r="DQK731"/>
      <c r="DQL731"/>
      <c r="DQM731"/>
      <c r="DQN731"/>
      <c r="DQO731"/>
      <c r="DQP731"/>
      <c r="DQQ731"/>
      <c r="DQR731"/>
      <c r="DQS731"/>
      <c r="DQT731"/>
      <c r="DQU731"/>
      <c r="DQV731"/>
      <c r="DQW731"/>
      <c r="DQX731"/>
      <c r="DQY731"/>
      <c r="DQZ731"/>
      <c r="DRA731"/>
      <c r="DRB731"/>
      <c r="DRC731"/>
      <c r="DRD731"/>
      <c r="DRE731"/>
      <c r="DRF731"/>
      <c r="DRG731"/>
      <c r="DRH731"/>
      <c r="DRI731"/>
      <c r="DRJ731"/>
      <c r="DRK731"/>
      <c r="DRL731"/>
      <c r="DRM731"/>
      <c r="DRN731"/>
      <c r="DRO731"/>
      <c r="DRP731"/>
      <c r="DRQ731"/>
      <c r="DRR731"/>
      <c r="DRS731"/>
      <c r="DRT731"/>
      <c r="DRU731"/>
      <c r="DRV731"/>
      <c r="DRW731"/>
      <c r="DRX731"/>
      <c r="DRY731"/>
      <c r="DRZ731"/>
      <c r="DSA731"/>
      <c r="DSB731"/>
      <c r="DSC731"/>
      <c r="DSD731"/>
      <c r="DSE731"/>
      <c r="DSF731"/>
      <c r="DSG731"/>
      <c r="DSH731"/>
      <c r="DSI731"/>
      <c r="DSJ731"/>
      <c r="DSK731"/>
      <c r="DSL731"/>
      <c r="DSM731"/>
      <c r="DSN731"/>
      <c r="DSO731"/>
      <c r="DSP731"/>
      <c r="DSQ731"/>
      <c r="DSR731"/>
      <c r="DSS731"/>
      <c r="DST731"/>
      <c r="DSU731"/>
      <c r="DSV731"/>
      <c r="DSW731"/>
      <c r="DSX731"/>
      <c r="DSY731"/>
      <c r="DSZ731"/>
      <c r="DTA731"/>
      <c r="DTB731"/>
      <c r="DTC731"/>
      <c r="DTD731"/>
      <c r="DTE731"/>
      <c r="DTF731"/>
      <c r="DTG731"/>
      <c r="DTH731"/>
      <c r="DTI731"/>
      <c r="DTJ731"/>
      <c r="DTK731"/>
      <c r="DTL731"/>
      <c r="DTM731"/>
      <c r="DTN731"/>
      <c r="DTO731"/>
      <c r="DTP731"/>
      <c r="DTQ731"/>
      <c r="DTR731"/>
      <c r="DTS731"/>
      <c r="DTT731"/>
      <c r="DTU731"/>
      <c r="DTV731"/>
      <c r="DTW731"/>
      <c r="DTX731"/>
      <c r="DTY731"/>
      <c r="DTZ731"/>
      <c r="DUA731"/>
      <c r="DUB731"/>
      <c r="DUC731"/>
      <c r="DUD731"/>
      <c r="DUE731"/>
      <c r="DUF731"/>
      <c r="DUG731"/>
      <c r="DUH731"/>
      <c r="DUI731"/>
      <c r="DUJ731"/>
      <c r="DUK731"/>
      <c r="DUL731"/>
      <c r="DUM731"/>
      <c r="DUN731"/>
      <c r="DUO731"/>
      <c r="DUP731"/>
      <c r="DUQ731"/>
      <c r="DUR731"/>
      <c r="DUS731"/>
      <c r="DUT731"/>
      <c r="DUU731"/>
      <c r="DUV731"/>
      <c r="DUW731"/>
      <c r="DUX731"/>
      <c r="DUY731"/>
      <c r="DUZ731"/>
      <c r="DVA731"/>
      <c r="DVB731"/>
      <c r="DVC731"/>
      <c r="DVD731"/>
      <c r="DVE731"/>
      <c r="DVF731"/>
      <c r="DVG731"/>
      <c r="DVH731"/>
      <c r="DVI731"/>
      <c r="DVJ731"/>
      <c r="DVK731"/>
      <c r="DVL731"/>
      <c r="DVM731"/>
      <c r="DVN731"/>
      <c r="DVO731"/>
      <c r="DVP731"/>
      <c r="DVQ731"/>
      <c r="DVR731"/>
      <c r="DVS731"/>
      <c r="DVT731"/>
      <c r="DVU731"/>
      <c r="DVV731"/>
      <c r="DVW731"/>
      <c r="DVX731"/>
      <c r="DVY731"/>
      <c r="DVZ731"/>
      <c r="DWA731"/>
      <c r="DWB731"/>
      <c r="DWC731"/>
      <c r="DWD731"/>
      <c r="DWE731"/>
      <c r="DWF731"/>
      <c r="DWG731"/>
      <c r="DWH731"/>
      <c r="DWI731"/>
      <c r="DWJ731"/>
      <c r="DWK731"/>
      <c r="DWL731"/>
      <c r="DWM731"/>
      <c r="DWN731"/>
      <c r="DWO731"/>
      <c r="DWP731"/>
      <c r="DWQ731"/>
      <c r="DWR731"/>
      <c r="DWS731"/>
      <c r="DWT731"/>
      <c r="DWU731"/>
      <c r="DWV731"/>
      <c r="DWW731"/>
      <c r="DWX731"/>
      <c r="DWY731"/>
      <c r="DWZ731"/>
      <c r="DXA731"/>
      <c r="DXB731"/>
      <c r="DXC731"/>
      <c r="DXD731"/>
      <c r="DXE731"/>
      <c r="DXF731"/>
      <c r="DXG731"/>
      <c r="DXH731"/>
      <c r="DXI731"/>
      <c r="DXJ731"/>
      <c r="DXK731"/>
      <c r="DXL731"/>
      <c r="DXM731"/>
      <c r="DXN731"/>
      <c r="DXO731"/>
      <c r="DXP731"/>
      <c r="DXQ731"/>
      <c r="DXR731"/>
      <c r="DXS731"/>
      <c r="DXT731"/>
      <c r="DXU731"/>
      <c r="DXV731"/>
      <c r="DXW731"/>
      <c r="DXX731"/>
      <c r="DXY731"/>
      <c r="DXZ731"/>
      <c r="DYA731"/>
      <c r="DYB731"/>
      <c r="DYC731"/>
      <c r="DYD731"/>
      <c r="DYE731"/>
      <c r="DYF731"/>
      <c r="DYG731"/>
      <c r="DYH731"/>
      <c r="DYI731"/>
      <c r="DYJ731"/>
      <c r="DYK731"/>
      <c r="DYL731"/>
      <c r="DYM731"/>
      <c r="DYN731"/>
      <c r="DYO731"/>
      <c r="DYP731"/>
      <c r="DYQ731"/>
      <c r="DYR731"/>
      <c r="DYS731"/>
      <c r="DYT731"/>
      <c r="DYU731"/>
      <c r="DYV731"/>
      <c r="DYW731"/>
      <c r="DYX731"/>
      <c r="DYY731"/>
      <c r="DYZ731"/>
      <c r="DZA731"/>
      <c r="DZB731"/>
      <c r="DZC731"/>
      <c r="DZD731"/>
      <c r="DZE731"/>
      <c r="DZF731"/>
      <c r="DZG731"/>
      <c r="DZH731"/>
      <c r="DZI731"/>
      <c r="DZJ731"/>
      <c r="DZK731"/>
      <c r="DZL731"/>
      <c r="DZM731"/>
      <c r="DZN731"/>
      <c r="DZO731"/>
      <c r="DZP731"/>
      <c r="DZQ731"/>
      <c r="DZR731"/>
      <c r="DZS731"/>
      <c r="DZT731"/>
      <c r="DZU731"/>
      <c r="DZV731"/>
      <c r="DZW731"/>
      <c r="DZX731"/>
      <c r="DZY731"/>
      <c r="DZZ731"/>
      <c r="EAA731"/>
      <c r="EAB731"/>
      <c r="EAC731"/>
      <c r="EAD731"/>
      <c r="EAE731"/>
      <c r="EAF731"/>
      <c r="EAG731"/>
      <c r="EAH731"/>
      <c r="EAI731"/>
      <c r="EAJ731"/>
      <c r="EAK731"/>
      <c r="EAL731"/>
      <c r="EAM731"/>
      <c r="EAN731"/>
      <c r="EAO731"/>
      <c r="EAP731"/>
      <c r="EAQ731"/>
      <c r="EAR731"/>
      <c r="EAS731"/>
      <c r="EAT731"/>
      <c r="EAU731"/>
      <c r="EAV731"/>
      <c r="EAW731"/>
      <c r="EAX731"/>
      <c r="EAY731"/>
      <c r="EAZ731"/>
      <c r="EBA731"/>
      <c r="EBB731"/>
      <c r="EBC731"/>
      <c r="EBD731"/>
      <c r="EBE731"/>
      <c r="EBF731"/>
      <c r="EBG731"/>
      <c r="EBH731"/>
      <c r="EBI731"/>
      <c r="EBJ731"/>
      <c r="EBK731"/>
      <c r="EBL731"/>
      <c r="EBM731"/>
      <c r="EBN731"/>
      <c r="EBO731"/>
      <c r="EBP731"/>
      <c r="EBQ731"/>
      <c r="EBR731"/>
      <c r="EBS731"/>
      <c r="EBT731"/>
      <c r="EBU731"/>
      <c r="EBV731"/>
      <c r="EBW731"/>
      <c r="EBX731"/>
      <c r="EBY731"/>
      <c r="EBZ731"/>
      <c r="ECA731"/>
      <c r="ECB731"/>
      <c r="ECC731"/>
      <c r="ECD731"/>
      <c r="ECE731"/>
      <c r="ECF731"/>
      <c r="ECG731"/>
      <c r="ECH731"/>
      <c r="ECI731"/>
      <c r="ECJ731"/>
      <c r="ECK731"/>
      <c r="ECL731"/>
      <c r="ECM731"/>
      <c r="ECN731"/>
      <c r="ECO731"/>
      <c r="ECP731"/>
      <c r="ECQ731"/>
      <c r="ECR731"/>
      <c r="ECS731"/>
      <c r="ECT731"/>
      <c r="ECU731"/>
      <c r="ECV731"/>
      <c r="ECW731"/>
      <c r="ECX731"/>
      <c r="ECY731"/>
      <c r="ECZ731"/>
      <c r="EDA731"/>
      <c r="EDB731"/>
      <c r="EDC731"/>
      <c r="EDD731"/>
      <c r="EDE731"/>
      <c r="EDF731"/>
      <c r="EDG731"/>
      <c r="EDH731"/>
      <c r="EDI731"/>
      <c r="EDJ731"/>
      <c r="EDK731"/>
      <c r="EDL731"/>
      <c r="EDM731"/>
      <c r="EDN731"/>
      <c r="EDO731"/>
      <c r="EDP731"/>
      <c r="EDQ731"/>
      <c r="EDR731"/>
      <c r="EDS731"/>
      <c r="EDT731"/>
      <c r="EDU731"/>
      <c r="EDV731"/>
      <c r="EDW731"/>
      <c r="EDX731"/>
      <c r="EDY731"/>
      <c r="EDZ731"/>
      <c r="EEA731"/>
      <c r="EEB731"/>
      <c r="EEC731"/>
      <c r="EED731"/>
      <c r="EEE731"/>
      <c r="EEF731"/>
      <c r="EEG731"/>
      <c r="EEH731"/>
      <c r="EEI731"/>
      <c r="EEJ731"/>
      <c r="EEK731"/>
      <c r="EEL731"/>
      <c r="EEM731"/>
      <c r="EEN731"/>
      <c r="EEO731"/>
      <c r="EEP731"/>
      <c r="EEQ731"/>
      <c r="EER731"/>
      <c r="EES731"/>
      <c r="EET731"/>
      <c r="EEU731"/>
      <c r="EEV731"/>
      <c r="EEW731"/>
      <c r="EEX731"/>
      <c r="EEY731"/>
      <c r="EEZ731"/>
      <c r="EFA731"/>
      <c r="EFB731"/>
      <c r="EFC731"/>
      <c r="EFD731"/>
      <c r="EFE731"/>
      <c r="EFF731"/>
      <c r="EFG731"/>
      <c r="EFH731"/>
      <c r="EFI731"/>
      <c r="EFJ731"/>
      <c r="EFK731"/>
      <c r="EFL731"/>
      <c r="EFM731"/>
      <c r="EFN731"/>
      <c r="EFO731"/>
      <c r="EFP731"/>
      <c r="EFQ731"/>
      <c r="EFR731"/>
      <c r="EFS731"/>
      <c r="EFT731"/>
      <c r="EFU731"/>
      <c r="EFV731"/>
      <c r="EFW731"/>
      <c r="EFX731"/>
      <c r="EFY731"/>
      <c r="EFZ731"/>
      <c r="EGA731"/>
      <c r="EGB731"/>
      <c r="EGC731"/>
      <c r="EGD731"/>
      <c r="EGE731"/>
      <c r="EGF731"/>
      <c r="EGG731"/>
      <c r="EGH731"/>
      <c r="EGI731"/>
      <c r="EGJ731"/>
      <c r="EGK731"/>
      <c r="EGL731"/>
      <c r="EGM731"/>
      <c r="EGN731"/>
      <c r="EGO731"/>
      <c r="EGP731"/>
      <c r="EGQ731"/>
      <c r="EGR731"/>
      <c r="EGS731"/>
      <c r="EGT731"/>
      <c r="EGU731"/>
      <c r="EGV731"/>
      <c r="EGW731"/>
      <c r="EGX731"/>
      <c r="EGY731"/>
      <c r="EGZ731"/>
      <c r="EHA731"/>
      <c r="EHB731"/>
      <c r="EHC731"/>
      <c r="EHD731"/>
      <c r="EHE731"/>
      <c r="EHF731"/>
      <c r="EHG731"/>
      <c r="EHH731"/>
      <c r="EHI731"/>
      <c r="EHJ731"/>
      <c r="EHK731"/>
      <c r="EHL731"/>
      <c r="EHM731"/>
      <c r="EHN731"/>
      <c r="EHO731"/>
      <c r="EHP731"/>
      <c r="EHQ731"/>
      <c r="EHR731"/>
      <c r="EHS731"/>
      <c r="EHT731"/>
      <c r="EHU731"/>
      <c r="EHV731"/>
      <c r="EHW731"/>
      <c r="EHX731"/>
      <c r="EHY731"/>
      <c r="EHZ731"/>
      <c r="EIA731"/>
      <c r="EIB731"/>
      <c r="EIC731"/>
      <c r="EID731"/>
      <c r="EIE731"/>
      <c r="EIF731"/>
      <c r="EIG731"/>
      <c r="EIH731"/>
      <c r="EII731"/>
      <c r="EIJ731"/>
      <c r="EIK731"/>
      <c r="EIL731"/>
      <c r="EIM731"/>
      <c r="EIN731"/>
      <c r="EIO731"/>
      <c r="EIP731"/>
      <c r="EIQ731"/>
      <c r="EIR731"/>
      <c r="EIS731"/>
      <c r="EIT731"/>
      <c r="EIU731"/>
      <c r="EIV731"/>
      <c r="EIW731"/>
      <c r="EIX731"/>
      <c r="EIY731"/>
      <c r="EIZ731"/>
      <c r="EJA731"/>
      <c r="EJB731"/>
      <c r="EJC731"/>
      <c r="EJD731"/>
      <c r="EJE731"/>
      <c r="EJF731"/>
      <c r="EJG731"/>
      <c r="EJH731"/>
      <c r="EJI731"/>
      <c r="EJJ731"/>
      <c r="EJK731"/>
      <c r="EJL731"/>
      <c r="EJM731"/>
      <c r="EJN731"/>
      <c r="EJO731"/>
      <c r="EJP731"/>
      <c r="EJQ731"/>
      <c r="EJR731"/>
      <c r="EJS731"/>
      <c r="EJT731"/>
      <c r="EJU731"/>
      <c r="EJV731"/>
      <c r="EJW731"/>
      <c r="EJX731"/>
      <c r="EJY731"/>
      <c r="EJZ731"/>
      <c r="EKA731"/>
      <c r="EKB731"/>
      <c r="EKC731"/>
      <c r="EKD731"/>
      <c r="EKE731"/>
      <c r="EKF731"/>
      <c r="EKG731"/>
      <c r="EKH731"/>
      <c r="EKI731"/>
      <c r="EKJ731"/>
      <c r="EKK731"/>
      <c r="EKL731"/>
      <c r="EKM731"/>
      <c r="EKN731"/>
      <c r="EKO731"/>
      <c r="EKP731"/>
      <c r="EKQ731"/>
      <c r="EKR731"/>
      <c r="EKS731"/>
      <c r="EKT731"/>
      <c r="EKU731"/>
      <c r="EKV731"/>
      <c r="EKW731"/>
      <c r="EKX731"/>
      <c r="EKY731"/>
      <c r="EKZ731"/>
      <c r="ELA731"/>
      <c r="ELB731"/>
      <c r="ELC731"/>
      <c r="ELD731"/>
      <c r="ELE731"/>
      <c r="ELF731"/>
      <c r="ELG731"/>
      <c r="ELH731"/>
      <c r="ELI731"/>
      <c r="ELJ731"/>
      <c r="ELK731"/>
      <c r="ELL731"/>
      <c r="ELM731"/>
      <c r="ELN731"/>
      <c r="ELO731"/>
      <c r="ELP731"/>
      <c r="ELQ731"/>
      <c r="ELR731"/>
      <c r="ELS731"/>
      <c r="ELT731"/>
      <c r="ELU731"/>
      <c r="ELV731"/>
      <c r="ELW731"/>
      <c r="ELX731"/>
      <c r="ELY731"/>
      <c r="ELZ731"/>
      <c r="EMA731"/>
      <c r="EMB731"/>
      <c r="EMC731"/>
      <c r="EMD731"/>
      <c r="EME731"/>
      <c r="EMF731"/>
      <c r="EMG731"/>
      <c r="EMH731"/>
      <c r="EMI731"/>
      <c r="EMJ731"/>
      <c r="EMK731"/>
      <c r="EML731"/>
      <c r="EMM731"/>
      <c r="EMN731"/>
      <c r="EMO731"/>
      <c r="EMP731"/>
      <c r="EMQ731"/>
      <c r="EMR731"/>
      <c r="EMS731"/>
      <c r="EMT731"/>
      <c r="EMU731"/>
      <c r="EMV731"/>
      <c r="EMW731"/>
      <c r="EMX731"/>
      <c r="EMY731"/>
      <c r="EMZ731"/>
      <c r="ENA731"/>
      <c r="ENB731"/>
      <c r="ENC731"/>
      <c r="END731"/>
      <c r="ENE731"/>
      <c r="ENF731"/>
      <c r="ENG731"/>
      <c r="ENH731"/>
      <c r="ENI731"/>
      <c r="ENJ731"/>
      <c r="ENK731"/>
      <c r="ENL731"/>
      <c r="ENM731"/>
      <c r="ENN731"/>
      <c r="ENO731"/>
      <c r="ENP731"/>
      <c r="ENQ731"/>
      <c r="ENR731"/>
      <c r="ENS731"/>
      <c r="ENT731"/>
      <c r="ENU731"/>
      <c r="ENV731"/>
      <c r="ENW731"/>
      <c r="ENX731"/>
      <c r="ENY731"/>
      <c r="ENZ731"/>
      <c r="EOA731"/>
      <c r="EOB731"/>
      <c r="EOC731"/>
      <c r="EOD731"/>
      <c r="EOE731"/>
      <c r="EOF731"/>
      <c r="EOG731"/>
      <c r="EOH731"/>
      <c r="EOI731"/>
      <c r="EOJ731"/>
      <c r="EOK731"/>
      <c r="EOL731"/>
      <c r="EOM731"/>
      <c r="EON731"/>
      <c r="EOO731"/>
      <c r="EOP731"/>
      <c r="EOQ731"/>
      <c r="EOR731"/>
      <c r="EOS731"/>
      <c r="EOT731"/>
      <c r="EOU731"/>
      <c r="EOV731"/>
      <c r="EOW731"/>
      <c r="EOX731"/>
      <c r="EOY731"/>
      <c r="EOZ731"/>
      <c r="EPA731"/>
      <c r="EPB731"/>
      <c r="EPC731"/>
      <c r="EPD731"/>
      <c r="EPE731"/>
      <c r="EPF731"/>
      <c r="EPG731"/>
      <c r="EPH731"/>
      <c r="EPI731"/>
      <c r="EPJ731"/>
      <c r="EPK731"/>
      <c r="EPL731"/>
      <c r="EPM731"/>
      <c r="EPN731"/>
      <c r="EPO731"/>
      <c r="EPP731"/>
      <c r="EPQ731"/>
      <c r="EPR731"/>
      <c r="EPS731"/>
      <c r="EPT731"/>
      <c r="EPU731"/>
      <c r="EPV731"/>
      <c r="EPW731"/>
      <c r="EPX731"/>
      <c r="EPY731"/>
      <c r="EPZ731"/>
      <c r="EQA731"/>
      <c r="EQB731"/>
      <c r="EQC731"/>
      <c r="EQD731"/>
      <c r="EQE731"/>
      <c r="EQF731"/>
      <c r="EQG731"/>
      <c r="EQH731"/>
      <c r="EQI731"/>
      <c r="EQJ731"/>
      <c r="EQK731"/>
      <c r="EQL731"/>
      <c r="EQM731"/>
      <c r="EQN731"/>
      <c r="EQO731"/>
      <c r="EQP731"/>
      <c r="EQQ731"/>
      <c r="EQR731"/>
      <c r="EQS731"/>
      <c r="EQT731"/>
      <c r="EQU731"/>
      <c r="EQV731"/>
      <c r="EQW731"/>
      <c r="EQX731"/>
      <c r="EQY731"/>
      <c r="EQZ731"/>
      <c r="ERA731"/>
      <c r="ERB731"/>
      <c r="ERC731"/>
      <c r="ERD731"/>
      <c r="ERE731"/>
      <c r="ERF731"/>
      <c r="ERG731"/>
      <c r="ERH731"/>
      <c r="ERI731"/>
      <c r="ERJ731"/>
      <c r="ERK731"/>
      <c r="ERL731"/>
      <c r="ERM731"/>
      <c r="ERN731"/>
      <c r="ERO731"/>
      <c r="ERP731"/>
      <c r="ERQ731"/>
      <c r="ERR731"/>
      <c r="ERS731"/>
      <c r="ERT731"/>
      <c r="ERU731"/>
      <c r="ERV731"/>
      <c r="ERW731"/>
      <c r="ERX731"/>
      <c r="ERY731"/>
      <c r="ERZ731"/>
      <c r="ESA731"/>
      <c r="ESB731"/>
      <c r="ESC731"/>
      <c r="ESD731"/>
      <c r="ESE731"/>
      <c r="ESF731"/>
      <c r="ESG731"/>
      <c r="ESH731"/>
      <c r="ESI731"/>
      <c r="ESJ731"/>
      <c r="ESK731"/>
      <c r="ESL731"/>
      <c r="ESM731"/>
      <c r="ESN731"/>
      <c r="ESO731"/>
      <c r="ESP731"/>
      <c r="ESQ731"/>
      <c r="ESR731"/>
      <c r="ESS731"/>
      <c r="EST731"/>
      <c r="ESU731"/>
      <c r="ESV731"/>
      <c r="ESW731"/>
      <c r="ESX731"/>
      <c r="ESY731"/>
      <c r="ESZ731"/>
      <c r="ETA731"/>
      <c r="ETB731"/>
      <c r="ETC731"/>
      <c r="ETD731"/>
      <c r="ETE731"/>
      <c r="ETF731"/>
      <c r="ETG731"/>
      <c r="ETH731"/>
      <c r="ETI731"/>
      <c r="ETJ731"/>
      <c r="ETK731"/>
      <c r="ETL731"/>
      <c r="ETM731"/>
      <c r="ETN731"/>
      <c r="ETO731"/>
      <c r="ETP731"/>
      <c r="ETQ731"/>
      <c r="ETR731"/>
      <c r="ETS731"/>
      <c r="ETT731"/>
      <c r="ETU731"/>
      <c r="ETV731"/>
      <c r="ETW731"/>
      <c r="ETX731"/>
      <c r="ETY731"/>
      <c r="ETZ731"/>
      <c r="EUA731"/>
      <c r="EUB731"/>
      <c r="EUC731"/>
      <c r="EUD731"/>
      <c r="EUE731"/>
      <c r="EUF731"/>
      <c r="EUG731"/>
      <c r="EUH731"/>
      <c r="EUI731"/>
      <c r="EUJ731"/>
      <c r="EUK731"/>
      <c r="EUL731"/>
      <c r="EUM731"/>
      <c r="EUN731"/>
      <c r="EUO731"/>
      <c r="EUP731"/>
      <c r="EUQ731"/>
      <c r="EUR731"/>
      <c r="EUS731"/>
      <c r="EUT731"/>
      <c r="EUU731"/>
      <c r="EUV731"/>
      <c r="EUW731"/>
      <c r="EUX731"/>
      <c r="EUY731"/>
      <c r="EUZ731"/>
      <c r="EVA731"/>
      <c r="EVB731"/>
      <c r="EVC731"/>
      <c r="EVD731"/>
      <c r="EVE731"/>
      <c r="EVF731"/>
      <c r="EVG731"/>
      <c r="EVH731"/>
      <c r="EVI731"/>
      <c r="EVJ731"/>
      <c r="EVK731"/>
      <c r="EVL731"/>
      <c r="EVM731"/>
      <c r="EVN731"/>
      <c r="EVO731"/>
      <c r="EVP731"/>
      <c r="EVQ731"/>
      <c r="EVR731"/>
      <c r="EVS731"/>
      <c r="EVT731"/>
      <c r="EVU731"/>
      <c r="EVV731"/>
      <c r="EVW731"/>
      <c r="EVX731"/>
      <c r="EVY731"/>
      <c r="EVZ731"/>
      <c r="EWA731"/>
      <c r="EWB731"/>
      <c r="EWC731"/>
      <c r="EWD731"/>
      <c r="EWE731"/>
      <c r="EWF731"/>
      <c r="EWG731"/>
      <c r="EWH731"/>
      <c r="EWI731"/>
      <c r="EWJ731"/>
      <c r="EWK731"/>
      <c r="EWL731"/>
      <c r="EWM731"/>
      <c r="EWN731"/>
      <c r="EWO731"/>
      <c r="EWP731"/>
      <c r="EWQ731"/>
      <c r="EWR731"/>
      <c r="EWS731"/>
      <c r="EWT731"/>
      <c r="EWU731"/>
      <c r="EWV731"/>
      <c r="EWW731"/>
      <c r="EWX731"/>
      <c r="EWY731"/>
      <c r="EWZ731"/>
      <c r="EXA731"/>
      <c r="EXB731"/>
      <c r="EXC731"/>
      <c r="EXD731"/>
      <c r="EXE731"/>
      <c r="EXF731"/>
      <c r="EXG731"/>
      <c r="EXH731"/>
      <c r="EXI731"/>
      <c r="EXJ731"/>
      <c r="EXK731"/>
      <c r="EXL731"/>
      <c r="EXM731"/>
      <c r="EXN731"/>
      <c r="EXO731"/>
      <c r="EXP731"/>
      <c r="EXQ731"/>
      <c r="EXR731"/>
      <c r="EXS731"/>
      <c r="EXT731"/>
      <c r="EXU731"/>
      <c r="EXV731"/>
      <c r="EXW731"/>
      <c r="EXX731"/>
      <c r="EXY731"/>
      <c r="EXZ731"/>
      <c r="EYA731"/>
      <c r="EYB731"/>
      <c r="EYC731"/>
      <c r="EYD731"/>
      <c r="EYE731"/>
      <c r="EYF731"/>
      <c r="EYG731"/>
      <c r="EYH731"/>
      <c r="EYI731"/>
      <c r="EYJ731"/>
      <c r="EYK731"/>
      <c r="EYL731"/>
      <c r="EYM731"/>
      <c r="EYN731"/>
      <c r="EYO731"/>
      <c r="EYP731"/>
      <c r="EYQ731"/>
      <c r="EYR731"/>
      <c r="EYS731"/>
      <c r="EYT731"/>
      <c r="EYU731"/>
      <c r="EYV731"/>
      <c r="EYW731"/>
      <c r="EYX731"/>
      <c r="EYY731"/>
      <c r="EYZ731"/>
      <c r="EZA731"/>
      <c r="EZB731"/>
      <c r="EZC731"/>
      <c r="EZD731"/>
      <c r="EZE731"/>
      <c r="EZF731"/>
      <c r="EZG731"/>
      <c r="EZH731"/>
      <c r="EZI731"/>
      <c r="EZJ731"/>
      <c r="EZK731"/>
      <c r="EZL731"/>
      <c r="EZM731"/>
      <c r="EZN731"/>
      <c r="EZO731"/>
      <c r="EZP731"/>
      <c r="EZQ731"/>
      <c r="EZR731"/>
      <c r="EZS731"/>
      <c r="EZT731"/>
      <c r="EZU731"/>
      <c r="EZV731"/>
      <c r="EZW731"/>
      <c r="EZX731"/>
      <c r="EZY731"/>
      <c r="EZZ731"/>
      <c r="FAA731"/>
      <c r="FAB731"/>
      <c r="FAC731"/>
      <c r="FAD731"/>
      <c r="FAE731"/>
      <c r="FAF731"/>
      <c r="FAG731"/>
      <c r="FAH731"/>
      <c r="FAI731"/>
      <c r="FAJ731"/>
      <c r="FAK731"/>
      <c r="FAL731"/>
      <c r="FAM731"/>
      <c r="FAN731"/>
      <c r="FAO731"/>
      <c r="FAP731"/>
      <c r="FAQ731"/>
      <c r="FAR731"/>
      <c r="FAS731"/>
      <c r="FAT731"/>
      <c r="FAU731"/>
      <c r="FAV731"/>
      <c r="FAW731"/>
      <c r="FAX731"/>
      <c r="FAY731"/>
      <c r="FAZ731"/>
      <c r="FBA731"/>
      <c r="FBB731"/>
      <c r="FBC731"/>
      <c r="FBD731"/>
      <c r="FBE731"/>
      <c r="FBF731"/>
      <c r="FBG731"/>
      <c r="FBH731"/>
      <c r="FBI731"/>
      <c r="FBJ731"/>
      <c r="FBK731"/>
      <c r="FBL731"/>
      <c r="FBM731"/>
      <c r="FBN731"/>
      <c r="FBO731"/>
      <c r="FBP731"/>
      <c r="FBQ731"/>
      <c r="FBR731"/>
      <c r="FBS731"/>
      <c r="FBT731"/>
      <c r="FBU731"/>
      <c r="FBV731"/>
      <c r="FBW731"/>
      <c r="FBX731"/>
      <c r="FBY731"/>
      <c r="FBZ731"/>
      <c r="FCA731"/>
      <c r="FCB731"/>
      <c r="FCC731"/>
      <c r="FCD731"/>
      <c r="FCE731"/>
      <c r="FCF731"/>
      <c r="FCG731"/>
      <c r="FCH731"/>
      <c r="FCI731"/>
      <c r="FCJ731"/>
      <c r="FCK731"/>
      <c r="FCL731"/>
      <c r="FCM731"/>
      <c r="FCN731"/>
      <c r="FCO731"/>
      <c r="FCP731"/>
      <c r="FCQ731"/>
      <c r="FCR731"/>
      <c r="FCS731"/>
      <c r="FCT731"/>
      <c r="FCU731"/>
      <c r="FCV731"/>
      <c r="FCW731"/>
      <c r="FCX731"/>
      <c r="FCY731"/>
      <c r="FCZ731"/>
      <c r="FDA731"/>
      <c r="FDB731"/>
      <c r="FDC731"/>
      <c r="FDD731"/>
      <c r="FDE731"/>
      <c r="FDF731"/>
      <c r="FDG731"/>
      <c r="FDH731"/>
      <c r="FDI731"/>
      <c r="FDJ731"/>
      <c r="FDK731"/>
      <c r="FDL731"/>
      <c r="FDM731"/>
      <c r="FDN731"/>
      <c r="FDO731"/>
      <c r="FDP731"/>
      <c r="FDQ731"/>
      <c r="FDR731"/>
      <c r="FDS731"/>
      <c r="FDT731"/>
      <c r="FDU731"/>
      <c r="FDV731"/>
      <c r="FDW731"/>
      <c r="FDX731"/>
      <c r="FDY731"/>
      <c r="FDZ731"/>
      <c r="FEA731"/>
      <c r="FEB731"/>
      <c r="FEC731"/>
      <c r="FED731"/>
      <c r="FEE731"/>
      <c r="FEF731"/>
      <c r="FEG731"/>
      <c r="FEH731"/>
      <c r="FEI731"/>
      <c r="FEJ731"/>
      <c r="FEK731"/>
      <c r="FEL731"/>
      <c r="FEM731"/>
      <c r="FEN731"/>
      <c r="FEO731"/>
      <c r="FEP731"/>
      <c r="FEQ731"/>
      <c r="FER731"/>
      <c r="FES731"/>
      <c r="FET731"/>
      <c r="FEU731"/>
      <c r="FEV731"/>
      <c r="FEW731"/>
      <c r="FEX731"/>
      <c r="FEY731"/>
      <c r="FEZ731"/>
      <c r="FFA731"/>
      <c r="FFB731"/>
      <c r="FFC731"/>
      <c r="FFD731"/>
      <c r="FFE731"/>
      <c r="FFF731"/>
      <c r="FFG731"/>
      <c r="FFH731"/>
      <c r="FFI731"/>
      <c r="FFJ731"/>
      <c r="FFK731"/>
      <c r="FFL731"/>
      <c r="FFM731"/>
      <c r="FFN731"/>
      <c r="FFO731"/>
      <c r="FFP731"/>
      <c r="FFQ731"/>
      <c r="FFR731"/>
      <c r="FFS731"/>
      <c r="FFT731"/>
      <c r="FFU731"/>
      <c r="FFV731"/>
      <c r="FFW731"/>
      <c r="FFX731"/>
      <c r="FFY731"/>
      <c r="FFZ731"/>
      <c r="FGA731"/>
      <c r="FGB731"/>
      <c r="FGC731"/>
      <c r="FGD731"/>
      <c r="FGE731"/>
      <c r="FGF731"/>
      <c r="FGG731"/>
      <c r="FGH731"/>
      <c r="FGI731"/>
      <c r="FGJ731"/>
      <c r="FGK731"/>
      <c r="FGL731"/>
      <c r="FGM731"/>
      <c r="FGN731"/>
      <c r="FGO731"/>
      <c r="FGP731"/>
      <c r="FGQ731"/>
      <c r="FGR731"/>
      <c r="FGS731"/>
      <c r="FGT731"/>
      <c r="FGU731"/>
      <c r="FGV731"/>
      <c r="FGW731"/>
      <c r="FGX731"/>
      <c r="FGY731"/>
      <c r="FGZ731"/>
      <c r="FHA731"/>
      <c r="FHB731"/>
      <c r="FHC731"/>
      <c r="FHD731"/>
      <c r="FHE731"/>
      <c r="FHF731"/>
      <c r="FHG731"/>
      <c r="FHH731"/>
      <c r="FHI731"/>
      <c r="FHJ731"/>
      <c r="FHK731"/>
      <c r="FHL731"/>
      <c r="FHM731"/>
      <c r="FHN731"/>
      <c r="FHO731"/>
      <c r="FHP731"/>
      <c r="FHQ731"/>
      <c r="FHR731"/>
      <c r="FHS731"/>
      <c r="FHT731"/>
      <c r="FHU731"/>
      <c r="FHV731"/>
      <c r="FHW731"/>
      <c r="FHX731"/>
      <c r="FHY731"/>
      <c r="FHZ731"/>
      <c r="FIA731"/>
      <c r="FIB731"/>
      <c r="FIC731"/>
      <c r="FID731"/>
      <c r="FIE731"/>
      <c r="FIF731"/>
      <c r="FIG731"/>
      <c r="FIH731"/>
      <c r="FII731"/>
      <c r="FIJ731"/>
      <c r="FIK731"/>
      <c r="FIL731"/>
      <c r="FIM731"/>
      <c r="FIN731"/>
      <c r="FIO731"/>
      <c r="FIP731"/>
      <c r="FIQ731"/>
      <c r="FIR731"/>
      <c r="FIS731"/>
      <c r="FIT731"/>
      <c r="FIU731"/>
      <c r="FIV731"/>
      <c r="FIW731"/>
      <c r="FIX731"/>
      <c r="FIY731"/>
      <c r="FIZ731"/>
      <c r="FJA731"/>
      <c r="FJB731"/>
      <c r="FJC731"/>
      <c r="FJD731"/>
      <c r="FJE731"/>
      <c r="FJF731"/>
      <c r="FJG731"/>
      <c r="FJH731"/>
      <c r="FJI731"/>
      <c r="FJJ731"/>
      <c r="FJK731"/>
      <c r="FJL731"/>
      <c r="FJM731"/>
      <c r="FJN731"/>
      <c r="FJO731"/>
      <c r="FJP731"/>
      <c r="FJQ731"/>
      <c r="FJR731"/>
      <c r="FJS731"/>
      <c r="FJT731"/>
      <c r="FJU731"/>
      <c r="FJV731"/>
      <c r="FJW731"/>
      <c r="FJX731"/>
      <c r="FJY731"/>
      <c r="FJZ731"/>
      <c r="FKA731"/>
      <c r="FKB731"/>
      <c r="FKC731"/>
      <c r="FKD731"/>
      <c r="FKE731"/>
      <c r="FKF731"/>
      <c r="FKG731"/>
      <c r="FKH731"/>
      <c r="FKI731"/>
      <c r="FKJ731"/>
      <c r="FKK731"/>
      <c r="FKL731"/>
      <c r="FKM731"/>
      <c r="FKN731"/>
      <c r="FKO731"/>
      <c r="FKP731"/>
      <c r="FKQ731"/>
      <c r="FKR731"/>
      <c r="FKS731"/>
      <c r="FKT731"/>
      <c r="FKU731"/>
      <c r="FKV731"/>
      <c r="FKW731"/>
      <c r="FKX731"/>
      <c r="FKY731"/>
      <c r="FKZ731"/>
      <c r="FLA731"/>
      <c r="FLB731"/>
      <c r="FLC731"/>
      <c r="FLD731"/>
      <c r="FLE731"/>
      <c r="FLF731"/>
      <c r="FLG731"/>
      <c r="FLH731"/>
      <c r="FLI731"/>
      <c r="FLJ731"/>
      <c r="FLK731"/>
      <c r="FLL731"/>
      <c r="FLM731"/>
      <c r="FLN731"/>
      <c r="FLO731"/>
      <c r="FLP731"/>
      <c r="FLQ731"/>
      <c r="FLR731"/>
      <c r="FLS731"/>
      <c r="FLT731"/>
      <c r="FLU731"/>
      <c r="FLV731"/>
      <c r="FLW731"/>
      <c r="FLX731"/>
      <c r="FLY731"/>
      <c r="FLZ731"/>
      <c r="FMA731"/>
      <c r="FMB731"/>
      <c r="FMC731"/>
      <c r="FMD731"/>
      <c r="FME731"/>
      <c r="FMF731"/>
      <c r="FMG731"/>
      <c r="FMH731"/>
      <c r="FMI731"/>
      <c r="FMJ731"/>
      <c r="FMK731"/>
      <c r="FML731"/>
      <c r="FMM731"/>
      <c r="FMN731"/>
      <c r="FMO731"/>
      <c r="FMP731"/>
      <c r="FMQ731"/>
      <c r="FMR731"/>
      <c r="FMS731"/>
      <c r="FMT731"/>
      <c r="FMU731"/>
      <c r="FMV731"/>
      <c r="FMW731"/>
      <c r="FMX731"/>
      <c r="FMY731"/>
      <c r="FMZ731"/>
      <c r="FNA731"/>
      <c r="FNB731"/>
      <c r="FNC731"/>
      <c r="FND731"/>
      <c r="FNE731"/>
      <c r="FNF731"/>
      <c r="FNG731"/>
      <c r="FNH731"/>
      <c r="FNI731"/>
      <c r="FNJ731"/>
      <c r="FNK731"/>
      <c r="FNL731"/>
      <c r="FNM731"/>
      <c r="FNN731"/>
      <c r="FNO731"/>
      <c r="FNP731"/>
      <c r="FNQ731"/>
      <c r="FNR731"/>
      <c r="FNS731"/>
      <c r="FNT731"/>
      <c r="FNU731"/>
      <c r="FNV731"/>
      <c r="FNW731"/>
      <c r="FNX731"/>
      <c r="FNY731"/>
      <c r="FNZ731"/>
      <c r="FOA731"/>
      <c r="FOB731"/>
      <c r="FOC731"/>
      <c r="FOD731"/>
      <c r="FOE731"/>
      <c r="FOF731"/>
      <c r="FOG731"/>
      <c r="FOH731"/>
      <c r="FOI731"/>
      <c r="FOJ731"/>
      <c r="FOK731"/>
      <c r="FOL731"/>
      <c r="FOM731"/>
      <c r="FON731"/>
      <c r="FOO731"/>
      <c r="FOP731"/>
      <c r="FOQ731"/>
      <c r="FOR731"/>
      <c r="FOS731"/>
      <c r="FOT731"/>
      <c r="FOU731"/>
      <c r="FOV731"/>
      <c r="FOW731"/>
      <c r="FOX731"/>
      <c r="FOY731"/>
      <c r="FOZ731"/>
      <c r="FPA731"/>
      <c r="FPB731"/>
      <c r="FPC731"/>
      <c r="FPD731"/>
      <c r="FPE731"/>
      <c r="FPF731"/>
      <c r="FPG731"/>
      <c r="FPH731"/>
      <c r="FPI731"/>
      <c r="FPJ731"/>
      <c r="FPK731"/>
      <c r="FPL731"/>
      <c r="FPM731"/>
      <c r="FPN731"/>
      <c r="FPO731"/>
      <c r="FPP731"/>
      <c r="FPQ731"/>
      <c r="FPR731"/>
      <c r="FPS731"/>
      <c r="FPT731"/>
      <c r="FPU731"/>
      <c r="FPV731"/>
      <c r="FPW731"/>
      <c r="FPX731"/>
      <c r="FPY731"/>
      <c r="FPZ731"/>
      <c r="FQA731"/>
      <c r="FQB731"/>
      <c r="FQC731"/>
      <c r="FQD731"/>
      <c r="FQE731"/>
      <c r="FQF731"/>
      <c r="FQG731"/>
      <c r="FQH731"/>
      <c r="FQI731"/>
      <c r="FQJ731"/>
      <c r="FQK731"/>
      <c r="FQL731"/>
      <c r="FQM731"/>
      <c r="FQN731"/>
      <c r="FQO731"/>
      <c r="FQP731"/>
      <c r="FQQ731"/>
      <c r="FQR731"/>
      <c r="FQS731"/>
      <c r="FQT731"/>
      <c r="FQU731"/>
      <c r="FQV731"/>
      <c r="FQW731"/>
      <c r="FQX731"/>
      <c r="FQY731"/>
      <c r="FQZ731"/>
      <c r="FRA731"/>
      <c r="FRB731"/>
      <c r="FRC731"/>
      <c r="FRD731"/>
      <c r="FRE731"/>
      <c r="FRF731"/>
      <c r="FRG731"/>
      <c r="FRH731"/>
      <c r="FRI731"/>
      <c r="FRJ731"/>
      <c r="FRK731"/>
      <c r="FRL731"/>
      <c r="FRM731"/>
      <c r="FRN731"/>
      <c r="FRO731"/>
      <c r="FRP731"/>
      <c r="FRQ731"/>
      <c r="FRR731"/>
      <c r="FRS731"/>
      <c r="FRT731"/>
      <c r="FRU731"/>
      <c r="FRV731"/>
      <c r="FRW731"/>
      <c r="FRX731"/>
      <c r="FRY731"/>
      <c r="FRZ731"/>
      <c r="FSA731"/>
      <c r="FSB731"/>
      <c r="FSC731"/>
      <c r="FSD731"/>
      <c r="FSE731"/>
      <c r="FSF731"/>
      <c r="FSG731"/>
      <c r="FSH731"/>
      <c r="FSI731"/>
      <c r="FSJ731"/>
      <c r="FSK731"/>
      <c r="FSL731"/>
      <c r="FSM731"/>
      <c r="FSN731"/>
      <c r="FSO731"/>
      <c r="FSP731"/>
      <c r="FSQ731"/>
      <c r="FSR731"/>
      <c r="FSS731"/>
      <c r="FST731"/>
      <c r="FSU731"/>
      <c r="FSV731"/>
      <c r="FSW731"/>
      <c r="FSX731"/>
      <c r="FSY731"/>
      <c r="FSZ731"/>
      <c r="FTA731"/>
      <c r="FTB731"/>
      <c r="FTC731"/>
      <c r="FTD731"/>
      <c r="FTE731"/>
      <c r="FTF731"/>
      <c r="FTG731"/>
      <c r="FTH731"/>
      <c r="FTI731"/>
      <c r="FTJ731"/>
      <c r="FTK731"/>
      <c r="FTL731"/>
      <c r="FTM731"/>
      <c r="FTN731"/>
      <c r="FTO731"/>
      <c r="FTP731"/>
      <c r="FTQ731"/>
      <c r="FTR731"/>
      <c r="FTS731"/>
      <c r="FTT731"/>
      <c r="FTU731"/>
      <c r="FTV731"/>
      <c r="FTW731"/>
      <c r="FTX731"/>
      <c r="FTY731"/>
      <c r="FTZ731"/>
      <c r="FUA731"/>
      <c r="FUB731"/>
      <c r="FUC731"/>
      <c r="FUD731"/>
      <c r="FUE731"/>
      <c r="FUF731"/>
      <c r="FUG731"/>
      <c r="FUH731"/>
      <c r="FUI731"/>
      <c r="FUJ731"/>
      <c r="FUK731"/>
      <c r="FUL731"/>
      <c r="FUM731"/>
      <c r="FUN731"/>
      <c r="FUO731"/>
      <c r="FUP731"/>
      <c r="FUQ731"/>
      <c r="FUR731"/>
      <c r="FUS731"/>
      <c r="FUT731"/>
      <c r="FUU731"/>
      <c r="FUV731"/>
      <c r="FUW731"/>
      <c r="FUX731"/>
      <c r="FUY731"/>
      <c r="FUZ731"/>
      <c r="FVA731"/>
      <c r="FVB731"/>
      <c r="FVC731"/>
      <c r="FVD731"/>
      <c r="FVE731"/>
      <c r="FVF731"/>
      <c r="FVG731"/>
      <c r="FVH731"/>
      <c r="FVI731"/>
      <c r="FVJ731"/>
      <c r="FVK731"/>
      <c r="FVL731"/>
      <c r="FVM731"/>
      <c r="FVN731"/>
      <c r="FVO731"/>
      <c r="FVP731"/>
      <c r="FVQ731"/>
      <c r="FVR731"/>
      <c r="FVS731"/>
      <c r="FVT731"/>
      <c r="FVU731"/>
      <c r="FVV731"/>
      <c r="FVW731"/>
      <c r="FVX731"/>
      <c r="FVY731"/>
      <c r="FVZ731"/>
      <c r="FWA731"/>
      <c r="FWB731"/>
      <c r="FWC731"/>
      <c r="FWD731"/>
      <c r="FWE731"/>
      <c r="FWF731"/>
      <c r="FWG731"/>
      <c r="FWH731"/>
      <c r="FWI731"/>
      <c r="FWJ731"/>
      <c r="FWK731"/>
      <c r="FWL731"/>
      <c r="FWM731"/>
      <c r="FWN731"/>
      <c r="FWO731"/>
      <c r="FWP731"/>
      <c r="FWQ731"/>
      <c r="FWR731"/>
      <c r="FWS731"/>
      <c r="FWT731"/>
      <c r="FWU731"/>
      <c r="FWV731"/>
      <c r="FWW731"/>
      <c r="FWX731"/>
      <c r="FWY731"/>
      <c r="FWZ731"/>
      <c r="FXA731"/>
      <c r="FXB731"/>
      <c r="FXC731"/>
      <c r="FXD731"/>
      <c r="FXE731"/>
      <c r="FXF731"/>
      <c r="FXG731"/>
      <c r="FXH731"/>
      <c r="FXI731"/>
      <c r="FXJ731"/>
      <c r="FXK731"/>
      <c r="FXL731"/>
      <c r="FXM731"/>
      <c r="FXN731"/>
      <c r="FXO731"/>
      <c r="FXP731"/>
      <c r="FXQ731"/>
      <c r="FXR731"/>
      <c r="FXS731"/>
      <c r="FXT731"/>
      <c r="FXU731"/>
      <c r="FXV731"/>
      <c r="FXW731"/>
      <c r="FXX731"/>
      <c r="FXY731"/>
      <c r="FXZ731"/>
      <c r="FYA731"/>
      <c r="FYB731"/>
      <c r="FYC731"/>
      <c r="FYD731"/>
      <c r="FYE731"/>
      <c r="FYF731"/>
      <c r="FYG731"/>
      <c r="FYH731"/>
      <c r="FYI731"/>
      <c r="FYJ731"/>
      <c r="FYK731"/>
      <c r="FYL731"/>
      <c r="FYM731"/>
      <c r="FYN731"/>
      <c r="FYO731"/>
      <c r="FYP731"/>
      <c r="FYQ731"/>
      <c r="FYR731"/>
      <c r="FYS731"/>
      <c r="FYT731"/>
      <c r="FYU731"/>
      <c r="FYV731"/>
      <c r="FYW731"/>
      <c r="FYX731"/>
      <c r="FYY731"/>
      <c r="FYZ731"/>
      <c r="FZA731"/>
      <c r="FZB731"/>
      <c r="FZC731"/>
      <c r="FZD731"/>
      <c r="FZE731"/>
      <c r="FZF731"/>
      <c r="FZG731"/>
      <c r="FZH731"/>
      <c r="FZI731"/>
      <c r="FZJ731"/>
      <c r="FZK731"/>
      <c r="FZL731"/>
      <c r="FZM731"/>
      <c r="FZN731"/>
      <c r="FZO731"/>
      <c r="FZP731"/>
      <c r="FZQ731"/>
      <c r="FZR731"/>
      <c r="FZS731"/>
      <c r="FZT731"/>
      <c r="FZU731"/>
      <c r="FZV731"/>
      <c r="FZW731"/>
      <c r="FZX731"/>
      <c r="FZY731"/>
      <c r="FZZ731"/>
      <c r="GAA731"/>
      <c r="GAB731"/>
      <c r="GAC731"/>
      <c r="GAD731"/>
      <c r="GAE731"/>
      <c r="GAF731"/>
      <c r="GAG731"/>
      <c r="GAH731"/>
      <c r="GAI731"/>
      <c r="GAJ731"/>
      <c r="GAK731"/>
      <c r="GAL731"/>
      <c r="GAM731"/>
      <c r="GAN731"/>
      <c r="GAO731"/>
      <c r="GAP731"/>
      <c r="GAQ731"/>
      <c r="GAR731"/>
      <c r="GAS731"/>
      <c r="GAT731"/>
      <c r="GAU731"/>
      <c r="GAV731"/>
      <c r="GAW731"/>
      <c r="GAX731"/>
      <c r="GAY731"/>
      <c r="GAZ731"/>
      <c r="GBA731"/>
      <c r="GBB731"/>
      <c r="GBC731"/>
      <c r="GBD731"/>
      <c r="GBE731"/>
      <c r="GBF731"/>
      <c r="GBG731"/>
      <c r="GBH731"/>
      <c r="GBI731"/>
      <c r="GBJ731"/>
      <c r="GBK731"/>
      <c r="GBL731"/>
      <c r="GBM731"/>
      <c r="GBN731"/>
      <c r="GBO731"/>
      <c r="GBP731"/>
      <c r="GBQ731"/>
      <c r="GBR731"/>
      <c r="GBS731"/>
      <c r="GBT731"/>
      <c r="GBU731"/>
      <c r="GBV731"/>
      <c r="GBW731"/>
      <c r="GBX731"/>
      <c r="GBY731"/>
      <c r="GBZ731"/>
      <c r="GCA731"/>
      <c r="GCB731"/>
      <c r="GCC731"/>
      <c r="GCD731"/>
      <c r="GCE731"/>
      <c r="GCF731"/>
      <c r="GCG731"/>
      <c r="GCH731"/>
      <c r="GCI731"/>
      <c r="GCJ731"/>
      <c r="GCK731"/>
      <c r="GCL731"/>
      <c r="GCM731"/>
      <c r="GCN731"/>
      <c r="GCO731"/>
      <c r="GCP731"/>
      <c r="GCQ731"/>
      <c r="GCR731"/>
      <c r="GCS731"/>
      <c r="GCT731"/>
      <c r="GCU731"/>
      <c r="GCV731"/>
      <c r="GCW731"/>
      <c r="GCX731"/>
      <c r="GCY731"/>
      <c r="GCZ731"/>
      <c r="GDA731"/>
      <c r="GDB731"/>
      <c r="GDC731"/>
      <c r="GDD731"/>
      <c r="GDE731"/>
      <c r="GDF731"/>
      <c r="GDG731"/>
      <c r="GDH731"/>
      <c r="GDI731"/>
      <c r="GDJ731"/>
      <c r="GDK731"/>
      <c r="GDL731"/>
      <c r="GDM731"/>
      <c r="GDN731"/>
      <c r="GDO731"/>
      <c r="GDP731"/>
      <c r="GDQ731"/>
      <c r="GDR731"/>
      <c r="GDS731"/>
      <c r="GDT731"/>
      <c r="GDU731"/>
      <c r="GDV731"/>
      <c r="GDW731"/>
      <c r="GDX731"/>
      <c r="GDY731"/>
      <c r="GDZ731"/>
      <c r="GEA731"/>
      <c r="GEB731"/>
      <c r="GEC731"/>
      <c r="GED731"/>
      <c r="GEE731"/>
      <c r="GEF731"/>
      <c r="GEG731"/>
      <c r="GEH731"/>
      <c r="GEI731"/>
      <c r="GEJ731"/>
      <c r="GEK731"/>
      <c r="GEL731"/>
      <c r="GEM731"/>
      <c r="GEN731"/>
      <c r="GEO731"/>
      <c r="GEP731"/>
      <c r="GEQ731"/>
      <c r="GER731"/>
      <c r="GES731"/>
      <c r="GET731"/>
      <c r="GEU731"/>
      <c r="GEV731"/>
      <c r="GEW731"/>
      <c r="GEX731"/>
      <c r="GEY731"/>
      <c r="GEZ731"/>
      <c r="GFA731"/>
      <c r="GFB731"/>
      <c r="GFC731"/>
      <c r="GFD731"/>
      <c r="GFE731"/>
      <c r="GFF731"/>
      <c r="GFG731"/>
      <c r="GFH731"/>
      <c r="GFI731"/>
      <c r="GFJ731"/>
      <c r="GFK731"/>
      <c r="GFL731"/>
      <c r="GFM731"/>
      <c r="GFN731"/>
      <c r="GFO731"/>
      <c r="GFP731"/>
      <c r="GFQ731"/>
      <c r="GFR731"/>
      <c r="GFS731"/>
      <c r="GFT731"/>
      <c r="GFU731"/>
      <c r="GFV731"/>
      <c r="GFW731"/>
      <c r="GFX731"/>
      <c r="GFY731"/>
      <c r="GFZ731"/>
      <c r="GGA731"/>
      <c r="GGB731"/>
      <c r="GGC731"/>
      <c r="GGD731"/>
      <c r="GGE731"/>
      <c r="GGF731"/>
      <c r="GGG731"/>
      <c r="GGH731"/>
      <c r="GGI731"/>
      <c r="GGJ731"/>
      <c r="GGK731"/>
      <c r="GGL731"/>
      <c r="GGM731"/>
      <c r="GGN731"/>
      <c r="GGO731"/>
      <c r="GGP731"/>
      <c r="GGQ731"/>
      <c r="GGR731"/>
      <c r="GGS731"/>
      <c r="GGT731"/>
      <c r="GGU731"/>
      <c r="GGV731"/>
      <c r="GGW731"/>
      <c r="GGX731"/>
      <c r="GGY731"/>
      <c r="GGZ731"/>
      <c r="GHA731"/>
      <c r="GHB731"/>
      <c r="GHC731"/>
      <c r="GHD731"/>
      <c r="GHE731"/>
      <c r="GHF731"/>
      <c r="GHG731"/>
      <c r="GHH731"/>
      <c r="GHI731"/>
      <c r="GHJ731"/>
      <c r="GHK731"/>
      <c r="GHL731"/>
      <c r="GHM731"/>
      <c r="GHN731"/>
      <c r="GHO731"/>
      <c r="GHP731"/>
      <c r="GHQ731"/>
      <c r="GHR731"/>
      <c r="GHS731"/>
      <c r="GHT731"/>
      <c r="GHU731"/>
      <c r="GHV731"/>
      <c r="GHW731"/>
      <c r="GHX731"/>
      <c r="GHY731"/>
      <c r="GHZ731"/>
      <c r="GIA731"/>
      <c r="GIB731"/>
      <c r="GIC731"/>
      <c r="GID731"/>
      <c r="GIE731"/>
      <c r="GIF731"/>
      <c r="GIG731"/>
      <c r="GIH731"/>
      <c r="GII731"/>
      <c r="GIJ731"/>
      <c r="GIK731"/>
      <c r="GIL731"/>
      <c r="GIM731"/>
      <c r="GIN731"/>
      <c r="GIO731"/>
      <c r="GIP731"/>
      <c r="GIQ731"/>
      <c r="GIR731"/>
      <c r="GIS731"/>
      <c r="GIT731"/>
      <c r="GIU731"/>
      <c r="GIV731"/>
      <c r="GIW731"/>
      <c r="GIX731"/>
      <c r="GIY731"/>
      <c r="GIZ731"/>
      <c r="GJA731"/>
      <c r="GJB731"/>
      <c r="GJC731"/>
      <c r="GJD731"/>
      <c r="GJE731"/>
      <c r="GJF731"/>
      <c r="GJG731"/>
      <c r="GJH731"/>
      <c r="GJI731"/>
      <c r="GJJ731"/>
      <c r="GJK731"/>
      <c r="GJL731"/>
      <c r="GJM731"/>
      <c r="GJN731"/>
      <c r="GJO731"/>
      <c r="GJP731"/>
      <c r="GJQ731"/>
      <c r="GJR731"/>
      <c r="GJS731"/>
      <c r="GJT731"/>
      <c r="GJU731"/>
      <c r="GJV731"/>
      <c r="GJW731"/>
      <c r="GJX731"/>
      <c r="GJY731"/>
      <c r="GJZ731"/>
      <c r="GKA731"/>
      <c r="GKB731"/>
      <c r="GKC731"/>
      <c r="GKD731"/>
      <c r="GKE731"/>
      <c r="GKF731"/>
      <c r="GKG731"/>
      <c r="GKH731"/>
      <c r="GKI731"/>
      <c r="GKJ731"/>
      <c r="GKK731"/>
      <c r="GKL731"/>
      <c r="GKM731"/>
      <c r="GKN731"/>
      <c r="GKO731"/>
      <c r="GKP731"/>
      <c r="GKQ731"/>
      <c r="GKR731"/>
      <c r="GKS731"/>
      <c r="GKT731"/>
      <c r="GKU731"/>
      <c r="GKV731"/>
      <c r="GKW731"/>
      <c r="GKX731"/>
      <c r="GKY731"/>
      <c r="GKZ731"/>
      <c r="GLA731"/>
      <c r="GLB731"/>
      <c r="GLC731"/>
      <c r="GLD731"/>
      <c r="GLE731"/>
      <c r="GLF731"/>
      <c r="GLG731"/>
      <c r="GLH731"/>
      <c r="GLI731"/>
      <c r="GLJ731"/>
      <c r="GLK731"/>
      <c r="GLL731"/>
      <c r="GLM731"/>
      <c r="GLN731"/>
      <c r="GLO731"/>
      <c r="GLP731"/>
      <c r="GLQ731"/>
      <c r="GLR731"/>
      <c r="GLS731"/>
      <c r="GLT731"/>
      <c r="GLU731"/>
      <c r="GLV731"/>
      <c r="GLW731"/>
      <c r="GLX731"/>
      <c r="GLY731"/>
      <c r="GLZ731"/>
      <c r="GMA731"/>
      <c r="GMB731"/>
      <c r="GMC731"/>
      <c r="GMD731"/>
      <c r="GME731"/>
      <c r="GMF731"/>
      <c r="GMG731"/>
      <c r="GMH731"/>
      <c r="GMI731"/>
      <c r="GMJ731"/>
      <c r="GMK731"/>
      <c r="GML731"/>
      <c r="GMM731"/>
      <c r="GMN731"/>
      <c r="GMO731"/>
      <c r="GMP731"/>
      <c r="GMQ731"/>
      <c r="GMR731"/>
      <c r="GMS731"/>
      <c r="GMT731"/>
      <c r="GMU731"/>
      <c r="GMV731"/>
      <c r="GMW731"/>
      <c r="GMX731"/>
      <c r="GMY731"/>
      <c r="GMZ731"/>
      <c r="GNA731"/>
      <c r="GNB731"/>
      <c r="GNC731"/>
      <c r="GND731"/>
      <c r="GNE731"/>
      <c r="GNF731"/>
      <c r="GNG731"/>
      <c r="GNH731"/>
      <c r="GNI731"/>
      <c r="GNJ731"/>
      <c r="GNK731"/>
      <c r="GNL731"/>
      <c r="GNM731"/>
      <c r="GNN731"/>
      <c r="GNO731"/>
      <c r="GNP731"/>
      <c r="GNQ731"/>
      <c r="GNR731"/>
      <c r="GNS731"/>
      <c r="GNT731"/>
      <c r="GNU731"/>
      <c r="GNV731"/>
      <c r="GNW731"/>
      <c r="GNX731"/>
      <c r="GNY731"/>
      <c r="GNZ731"/>
      <c r="GOA731"/>
      <c r="GOB731"/>
      <c r="GOC731"/>
      <c r="GOD731"/>
      <c r="GOE731"/>
      <c r="GOF731"/>
      <c r="GOG731"/>
      <c r="GOH731"/>
      <c r="GOI731"/>
      <c r="GOJ731"/>
      <c r="GOK731"/>
      <c r="GOL731"/>
      <c r="GOM731"/>
      <c r="GON731"/>
      <c r="GOO731"/>
      <c r="GOP731"/>
      <c r="GOQ731"/>
      <c r="GOR731"/>
      <c r="GOS731"/>
      <c r="GOT731"/>
      <c r="GOU731"/>
      <c r="GOV731"/>
      <c r="GOW731"/>
      <c r="GOX731"/>
      <c r="GOY731"/>
      <c r="GOZ731"/>
      <c r="GPA731"/>
      <c r="GPB731"/>
      <c r="GPC731"/>
      <c r="GPD731"/>
      <c r="GPE731"/>
      <c r="GPF731"/>
      <c r="GPG731"/>
      <c r="GPH731"/>
      <c r="GPI731"/>
      <c r="GPJ731"/>
      <c r="GPK731"/>
      <c r="GPL731"/>
      <c r="GPM731"/>
      <c r="GPN731"/>
      <c r="GPO731"/>
      <c r="GPP731"/>
      <c r="GPQ731"/>
      <c r="GPR731"/>
      <c r="GPS731"/>
      <c r="GPT731"/>
      <c r="GPU731"/>
      <c r="GPV731"/>
      <c r="GPW731"/>
      <c r="GPX731"/>
      <c r="GPY731"/>
      <c r="GPZ731"/>
      <c r="GQA731"/>
      <c r="GQB731"/>
      <c r="GQC731"/>
      <c r="GQD731"/>
      <c r="GQE731"/>
      <c r="GQF731"/>
      <c r="GQG731"/>
      <c r="GQH731"/>
      <c r="GQI731"/>
      <c r="GQJ731"/>
      <c r="GQK731"/>
      <c r="GQL731"/>
      <c r="GQM731"/>
      <c r="GQN731"/>
      <c r="GQO731"/>
      <c r="GQP731"/>
      <c r="GQQ731"/>
      <c r="GQR731"/>
      <c r="GQS731"/>
      <c r="GQT731"/>
      <c r="GQU731"/>
      <c r="GQV731"/>
      <c r="GQW731"/>
      <c r="GQX731"/>
      <c r="GQY731"/>
      <c r="GQZ731"/>
      <c r="GRA731"/>
      <c r="GRB731"/>
      <c r="GRC731"/>
      <c r="GRD731"/>
      <c r="GRE731"/>
      <c r="GRF731"/>
      <c r="GRG731"/>
      <c r="GRH731"/>
      <c r="GRI731"/>
      <c r="GRJ731"/>
      <c r="GRK731"/>
      <c r="GRL731"/>
      <c r="GRM731"/>
      <c r="GRN731"/>
      <c r="GRO731"/>
      <c r="GRP731"/>
      <c r="GRQ731"/>
      <c r="GRR731"/>
      <c r="GRS731"/>
      <c r="GRT731"/>
      <c r="GRU731"/>
      <c r="GRV731"/>
      <c r="GRW731"/>
      <c r="GRX731"/>
      <c r="GRY731"/>
      <c r="GRZ731"/>
      <c r="GSA731"/>
      <c r="GSB731"/>
      <c r="GSC731"/>
      <c r="GSD731"/>
      <c r="GSE731"/>
      <c r="GSF731"/>
      <c r="GSG731"/>
      <c r="GSH731"/>
      <c r="GSI731"/>
      <c r="GSJ731"/>
      <c r="GSK731"/>
      <c r="GSL731"/>
      <c r="GSM731"/>
      <c r="GSN731"/>
      <c r="GSO731"/>
      <c r="GSP731"/>
      <c r="GSQ731"/>
      <c r="GSR731"/>
      <c r="GSS731"/>
      <c r="GST731"/>
      <c r="GSU731"/>
      <c r="GSV731"/>
      <c r="GSW731"/>
      <c r="GSX731"/>
      <c r="GSY731"/>
      <c r="GSZ731"/>
      <c r="GTA731"/>
      <c r="GTB731"/>
      <c r="GTC731"/>
      <c r="GTD731"/>
      <c r="GTE731"/>
      <c r="GTF731"/>
      <c r="GTG731"/>
      <c r="GTH731"/>
      <c r="GTI731"/>
      <c r="GTJ731"/>
      <c r="GTK731"/>
      <c r="GTL731"/>
      <c r="GTM731"/>
      <c r="GTN731"/>
      <c r="GTO731"/>
      <c r="GTP731"/>
      <c r="GTQ731"/>
      <c r="GTR731"/>
      <c r="GTS731"/>
      <c r="GTT731"/>
      <c r="GTU731"/>
      <c r="GTV731"/>
      <c r="GTW731"/>
      <c r="GTX731"/>
      <c r="GTY731"/>
      <c r="GTZ731"/>
      <c r="GUA731"/>
      <c r="GUB731"/>
      <c r="GUC731"/>
      <c r="GUD731"/>
      <c r="GUE731"/>
      <c r="GUF731"/>
      <c r="GUG731"/>
      <c r="GUH731"/>
      <c r="GUI731"/>
      <c r="GUJ731"/>
      <c r="GUK731"/>
      <c r="GUL731"/>
      <c r="GUM731"/>
      <c r="GUN731"/>
      <c r="GUO731"/>
      <c r="GUP731"/>
      <c r="GUQ731"/>
      <c r="GUR731"/>
      <c r="GUS731"/>
      <c r="GUT731"/>
      <c r="GUU731"/>
      <c r="GUV731"/>
      <c r="GUW731"/>
      <c r="GUX731"/>
      <c r="GUY731"/>
      <c r="GUZ731"/>
      <c r="GVA731"/>
      <c r="GVB731"/>
      <c r="GVC731"/>
      <c r="GVD731"/>
      <c r="GVE731"/>
      <c r="GVF731"/>
      <c r="GVG731"/>
      <c r="GVH731"/>
      <c r="GVI731"/>
      <c r="GVJ731"/>
      <c r="GVK731"/>
      <c r="GVL731"/>
      <c r="GVM731"/>
      <c r="GVN731"/>
      <c r="GVO731"/>
      <c r="GVP731"/>
      <c r="GVQ731"/>
      <c r="GVR731"/>
      <c r="GVS731"/>
      <c r="GVT731"/>
      <c r="GVU731"/>
      <c r="GVV731"/>
      <c r="GVW731"/>
      <c r="GVX731"/>
      <c r="GVY731"/>
      <c r="GVZ731"/>
      <c r="GWA731"/>
      <c r="GWB731"/>
      <c r="GWC731"/>
      <c r="GWD731"/>
      <c r="GWE731"/>
      <c r="GWF731"/>
      <c r="GWG731"/>
      <c r="GWH731"/>
      <c r="GWI731"/>
      <c r="GWJ731"/>
      <c r="GWK731"/>
      <c r="GWL731"/>
      <c r="GWM731"/>
      <c r="GWN731"/>
      <c r="GWO731"/>
      <c r="GWP731"/>
      <c r="GWQ731"/>
      <c r="GWR731"/>
      <c r="GWS731"/>
      <c r="GWT731"/>
      <c r="GWU731"/>
      <c r="GWV731"/>
      <c r="GWW731"/>
      <c r="GWX731"/>
      <c r="GWY731"/>
      <c r="GWZ731"/>
      <c r="GXA731"/>
      <c r="GXB731"/>
      <c r="GXC731"/>
      <c r="GXD731"/>
      <c r="GXE731"/>
      <c r="GXF731"/>
      <c r="GXG731"/>
      <c r="GXH731"/>
      <c r="GXI731"/>
      <c r="GXJ731"/>
      <c r="GXK731"/>
      <c r="GXL731"/>
      <c r="GXM731"/>
      <c r="GXN731"/>
      <c r="GXO731"/>
      <c r="GXP731"/>
      <c r="GXQ731"/>
      <c r="GXR731"/>
      <c r="GXS731"/>
      <c r="GXT731"/>
      <c r="GXU731"/>
      <c r="GXV731"/>
      <c r="GXW731"/>
      <c r="GXX731"/>
      <c r="GXY731"/>
      <c r="GXZ731"/>
      <c r="GYA731"/>
      <c r="GYB731"/>
      <c r="GYC731"/>
      <c r="GYD731"/>
      <c r="GYE731"/>
      <c r="GYF731"/>
      <c r="GYG731"/>
      <c r="GYH731"/>
      <c r="GYI731"/>
      <c r="GYJ731"/>
      <c r="GYK731"/>
      <c r="GYL731"/>
      <c r="GYM731"/>
      <c r="GYN731"/>
      <c r="GYO731"/>
      <c r="GYP731"/>
      <c r="GYQ731"/>
      <c r="GYR731"/>
      <c r="GYS731"/>
      <c r="GYT731"/>
      <c r="GYU731"/>
      <c r="GYV731"/>
      <c r="GYW731"/>
      <c r="GYX731"/>
      <c r="GYY731"/>
      <c r="GYZ731"/>
      <c r="GZA731"/>
      <c r="GZB731"/>
      <c r="GZC731"/>
      <c r="GZD731"/>
      <c r="GZE731"/>
      <c r="GZF731"/>
      <c r="GZG731"/>
      <c r="GZH731"/>
      <c r="GZI731"/>
      <c r="GZJ731"/>
      <c r="GZK731"/>
      <c r="GZL731"/>
      <c r="GZM731"/>
      <c r="GZN731"/>
      <c r="GZO731"/>
      <c r="GZP731"/>
      <c r="GZQ731"/>
      <c r="GZR731"/>
      <c r="GZS731"/>
      <c r="GZT731"/>
      <c r="GZU731"/>
      <c r="GZV731"/>
      <c r="GZW731"/>
      <c r="GZX731"/>
      <c r="GZY731"/>
      <c r="GZZ731"/>
      <c r="HAA731"/>
      <c r="HAB731"/>
      <c r="HAC731"/>
      <c r="HAD731"/>
      <c r="HAE731"/>
      <c r="HAF731"/>
      <c r="HAG731"/>
      <c r="HAH731"/>
      <c r="HAI731"/>
      <c r="HAJ731"/>
      <c r="HAK731"/>
      <c r="HAL731"/>
      <c r="HAM731"/>
      <c r="HAN731"/>
      <c r="HAO731"/>
      <c r="HAP731"/>
      <c r="HAQ731"/>
      <c r="HAR731"/>
      <c r="HAS731"/>
      <c r="HAT731"/>
      <c r="HAU731"/>
      <c r="HAV731"/>
      <c r="HAW731"/>
      <c r="HAX731"/>
      <c r="HAY731"/>
      <c r="HAZ731"/>
      <c r="HBA731"/>
      <c r="HBB731"/>
      <c r="HBC731"/>
      <c r="HBD731"/>
      <c r="HBE731"/>
      <c r="HBF731"/>
      <c r="HBG731"/>
      <c r="HBH731"/>
      <c r="HBI731"/>
      <c r="HBJ731"/>
      <c r="HBK731"/>
      <c r="HBL731"/>
      <c r="HBM731"/>
      <c r="HBN731"/>
      <c r="HBO731"/>
      <c r="HBP731"/>
      <c r="HBQ731"/>
      <c r="HBR731"/>
      <c r="HBS731"/>
      <c r="HBT731"/>
      <c r="HBU731"/>
      <c r="HBV731"/>
      <c r="HBW731"/>
      <c r="HBX731"/>
      <c r="HBY731"/>
      <c r="HBZ731"/>
      <c r="HCA731"/>
      <c r="HCB731"/>
      <c r="HCC731"/>
      <c r="HCD731"/>
      <c r="HCE731"/>
      <c r="HCF731"/>
      <c r="HCG731"/>
      <c r="HCH731"/>
      <c r="HCI731"/>
      <c r="HCJ731"/>
      <c r="HCK731"/>
      <c r="HCL731"/>
      <c r="HCM731"/>
      <c r="HCN731"/>
      <c r="HCO731"/>
      <c r="HCP731"/>
      <c r="HCQ731"/>
      <c r="HCR731"/>
      <c r="HCS731"/>
      <c r="HCT731"/>
      <c r="HCU731"/>
      <c r="HCV731"/>
      <c r="HCW731"/>
      <c r="HCX731"/>
      <c r="HCY731"/>
      <c r="HCZ731"/>
      <c r="HDA731"/>
      <c r="HDB731"/>
      <c r="HDC731"/>
      <c r="HDD731"/>
      <c r="HDE731"/>
      <c r="HDF731"/>
      <c r="HDG731"/>
      <c r="HDH731"/>
      <c r="HDI731"/>
      <c r="HDJ731"/>
      <c r="HDK731"/>
      <c r="HDL731"/>
      <c r="HDM731"/>
      <c r="HDN731"/>
      <c r="HDO731"/>
      <c r="HDP731"/>
      <c r="HDQ731"/>
      <c r="HDR731"/>
      <c r="HDS731"/>
      <c r="HDT731"/>
      <c r="HDU731"/>
      <c r="HDV731"/>
      <c r="HDW731"/>
      <c r="HDX731"/>
      <c r="HDY731"/>
      <c r="HDZ731"/>
      <c r="HEA731"/>
      <c r="HEB731"/>
      <c r="HEC731"/>
      <c r="HED731"/>
      <c r="HEE731"/>
      <c r="HEF731"/>
      <c r="HEG731"/>
      <c r="HEH731"/>
      <c r="HEI731"/>
      <c r="HEJ731"/>
      <c r="HEK731"/>
      <c r="HEL731"/>
      <c r="HEM731"/>
      <c r="HEN731"/>
      <c r="HEO731"/>
      <c r="HEP731"/>
      <c r="HEQ731"/>
      <c r="HER731"/>
      <c r="HES731"/>
      <c r="HET731"/>
      <c r="HEU731"/>
      <c r="HEV731"/>
      <c r="HEW731"/>
      <c r="HEX731"/>
      <c r="HEY731"/>
      <c r="HEZ731"/>
      <c r="HFA731"/>
      <c r="HFB731"/>
      <c r="HFC731"/>
      <c r="HFD731"/>
      <c r="HFE731"/>
      <c r="HFF731"/>
      <c r="HFG731"/>
      <c r="HFH731"/>
      <c r="HFI731"/>
      <c r="HFJ731"/>
      <c r="HFK731"/>
      <c r="HFL731"/>
      <c r="HFM731"/>
      <c r="HFN731"/>
      <c r="HFO731"/>
      <c r="HFP731"/>
      <c r="HFQ731"/>
      <c r="HFR731"/>
      <c r="HFS731"/>
      <c r="HFT731"/>
      <c r="HFU731"/>
      <c r="HFV731"/>
      <c r="HFW731"/>
      <c r="HFX731"/>
      <c r="HFY731"/>
      <c r="HFZ731"/>
      <c r="HGA731"/>
      <c r="HGB731"/>
      <c r="HGC731"/>
      <c r="HGD731"/>
      <c r="HGE731"/>
      <c r="HGF731"/>
      <c r="HGG731"/>
      <c r="HGH731"/>
      <c r="HGI731"/>
      <c r="HGJ731"/>
      <c r="HGK731"/>
      <c r="HGL731"/>
      <c r="HGM731"/>
      <c r="HGN731"/>
      <c r="HGO731"/>
      <c r="HGP731"/>
      <c r="HGQ731"/>
      <c r="HGR731"/>
      <c r="HGS731"/>
      <c r="HGT731"/>
      <c r="HGU731"/>
      <c r="HGV731"/>
      <c r="HGW731"/>
      <c r="HGX731"/>
      <c r="HGY731"/>
      <c r="HGZ731"/>
      <c r="HHA731"/>
      <c r="HHB731"/>
      <c r="HHC731"/>
      <c r="HHD731"/>
      <c r="HHE731"/>
      <c r="HHF731"/>
      <c r="HHG731"/>
      <c r="HHH731"/>
      <c r="HHI731"/>
      <c r="HHJ731"/>
      <c r="HHK731"/>
      <c r="HHL731"/>
      <c r="HHM731"/>
      <c r="HHN731"/>
      <c r="HHO731"/>
      <c r="HHP731"/>
      <c r="HHQ731"/>
      <c r="HHR731"/>
      <c r="HHS731"/>
      <c r="HHT731"/>
      <c r="HHU731"/>
      <c r="HHV731"/>
      <c r="HHW731"/>
      <c r="HHX731"/>
      <c r="HHY731"/>
      <c r="HHZ731"/>
      <c r="HIA731"/>
      <c r="HIB731"/>
      <c r="HIC731"/>
      <c r="HID731"/>
      <c r="HIE731"/>
      <c r="HIF731"/>
      <c r="HIG731"/>
      <c r="HIH731"/>
      <c r="HII731"/>
      <c r="HIJ731"/>
      <c r="HIK731"/>
      <c r="HIL731"/>
      <c r="HIM731"/>
      <c r="HIN731"/>
      <c r="HIO731"/>
      <c r="HIP731"/>
      <c r="HIQ731"/>
      <c r="HIR731"/>
      <c r="HIS731"/>
      <c r="HIT731"/>
      <c r="HIU731"/>
      <c r="HIV731"/>
      <c r="HIW731"/>
      <c r="HIX731"/>
      <c r="HIY731"/>
      <c r="HIZ731"/>
      <c r="HJA731"/>
      <c r="HJB731"/>
      <c r="HJC731"/>
      <c r="HJD731"/>
      <c r="HJE731"/>
      <c r="HJF731"/>
      <c r="HJG731"/>
      <c r="HJH731"/>
      <c r="HJI731"/>
      <c r="HJJ731"/>
      <c r="HJK731"/>
      <c r="HJL731"/>
      <c r="HJM731"/>
      <c r="HJN731"/>
      <c r="HJO731"/>
      <c r="HJP731"/>
      <c r="HJQ731"/>
      <c r="HJR731"/>
      <c r="HJS731"/>
      <c r="HJT731"/>
      <c r="HJU731"/>
      <c r="HJV731"/>
      <c r="HJW731"/>
      <c r="HJX731"/>
      <c r="HJY731"/>
      <c r="HJZ731"/>
      <c r="HKA731"/>
      <c r="HKB731"/>
      <c r="HKC731"/>
      <c r="HKD731"/>
      <c r="HKE731"/>
      <c r="HKF731"/>
      <c r="HKG731"/>
      <c r="HKH731"/>
      <c r="HKI731"/>
      <c r="HKJ731"/>
      <c r="HKK731"/>
      <c r="HKL731"/>
      <c r="HKM731"/>
      <c r="HKN731"/>
      <c r="HKO731"/>
      <c r="HKP731"/>
      <c r="HKQ731"/>
      <c r="HKR731"/>
      <c r="HKS731"/>
      <c r="HKT731"/>
      <c r="HKU731"/>
      <c r="HKV731"/>
      <c r="HKW731"/>
      <c r="HKX731"/>
      <c r="HKY731"/>
      <c r="HKZ731"/>
      <c r="HLA731"/>
      <c r="HLB731"/>
      <c r="HLC731"/>
      <c r="HLD731"/>
      <c r="HLE731"/>
      <c r="HLF731"/>
      <c r="HLG731"/>
      <c r="HLH731"/>
      <c r="HLI731"/>
      <c r="HLJ731"/>
      <c r="HLK731"/>
      <c r="HLL731"/>
      <c r="HLM731"/>
      <c r="HLN731"/>
      <c r="HLO731"/>
      <c r="HLP731"/>
      <c r="HLQ731"/>
      <c r="HLR731"/>
      <c r="HLS731"/>
      <c r="HLT731"/>
      <c r="HLU731"/>
      <c r="HLV731"/>
      <c r="HLW731"/>
      <c r="HLX731"/>
      <c r="HLY731"/>
      <c r="HLZ731"/>
      <c r="HMA731"/>
      <c r="HMB731"/>
      <c r="HMC731"/>
      <c r="HMD731"/>
      <c r="HME731"/>
      <c r="HMF731"/>
      <c r="HMG731"/>
      <c r="HMH731"/>
      <c r="HMI731"/>
      <c r="HMJ731"/>
      <c r="HMK731"/>
      <c r="HML731"/>
      <c r="HMM731"/>
      <c r="HMN731"/>
      <c r="HMO731"/>
      <c r="HMP731"/>
      <c r="HMQ731"/>
      <c r="HMR731"/>
      <c r="HMS731"/>
      <c r="HMT731"/>
      <c r="HMU731"/>
      <c r="HMV731"/>
      <c r="HMW731"/>
      <c r="HMX731"/>
      <c r="HMY731"/>
      <c r="HMZ731"/>
      <c r="HNA731"/>
      <c r="HNB731"/>
      <c r="HNC731"/>
      <c r="HND731"/>
      <c r="HNE731"/>
      <c r="HNF731"/>
      <c r="HNG731"/>
      <c r="HNH731"/>
      <c r="HNI731"/>
      <c r="HNJ731"/>
      <c r="HNK731"/>
      <c r="HNL731"/>
      <c r="HNM731"/>
      <c r="HNN731"/>
      <c r="HNO731"/>
      <c r="HNP731"/>
      <c r="HNQ731"/>
      <c r="HNR731"/>
      <c r="HNS731"/>
      <c r="HNT731"/>
      <c r="HNU731"/>
      <c r="HNV731"/>
      <c r="HNW731"/>
      <c r="HNX731"/>
      <c r="HNY731"/>
      <c r="HNZ731"/>
      <c r="HOA731"/>
      <c r="HOB731"/>
      <c r="HOC731"/>
      <c r="HOD731"/>
      <c r="HOE731"/>
      <c r="HOF731"/>
      <c r="HOG731"/>
      <c r="HOH731"/>
      <c r="HOI731"/>
      <c r="HOJ731"/>
      <c r="HOK731"/>
      <c r="HOL731"/>
      <c r="HOM731"/>
      <c r="HON731"/>
      <c r="HOO731"/>
      <c r="HOP731"/>
      <c r="HOQ731"/>
      <c r="HOR731"/>
      <c r="HOS731"/>
      <c r="HOT731"/>
      <c r="HOU731"/>
      <c r="HOV731"/>
      <c r="HOW731"/>
      <c r="HOX731"/>
      <c r="HOY731"/>
      <c r="HOZ731"/>
      <c r="HPA731"/>
      <c r="HPB731"/>
      <c r="HPC731"/>
      <c r="HPD731"/>
      <c r="HPE731"/>
      <c r="HPF731"/>
      <c r="HPG731"/>
      <c r="HPH731"/>
      <c r="HPI731"/>
      <c r="HPJ731"/>
      <c r="HPK731"/>
      <c r="HPL731"/>
      <c r="HPM731"/>
      <c r="HPN731"/>
      <c r="HPO731"/>
      <c r="HPP731"/>
      <c r="HPQ731"/>
      <c r="HPR731"/>
      <c r="HPS731"/>
      <c r="HPT731"/>
      <c r="HPU731"/>
      <c r="HPV731"/>
      <c r="HPW731"/>
      <c r="HPX731"/>
      <c r="HPY731"/>
      <c r="HPZ731"/>
      <c r="HQA731"/>
      <c r="HQB731"/>
      <c r="HQC731"/>
      <c r="HQD731"/>
      <c r="HQE731"/>
      <c r="HQF731"/>
      <c r="HQG731"/>
      <c r="HQH731"/>
      <c r="HQI731"/>
      <c r="HQJ731"/>
      <c r="HQK731"/>
      <c r="HQL731"/>
      <c r="HQM731"/>
      <c r="HQN731"/>
      <c r="HQO731"/>
      <c r="HQP731"/>
      <c r="HQQ731"/>
      <c r="HQR731"/>
      <c r="HQS731"/>
      <c r="HQT731"/>
      <c r="HQU731"/>
      <c r="HQV731"/>
      <c r="HQW731"/>
      <c r="HQX731"/>
      <c r="HQY731"/>
      <c r="HQZ731"/>
      <c r="HRA731"/>
      <c r="HRB731"/>
      <c r="HRC731"/>
      <c r="HRD731"/>
      <c r="HRE731"/>
      <c r="HRF731"/>
      <c r="HRG731"/>
      <c r="HRH731"/>
      <c r="HRI731"/>
      <c r="HRJ731"/>
      <c r="HRK731"/>
      <c r="HRL731"/>
      <c r="HRM731"/>
      <c r="HRN731"/>
      <c r="HRO731"/>
      <c r="HRP731"/>
      <c r="HRQ731"/>
      <c r="HRR731"/>
      <c r="HRS731"/>
      <c r="HRT731"/>
      <c r="HRU731"/>
      <c r="HRV731"/>
      <c r="HRW731"/>
      <c r="HRX731"/>
      <c r="HRY731"/>
      <c r="HRZ731"/>
      <c r="HSA731"/>
      <c r="HSB731"/>
      <c r="HSC731"/>
      <c r="HSD731"/>
      <c r="HSE731"/>
      <c r="HSF731"/>
      <c r="HSG731"/>
      <c r="HSH731"/>
      <c r="HSI731"/>
      <c r="HSJ731"/>
      <c r="HSK731"/>
      <c r="HSL731"/>
      <c r="HSM731"/>
      <c r="HSN731"/>
      <c r="HSO731"/>
      <c r="HSP731"/>
      <c r="HSQ731"/>
      <c r="HSR731"/>
      <c r="HSS731"/>
      <c r="HST731"/>
      <c r="HSU731"/>
      <c r="HSV731"/>
      <c r="HSW731"/>
      <c r="HSX731"/>
      <c r="HSY731"/>
      <c r="HSZ731"/>
      <c r="HTA731"/>
      <c r="HTB731"/>
      <c r="HTC731"/>
      <c r="HTD731"/>
      <c r="HTE731"/>
      <c r="HTF731"/>
      <c r="HTG731"/>
      <c r="HTH731"/>
      <c r="HTI731"/>
      <c r="HTJ731"/>
      <c r="HTK731"/>
      <c r="HTL731"/>
      <c r="HTM731"/>
      <c r="HTN731"/>
      <c r="HTO731"/>
      <c r="HTP731"/>
      <c r="HTQ731"/>
      <c r="HTR731"/>
      <c r="HTS731"/>
      <c r="HTT731"/>
      <c r="HTU731"/>
      <c r="HTV731"/>
      <c r="HTW731"/>
      <c r="HTX731"/>
      <c r="HTY731"/>
      <c r="HTZ731"/>
      <c r="HUA731"/>
      <c r="HUB731"/>
      <c r="HUC731"/>
      <c r="HUD731"/>
      <c r="HUE731"/>
      <c r="HUF731"/>
      <c r="HUG731"/>
      <c r="HUH731"/>
      <c r="HUI731"/>
      <c r="HUJ731"/>
      <c r="HUK731"/>
      <c r="HUL731"/>
      <c r="HUM731"/>
      <c r="HUN731"/>
      <c r="HUO731"/>
      <c r="HUP731"/>
      <c r="HUQ731"/>
      <c r="HUR731"/>
      <c r="HUS731"/>
      <c r="HUT731"/>
      <c r="HUU731"/>
      <c r="HUV731"/>
      <c r="HUW731"/>
      <c r="HUX731"/>
      <c r="HUY731"/>
      <c r="HUZ731"/>
      <c r="HVA731"/>
      <c r="HVB731"/>
      <c r="HVC731"/>
      <c r="HVD731"/>
      <c r="HVE731"/>
      <c r="HVF731"/>
      <c r="HVG731"/>
      <c r="HVH731"/>
      <c r="HVI731"/>
      <c r="HVJ731"/>
      <c r="HVK731"/>
      <c r="HVL731"/>
      <c r="HVM731"/>
      <c r="HVN731"/>
      <c r="HVO731"/>
      <c r="HVP731"/>
      <c r="HVQ731"/>
      <c r="HVR731"/>
      <c r="HVS731"/>
      <c r="HVT731"/>
      <c r="HVU731"/>
      <c r="HVV731"/>
      <c r="HVW731"/>
      <c r="HVX731"/>
      <c r="HVY731"/>
      <c r="HVZ731"/>
      <c r="HWA731"/>
      <c r="HWB731"/>
      <c r="HWC731"/>
      <c r="HWD731"/>
      <c r="HWE731"/>
      <c r="HWF731"/>
      <c r="HWG731"/>
      <c r="HWH731"/>
      <c r="HWI731"/>
      <c r="HWJ731"/>
      <c r="HWK731"/>
      <c r="HWL731"/>
      <c r="HWM731"/>
      <c r="HWN731"/>
      <c r="HWO731"/>
      <c r="HWP731"/>
      <c r="HWQ731"/>
      <c r="HWR731"/>
      <c r="HWS731"/>
      <c r="HWT731"/>
      <c r="HWU731"/>
      <c r="HWV731"/>
      <c r="HWW731"/>
      <c r="HWX731"/>
      <c r="HWY731"/>
      <c r="HWZ731"/>
      <c r="HXA731"/>
      <c r="HXB731"/>
      <c r="HXC731"/>
      <c r="HXD731"/>
      <c r="HXE731"/>
      <c r="HXF731"/>
      <c r="HXG731"/>
      <c r="HXH731"/>
      <c r="HXI731"/>
      <c r="HXJ731"/>
      <c r="HXK731"/>
      <c r="HXL731"/>
      <c r="HXM731"/>
      <c r="HXN731"/>
      <c r="HXO731"/>
      <c r="HXP731"/>
      <c r="HXQ731"/>
      <c r="HXR731"/>
      <c r="HXS731"/>
      <c r="HXT731"/>
      <c r="HXU731"/>
      <c r="HXV731"/>
      <c r="HXW731"/>
      <c r="HXX731"/>
      <c r="HXY731"/>
      <c r="HXZ731"/>
      <c r="HYA731"/>
      <c r="HYB731"/>
      <c r="HYC731"/>
      <c r="HYD731"/>
      <c r="HYE731"/>
      <c r="HYF731"/>
      <c r="HYG731"/>
      <c r="HYH731"/>
      <c r="HYI731"/>
      <c r="HYJ731"/>
      <c r="HYK731"/>
      <c r="HYL731"/>
      <c r="HYM731"/>
      <c r="HYN731"/>
      <c r="HYO731"/>
      <c r="HYP731"/>
      <c r="HYQ731"/>
      <c r="HYR731"/>
      <c r="HYS731"/>
      <c r="HYT731"/>
      <c r="HYU731"/>
      <c r="HYV731"/>
      <c r="HYW731"/>
      <c r="HYX731"/>
      <c r="HYY731"/>
      <c r="HYZ731"/>
      <c r="HZA731"/>
      <c r="HZB731"/>
      <c r="HZC731"/>
      <c r="HZD731"/>
      <c r="HZE731"/>
      <c r="HZF731"/>
      <c r="HZG731"/>
      <c r="HZH731"/>
      <c r="HZI731"/>
      <c r="HZJ731"/>
      <c r="HZK731"/>
      <c r="HZL731"/>
      <c r="HZM731"/>
      <c r="HZN731"/>
      <c r="HZO731"/>
      <c r="HZP731"/>
      <c r="HZQ731"/>
      <c r="HZR731"/>
      <c r="HZS731"/>
      <c r="HZT731"/>
      <c r="HZU731"/>
      <c r="HZV731"/>
      <c r="HZW731"/>
      <c r="HZX731"/>
      <c r="HZY731"/>
      <c r="HZZ731"/>
      <c r="IAA731"/>
      <c r="IAB731"/>
      <c r="IAC731"/>
      <c r="IAD731"/>
      <c r="IAE731"/>
      <c r="IAF731"/>
      <c r="IAG731"/>
      <c r="IAH731"/>
      <c r="IAI731"/>
      <c r="IAJ731"/>
      <c r="IAK731"/>
      <c r="IAL731"/>
      <c r="IAM731"/>
      <c r="IAN731"/>
      <c r="IAO731"/>
      <c r="IAP731"/>
      <c r="IAQ731"/>
      <c r="IAR731"/>
      <c r="IAS731"/>
      <c r="IAT731"/>
      <c r="IAU731"/>
      <c r="IAV731"/>
      <c r="IAW731"/>
      <c r="IAX731"/>
      <c r="IAY731"/>
      <c r="IAZ731"/>
      <c r="IBA731"/>
      <c r="IBB731"/>
      <c r="IBC731"/>
      <c r="IBD731"/>
      <c r="IBE731"/>
      <c r="IBF731"/>
      <c r="IBG731"/>
      <c r="IBH731"/>
      <c r="IBI731"/>
      <c r="IBJ731"/>
      <c r="IBK731"/>
      <c r="IBL731"/>
      <c r="IBM731"/>
      <c r="IBN731"/>
      <c r="IBO731"/>
      <c r="IBP731"/>
      <c r="IBQ731"/>
      <c r="IBR731"/>
      <c r="IBS731"/>
      <c r="IBT731"/>
      <c r="IBU731"/>
      <c r="IBV731"/>
      <c r="IBW731"/>
      <c r="IBX731"/>
      <c r="IBY731"/>
      <c r="IBZ731"/>
      <c r="ICA731"/>
      <c r="ICB731"/>
      <c r="ICC731"/>
      <c r="ICD731"/>
      <c r="ICE731"/>
      <c r="ICF731"/>
      <c r="ICG731"/>
      <c r="ICH731"/>
      <c r="ICI731"/>
      <c r="ICJ731"/>
      <c r="ICK731"/>
      <c r="ICL731"/>
      <c r="ICM731"/>
      <c r="ICN731"/>
      <c r="ICO731"/>
      <c r="ICP731"/>
      <c r="ICQ731"/>
      <c r="ICR731"/>
      <c r="ICS731"/>
      <c r="ICT731"/>
      <c r="ICU731"/>
      <c r="ICV731"/>
      <c r="ICW731"/>
      <c r="ICX731"/>
      <c r="ICY731"/>
      <c r="ICZ731"/>
      <c r="IDA731"/>
      <c r="IDB731"/>
      <c r="IDC731"/>
      <c r="IDD731"/>
      <c r="IDE731"/>
      <c r="IDF731"/>
      <c r="IDG731"/>
      <c r="IDH731"/>
      <c r="IDI731"/>
      <c r="IDJ731"/>
      <c r="IDK731"/>
      <c r="IDL731"/>
      <c r="IDM731"/>
      <c r="IDN731"/>
      <c r="IDO731"/>
      <c r="IDP731"/>
      <c r="IDQ731"/>
      <c r="IDR731"/>
      <c r="IDS731"/>
      <c r="IDT731"/>
      <c r="IDU731"/>
      <c r="IDV731"/>
      <c r="IDW731"/>
      <c r="IDX731"/>
      <c r="IDY731"/>
      <c r="IDZ731"/>
      <c r="IEA731"/>
      <c r="IEB731"/>
      <c r="IEC731"/>
      <c r="IED731"/>
      <c r="IEE731"/>
      <c r="IEF731"/>
      <c r="IEG731"/>
      <c r="IEH731"/>
      <c r="IEI731"/>
      <c r="IEJ731"/>
      <c r="IEK731"/>
      <c r="IEL731"/>
      <c r="IEM731"/>
      <c r="IEN731"/>
      <c r="IEO731"/>
      <c r="IEP731"/>
      <c r="IEQ731"/>
      <c r="IER731"/>
      <c r="IES731"/>
      <c r="IET731"/>
      <c r="IEU731"/>
      <c r="IEV731"/>
      <c r="IEW731"/>
      <c r="IEX731"/>
      <c r="IEY731"/>
      <c r="IEZ731"/>
      <c r="IFA731"/>
      <c r="IFB731"/>
      <c r="IFC731"/>
      <c r="IFD731"/>
      <c r="IFE731"/>
      <c r="IFF731"/>
      <c r="IFG731"/>
      <c r="IFH731"/>
      <c r="IFI731"/>
      <c r="IFJ731"/>
      <c r="IFK731"/>
      <c r="IFL731"/>
      <c r="IFM731"/>
      <c r="IFN731"/>
      <c r="IFO731"/>
      <c r="IFP731"/>
      <c r="IFQ731"/>
      <c r="IFR731"/>
      <c r="IFS731"/>
      <c r="IFT731"/>
      <c r="IFU731"/>
      <c r="IFV731"/>
      <c r="IFW731"/>
      <c r="IFX731"/>
      <c r="IFY731"/>
      <c r="IFZ731"/>
      <c r="IGA731"/>
      <c r="IGB731"/>
      <c r="IGC731"/>
      <c r="IGD731"/>
      <c r="IGE731"/>
      <c r="IGF731"/>
      <c r="IGG731"/>
      <c r="IGH731"/>
      <c r="IGI731"/>
      <c r="IGJ731"/>
      <c r="IGK731"/>
      <c r="IGL731"/>
      <c r="IGM731"/>
      <c r="IGN731"/>
      <c r="IGO731"/>
      <c r="IGP731"/>
      <c r="IGQ731"/>
      <c r="IGR731"/>
      <c r="IGS731"/>
      <c r="IGT731"/>
      <c r="IGU731"/>
      <c r="IGV731"/>
      <c r="IGW731"/>
      <c r="IGX731"/>
      <c r="IGY731"/>
      <c r="IGZ731"/>
      <c r="IHA731"/>
      <c r="IHB731"/>
      <c r="IHC731"/>
      <c r="IHD731"/>
      <c r="IHE731"/>
      <c r="IHF731"/>
      <c r="IHG731"/>
      <c r="IHH731"/>
      <c r="IHI731"/>
      <c r="IHJ731"/>
      <c r="IHK731"/>
      <c r="IHL731"/>
      <c r="IHM731"/>
      <c r="IHN731"/>
      <c r="IHO731"/>
      <c r="IHP731"/>
      <c r="IHQ731"/>
      <c r="IHR731"/>
      <c r="IHS731"/>
      <c r="IHT731"/>
      <c r="IHU731"/>
      <c r="IHV731"/>
      <c r="IHW731"/>
      <c r="IHX731"/>
      <c r="IHY731"/>
      <c r="IHZ731"/>
      <c r="IIA731"/>
      <c r="IIB731"/>
      <c r="IIC731"/>
      <c r="IID731"/>
      <c r="IIE731"/>
      <c r="IIF731"/>
      <c r="IIG731"/>
      <c r="IIH731"/>
      <c r="III731"/>
      <c r="IIJ731"/>
      <c r="IIK731"/>
      <c r="IIL731"/>
      <c r="IIM731"/>
      <c r="IIN731"/>
      <c r="IIO731"/>
      <c r="IIP731"/>
      <c r="IIQ731"/>
      <c r="IIR731"/>
      <c r="IIS731"/>
      <c r="IIT731"/>
      <c r="IIU731"/>
      <c r="IIV731"/>
      <c r="IIW731"/>
      <c r="IIX731"/>
      <c r="IIY731"/>
      <c r="IIZ731"/>
      <c r="IJA731"/>
      <c r="IJB731"/>
      <c r="IJC731"/>
      <c r="IJD731"/>
      <c r="IJE731"/>
      <c r="IJF731"/>
      <c r="IJG731"/>
      <c r="IJH731"/>
      <c r="IJI731"/>
      <c r="IJJ731"/>
      <c r="IJK731"/>
      <c r="IJL731"/>
      <c r="IJM731"/>
      <c r="IJN731"/>
      <c r="IJO731"/>
      <c r="IJP731"/>
      <c r="IJQ731"/>
      <c r="IJR731"/>
      <c r="IJS731"/>
      <c r="IJT731"/>
      <c r="IJU731"/>
      <c r="IJV731"/>
      <c r="IJW731"/>
      <c r="IJX731"/>
      <c r="IJY731"/>
      <c r="IJZ731"/>
      <c r="IKA731"/>
      <c r="IKB731"/>
      <c r="IKC731"/>
      <c r="IKD731"/>
      <c r="IKE731"/>
      <c r="IKF731"/>
      <c r="IKG731"/>
      <c r="IKH731"/>
      <c r="IKI731"/>
      <c r="IKJ731"/>
      <c r="IKK731"/>
      <c r="IKL731"/>
      <c r="IKM731"/>
      <c r="IKN731"/>
      <c r="IKO731"/>
      <c r="IKP731"/>
      <c r="IKQ731"/>
      <c r="IKR731"/>
      <c r="IKS731"/>
      <c r="IKT731"/>
      <c r="IKU731"/>
      <c r="IKV731"/>
      <c r="IKW731"/>
      <c r="IKX731"/>
      <c r="IKY731"/>
      <c r="IKZ731"/>
      <c r="ILA731"/>
      <c r="ILB731"/>
      <c r="ILC731"/>
      <c r="ILD731"/>
      <c r="ILE731"/>
      <c r="ILF731"/>
      <c r="ILG731"/>
      <c r="ILH731"/>
      <c r="ILI731"/>
      <c r="ILJ731"/>
      <c r="ILK731"/>
      <c r="ILL731"/>
      <c r="ILM731"/>
      <c r="ILN731"/>
      <c r="ILO731"/>
      <c r="ILP731"/>
      <c r="ILQ731"/>
      <c r="ILR731"/>
      <c r="ILS731"/>
      <c r="ILT731"/>
      <c r="ILU731"/>
      <c r="ILV731"/>
      <c r="ILW731"/>
      <c r="ILX731"/>
      <c r="ILY731"/>
      <c r="ILZ731"/>
      <c r="IMA731"/>
      <c r="IMB731"/>
      <c r="IMC731"/>
      <c r="IMD731"/>
      <c r="IME731"/>
      <c r="IMF731"/>
      <c r="IMG731"/>
      <c r="IMH731"/>
      <c r="IMI731"/>
      <c r="IMJ731"/>
      <c r="IMK731"/>
      <c r="IML731"/>
      <c r="IMM731"/>
      <c r="IMN731"/>
      <c r="IMO731"/>
      <c r="IMP731"/>
      <c r="IMQ731"/>
      <c r="IMR731"/>
      <c r="IMS731"/>
      <c r="IMT731"/>
      <c r="IMU731"/>
      <c r="IMV731"/>
      <c r="IMW731"/>
      <c r="IMX731"/>
      <c r="IMY731"/>
      <c r="IMZ731"/>
      <c r="INA731"/>
      <c r="INB731"/>
      <c r="INC731"/>
      <c r="IND731"/>
      <c r="INE731"/>
      <c r="INF731"/>
      <c r="ING731"/>
      <c r="INH731"/>
      <c r="INI731"/>
      <c r="INJ731"/>
      <c r="INK731"/>
      <c r="INL731"/>
      <c r="INM731"/>
      <c r="INN731"/>
      <c r="INO731"/>
      <c r="INP731"/>
      <c r="INQ731"/>
      <c r="INR731"/>
      <c r="INS731"/>
      <c r="INT731"/>
      <c r="INU731"/>
      <c r="INV731"/>
      <c r="INW731"/>
      <c r="INX731"/>
      <c r="INY731"/>
      <c r="INZ731"/>
      <c r="IOA731"/>
      <c r="IOB731"/>
      <c r="IOC731"/>
      <c r="IOD731"/>
      <c r="IOE731"/>
      <c r="IOF731"/>
      <c r="IOG731"/>
      <c r="IOH731"/>
      <c r="IOI731"/>
      <c r="IOJ731"/>
      <c r="IOK731"/>
      <c r="IOL731"/>
      <c r="IOM731"/>
      <c r="ION731"/>
      <c r="IOO731"/>
      <c r="IOP731"/>
      <c r="IOQ731"/>
      <c r="IOR731"/>
      <c r="IOS731"/>
      <c r="IOT731"/>
      <c r="IOU731"/>
      <c r="IOV731"/>
      <c r="IOW731"/>
      <c r="IOX731"/>
      <c r="IOY731"/>
      <c r="IOZ731"/>
      <c r="IPA731"/>
      <c r="IPB731"/>
      <c r="IPC731"/>
      <c r="IPD731"/>
      <c r="IPE731"/>
      <c r="IPF731"/>
      <c r="IPG731"/>
      <c r="IPH731"/>
      <c r="IPI731"/>
      <c r="IPJ731"/>
      <c r="IPK731"/>
      <c r="IPL731"/>
      <c r="IPM731"/>
      <c r="IPN731"/>
      <c r="IPO731"/>
      <c r="IPP731"/>
      <c r="IPQ731"/>
      <c r="IPR731"/>
      <c r="IPS731"/>
      <c r="IPT731"/>
      <c r="IPU731"/>
      <c r="IPV731"/>
      <c r="IPW731"/>
      <c r="IPX731"/>
      <c r="IPY731"/>
      <c r="IPZ731"/>
      <c r="IQA731"/>
      <c r="IQB731"/>
      <c r="IQC731"/>
      <c r="IQD731"/>
      <c r="IQE731"/>
      <c r="IQF731"/>
      <c r="IQG731"/>
      <c r="IQH731"/>
      <c r="IQI731"/>
      <c r="IQJ731"/>
      <c r="IQK731"/>
      <c r="IQL731"/>
      <c r="IQM731"/>
      <c r="IQN731"/>
      <c r="IQO731"/>
      <c r="IQP731"/>
      <c r="IQQ731"/>
      <c r="IQR731"/>
      <c r="IQS731"/>
      <c r="IQT731"/>
      <c r="IQU731"/>
      <c r="IQV731"/>
      <c r="IQW731"/>
      <c r="IQX731"/>
      <c r="IQY731"/>
      <c r="IQZ731"/>
      <c r="IRA731"/>
      <c r="IRB731"/>
      <c r="IRC731"/>
      <c r="IRD731"/>
      <c r="IRE731"/>
      <c r="IRF731"/>
      <c r="IRG731"/>
      <c r="IRH731"/>
      <c r="IRI731"/>
      <c r="IRJ731"/>
      <c r="IRK731"/>
      <c r="IRL731"/>
      <c r="IRM731"/>
      <c r="IRN731"/>
      <c r="IRO731"/>
      <c r="IRP731"/>
      <c r="IRQ731"/>
      <c r="IRR731"/>
      <c r="IRS731"/>
      <c r="IRT731"/>
      <c r="IRU731"/>
      <c r="IRV731"/>
      <c r="IRW731"/>
      <c r="IRX731"/>
      <c r="IRY731"/>
      <c r="IRZ731"/>
      <c r="ISA731"/>
      <c r="ISB731"/>
      <c r="ISC731"/>
      <c r="ISD731"/>
      <c r="ISE731"/>
      <c r="ISF731"/>
      <c r="ISG731"/>
      <c r="ISH731"/>
      <c r="ISI731"/>
      <c r="ISJ731"/>
      <c r="ISK731"/>
      <c r="ISL731"/>
      <c r="ISM731"/>
      <c r="ISN731"/>
      <c r="ISO731"/>
      <c r="ISP731"/>
      <c r="ISQ731"/>
      <c r="ISR731"/>
      <c r="ISS731"/>
      <c r="IST731"/>
      <c r="ISU731"/>
      <c r="ISV731"/>
      <c r="ISW731"/>
      <c r="ISX731"/>
      <c r="ISY731"/>
      <c r="ISZ731"/>
      <c r="ITA731"/>
      <c r="ITB731"/>
      <c r="ITC731"/>
      <c r="ITD731"/>
      <c r="ITE731"/>
      <c r="ITF731"/>
      <c r="ITG731"/>
      <c r="ITH731"/>
      <c r="ITI731"/>
      <c r="ITJ731"/>
      <c r="ITK731"/>
      <c r="ITL731"/>
      <c r="ITM731"/>
      <c r="ITN731"/>
      <c r="ITO731"/>
      <c r="ITP731"/>
      <c r="ITQ731"/>
      <c r="ITR731"/>
      <c r="ITS731"/>
      <c r="ITT731"/>
      <c r="ITU731"/>
      <c r="ITV731"/>
      <c r="ITW731"/>
      <c r="ITX731"/>
      <c r="ITY731"/>
      <c r="ITZ731"/>
      <c r="IUA731"/>
      <c r="IUB731"/>
      <c r="IUC731"/>
      <c r="IUD731"/>
      <c r="IUE731"/>
      <c r="IUF731"/>
      <c r="IUG731"/>
      <c r="IUH731"/>
      <c r="IUI731"/>
      <c r="IUJ731"/>
      <c r="IUK731"/>
      <c r="IUL731"/>
      <c r="IUM731"/>
      <c r="IUN731"/>
      <c r="IUO731"/>
      <c r="IUP731"/>
      <c r="IUQ731"/>
      <c r="IUR731"/>
      <c r="IUS731"/>
      <c r="IUT731"/>
      <c r="IUU731"/>
      <c r="IUV731"/>
      <c r="IUW731"/>
      <c r="IUX731"/>
      <c r="IUY731"/>
      <c r="IUZ731"/>
      <c r="IVA731"/>
      <c r="IVB731"/>
      <c r="IVC731"/>
      <c r="IVD731"/>
      <c r="IVE731"/>
      <c r="IVF731"/>
      <c r="IVG731"/>
      <c r="IVH731"/>
      <c r="IVI731"/>
      <c r="IVJ731"/>
      <c r="IVK731"/>
      <c r="IVL731"/>
      <c r="IVM731"/>
      <c r="IVN731"/>
      <c r="IVO731"/>
      <c r="IVP731"/>
      <c r="IVQ731"/>
      <c r="IVR731"/>
      <c r="IVS731"/>
      <c r="IVT731"/>
      <c r="IVU731"/>
      <c r="IVV731"/>
      <c r="IVW731"/>
      <c r="IVX731"/>
      <c r="IVY731"/>
      <c r="IVZ731"/>
      <c r="IWA731"/>
      <c r="IWB731"/>
      <c r="IWC731"/>
      <c r="IWD731"/>
      <c r="IWE731"/>
      <c r="IWF731"/>
      <c r="IWG731"/>
      <c r="IWH731"/>
      <c r="IWI731"/>
      <c r="IWJ731"/>
      <c r="IWK731"/>
      <c r="IWL731"/>
      <c r="IWM731"/>
      <c r="IWN731"/>
      <c r="IWO731"/>
      <c r="IWP731"/>
      <c r="IWQ731"/>
      <c r="IWR731"/>
      <c r="IWS731"/>
      <c r="IWT731"/>
      <c r="IWU731"/>
      <c r="IWV731"/>
      <c r="IWW731"/>
      <c r="IWX731"/>
      <c r="IWY731"/>
      <c r="IWZ731"/>
      <c r="IXA731"/>
      <c r="IXB731"/>
      <c r="IXC731"/>
      <c r="IXD731"/>
      <c r="IXE731"/>
      <c r="IXF731"/>
      <c r="IXG731"/>
      <c r="IXH731"/>
      <c r="IXI731"/>
      <c r="IXJ731"/>
      <c r="IXK731"/>
      <c r="IXL731"/>
      <c r="IXM731"/>
      <c r="IXN731"/>
      <c r="IXO731"/>
      <c r="IXP731"/>
      <c r="IXQ731"/>
      <c r="IXR731"/>
      <c r="IXS731"/>
      <c r="IXT731"/>
      <c r="IXU731"/>
      <c r="IXV731"/>
      <c r="IXW731"/>
      <c r="IXX731"/>
      <c r="IXY731"/>
      <c r="IXZ731"/>
      <c r="IYA731"/>
      <c r="IYB731"/>
      <c r="IYC731"/>
      <c r="IYD731"/>
      <c r="IYE731"/>
      <c r="IYF731"/>
      <c r="IYG731"/>
      <c r="IYH731"/>
      <c r="IYI731"/>
      <c r="IYJ731"/>
      <c r="IYK731"/>
      <c r="IYL731"/>
      <c r="IYM731"/>
      <c r="IYN731"/>
      <c r="IYO731"/>
      <c r="IYP731"/>
      <c r="IYQ731"/>
      <c r="IYR731"/>
      <c r="IYS731"/>
      <c r="IYT731"/>
      <c r="IYU731"/>
      <c r="IYV731"/>
      <c r="IYW731"/>
      <c r="IYX731"/>
      <c r="IYY731"/>
      <c r="IYZ731"/>
      <c r="IZA731"/>
      <c r="IZB731"/>
      <c r="IZC731"/>
      <c r="IZD731"/>
      <c r="IZE731"/>
      <c r="IZF731"/>
      <c r="IZG731"/>
      <c r="IZH731"/>
      <c r="IZI731"/>
      <c r="IZJ731"/>
      <c r="IZK731"/>
      <c r="IZL731"/>
      <c r="IZM731"/>
      <c r="IZN731"/>
      <c r="IZO731"/>
      <c r="IZP731"/>
      <c r="IZQ731"/>
      <c r="IZR731"/>
      <c r="IZS731"/>
      <c r="IZT731"/>
      <c r="IZU731"/>
      <c r="IZV731"/>
      <c r="IZW731"/>
      <c r="IZX731"/>
      <c r="IZY731"/>
      <c r="IZZ731"/>
      <c r="JAA731"/>
      <c r="JAB731"/>
      <c r="JAC731"/>
      <c r="JAD731"/>
      <c r="JAE731"/>
      <c r="JAF731"/>
      <c r="JAG731"/>
      <c r="JAH731"/>
      <c r="JAI731"/>
      <c r="JAJ731"/>
      <c r="JAK731"/>
      <c r="JAL731"/>
      <c r="JAM731"/>
      <c r="JAN731"/>
      <c r="JAO731"/>
      <c r="JAP731"/>
      <c r="JAQ731"/>
      <c r="JAR731"/>
      <c r="JAS731"/>
      <c r="JAT731"/>
      <c r="JAU731"/>
      <c r="JAV731"/>
      <c r="JAW731"/>
      <c r="JAX731"/>
      <c r="JAY731"/>
      <c r="JAZ731"/>
      <c r="JBA731"/>
      <c r="JBB731"/>
      <c r="JBC731"/>
      <c r="JBD731"/>
      <c r="JBE731"/>
      <c r="JBF731"/>
      <c r="JBG731"/>
      <c r="JBH731"/>
      <c r="JBI731"/>
      <c r="JBJ731"/>
      <c r="JBK731"/>
      <c r="JBL731"/>
      <c r="JBM731"/>
      <c r="JBN731"/>
      <c r="JBO731"/>
      <c r="JBP731"/>
      <c r="JBQ731"/>
      <c r="JBR731"/>
      <c r="JBS731"/>
      <c r="JBT731"/>
      <c r="JBU731"/>
      <c r="JBV731"/>
      <c r="JBW731"/>
      <c r="JBX731"/>
      <c r="JBY731"/>
      <c r="JBZ731"/>
      <c r="JCA731"/>
      <c r="JCB731"/>
      <c r="JCC731"/>
      <c r="JCD731"/>
      <c r="JCE731"/>
      <c r="JCF731"/>
      <c r="JCG731"/>
      <c r="JCH731"/>
      <c r="JCI731"/>
      <c r="JCJ731"/>
      <c r="JCK731"/>
      <c r="JCL731"/>
      <c r="JCM731"/>
      <c r="JCN731"/>
      <c r="JCO731"/>
      <c r="JCP731"/>
      <c r="JCQ731"/>
      <c r="JCR731"/>
      <c r="JCS731"/>
      <c r="JCT731"/>
      <c r="JCU731"/>
      <c r="JCV731"/>
      <c r="JCW731"/>
      <c r="JCX731"/>
      <c r="JCY731"/>
      <c r="JCZ731"/>
      <c r="JDA731"/>
      <c r="JDB731"/>
      <c r="JDC731"/>
      <c r="JDD731"/>
      <c r="JDE731"/>
      <c r="JDF731"/>
      <c r="JDG731"/>
      <c r="JDH731"/>
      <c r="JDI731"/>
      <c r="JDJ731"/>
      <c r="JDK731"/>
      <c r="JDL731"/>
      <c r="JDM731"/>
      <c r="JDN731"/>
      <c r="JDO731"/>
      <c r="JDP731"/>
      <c r="JDQ731"/>
      <c r="JDR731"/>
      <c r="JDS731"/>
      <c r="JDT731"/>
      <c r="JDU731"/>
      <c r="JDV731"/>
      <c r="JDW731"/>
      <c r="JDX731"/>
      <c r="JDY731"/>
      <c r="JDZ731"/>
      <c r="JEA731"/>
      <c r="JEB731"/>
      <c r="JEC731"/>
      <c r="JED731"/>
      <c r="JEE731"/>
      <c r="JEF731"/>
      <c r="JEG731"/>
      <c r="JEH731"/>
      <c r="JEI731"/>
      <c r="JEJ731"/>
      <c r="JEK731"/>
      <c r="JEL731"/>
      <c r="JEM731"/>
      <c r="JEN731"/>
      <c r="JEO731"/>
      <c r="JEP731"/>
      <c r="JEQ731"/>
      <c r="JER731"/>
      <c r="JES731"/>
      <c r="JET731"/>
      <c r="JEU731"/>
      <c r="JEV731"/>
      <c r="JEW731"/>
      <c r="JEX731"/>
      <c r="JEY731"/>
      <c r="JEZ731"/>
      <c r="JFA731"/>
      <c r="JFB731"/>
      <c r="JFC731"/>
      <c r="JFD731"/>
      <c r="JFE731"/>
      <c r="JFF731"/>
      <c r="JFG731"/>
      <c r="JFH731"/>
      <c r="JFI731"/>
      <c r="JFJ731"/>
      <c r="JFK731"/>
      <c r="JFL731"/>
      <c r="JFM731"/>
      <c r="JFN731"/>
      <c r="JFO731"/>
      <c r="JFP731"/>
      <c r="JFQ731"/>
      <c r="JFR731"/>
      <c r="JFS731"/>
      <c r="JFT731"/>
      <c r="JFU731"/>
      <c r="JFV731"/>
      <c r="JFW731"/>
      <c r="JFX731"/>
      <c r="JFY731"/>
      <c r="JFZ731"/>
      <c r="JGA731"/>
      <c r="JGB731"/>
      <c r="JGC731"/>
      <c r="JGD731"/>
      <c r="JGE731"/>
      <c r="JGF731"/>
      <c r="JGG731"/>
      <c r="JGH731"/>
      <c r="JGI731"/>
      <c r="JGJ731"/>
      <c r="JGK731"/>
      <c r="JGL731"/>
      <c r="JGM731"/>
      <c r="JGN731"/>
      <c r="JGO731"/>
      <c r="JGP731"/>
      <c r="JGQ731"/>
      <c r="JGR731"/>
      <c r="JGS731"/>
      <c r="JGT731"/>
      <c r="JGU731"/>
      <c r="JGV731"/>
      <c r="JGW731"/>
      <c r="JGX731"/>
      <c r="JGY731"/>
      <c r="JGZ731"/>
      <c r="JHA731"/>
      <c r="JHB731"/>
      <c r="JHC731"/>
      <c r="JHD731"/>
      <c r="JHE731"/>
      <c r="JHF731"/>
      <c r="JHG731"/>
      <c r="JHH731"/>
      <c r="JHI731"/>
      <c r="JHJ731"/>
      <c r="JHK731"/>
      <c r="JHL731"/>
      <c r="JHM731"/>
      <c r="JHN731"/>
      <c r="JHO731"/>
      <c r="JHP731"/>
      <c r="JHQ731"/>
      <c r="JHR731"/>
      <c r="JHS731"/>
      <c r="JHT731"/>
      <c r="JHU731"/>
      <c r="JHV731"/>
      <c r="JHW731"/>
      <c r="JHX731"/>
      <c r="JHY731"/>
      <c r="JHZ731"/>
      <c r="JIA731"/>
      <c r="JIB731"/>
      <c r="JIC731"/>
      <c r="JID731"/>
      <c r="JIE731"/>
      <c r="JIF731"/>
      <c r="JIG731"/>
      <c r="JIH731"/>
      <c r="JII731"/>
      <c r="JIJ731"/>
      <c r="JIK731"/>
      <c r="JIL731"/>
      <c r="JIM731"/>
      <c r="JIN731"/>
      <c r="JIO731"/>
      <c r="JIP731"/>
      <c r="JIQ731"/>
      <c r="JIR731"/>
      <c r="JIS731"/>
      <c r="JIT731"/>
      <c r="JIU731"/>
      <c r="JIV731"/>
      <c r="JIW731"/>
      <c r="JIX731"/>
      <c r="JIY731"/>
      <c r="JIZ731"/>
      <c r="JJA731"/>
      <c r="JJB731"/>
      <c r="JJC731"/>
      <c r="JJD731"/>
      <c r="JJE731"/>
      <c r="JJF731"/>
      <c r="JJG731"/>
      <c r="JJH731"/>
      <c r="JJI731"/>
      <c r="JJJ731"/>
      <c r="JJK731"/>
      <c r="JJL731"/>
      <c r="JJM731"/>
      <c r="JJN731"/>
      <c r="JJO731"/>
      <c r="JJP731"/>
      <c r="JJQ731"/>
      <c r="JJR731"/>
      <c r="JJS731"/>
      <c r="JJT731"/>
      <c r="JJU731"/>
      <c r="JJV731"/>
      <c r="JJW731"/>
      <c r="JJX731"/>
      <c r="JJY731"/>
      <c r="JJZ731"/>
      <c r="JKA731"/>
      <c r="JKB731"/>
      <c r="JKC731"/>
      <c r="JKD731"/>
      <c r="JKE731"/>
      <c r="JKF731"/>
      <c r="JKG731"/>
      <c r="JKH731"/>
      <c r="JKI731"/>
      <c r="JKJ731"/>
      <c r="JKK731"/>
      <c r="JKL731"/>
      <c r="JKM731"/>
      <c r="JKN731"/>
      <c r="JKO731"/>
      <c r="JKP731"/>
      <c r="JKQ731"/>
      <c r="JKR731"/>
      <c r="JKS731"/>
      <c r="JKT731"/>
      <c r="JKU731"/>
      <c r="JKV731"/>
      <c r="JKW731"/>
      <c r="JKX731"/>
      <c r="JKY731"/>
      <c r="JKZ731"/>
      <c r="JLA731"/>
      <c r="JLB731"/>
      <c r="JLC731"/>
      <c r="JLD731"/>
      <c r="JLE731"/>
      <c r="JLF731"/>
      <c r="JLG731"/>
      <c r="JLH731"/>
      <c r="JLI731"/>
      <c r="JLJ731"/>
      <c r="JLK731"/>
      <c r="JLL731"/>
      <c r="JLM731"/>
      <c r="JLN731"/>
      <c r="JLO731"/>
      <c r="JLP731"/>
      <c r="JLQ731"/>
      <c r="JLR731"/>
      <c r="JLS731"/>
      <c r="JLT731"/>
      <c r="JLU731"/>
      <c r="JLV731"/>
      <c r="JLW731"/>
      <c r="JLX731"/>
      <c r="JLY731"/>
      <c r="JLZ731"/>
      <c r="JMA731"/>
      <c r="JMB731"/>
      <c r="JMC731"/>
      <c r="JMD731"/>
      <c r="JME731"/>
      <c r="JMF731"/>
      <c r="JMG731"/>
      <c r="JMH731"/>
      <c r="JMI731"/>
      <c r="JMJ731"/>
      <c r="JMK731"/>
      <c r="JML731"/>
      <c r="JMM731"/>
      <c r="JMN731"/>
      <c r="JMO731"/>
      <c r="JMP731"/>
      <c r="JMQ731"/>
      <c r="JMR731"/>
      <c r="JMS731"/>
      <c r="JMT731"/>
      <c r="JMU731"/>
      <c r="JMV731"/>
      <c r="JMW731"/>
      <c r="JMX731"/>
      <c r="JMY731"/>
      <c r="JMZ731"/>
      <c r="JNA731"/>
      <c r="JNB731"/>
      <c r="JNC731"/>
      <c r="JND731"/>
      <c r="JNE731"/>
      <c r="JNF731"/>
      <c r="JNG731"/>
      <c r="JNH731"/>
      <c r="JNI731"/>
      <c r="JNJ731"/>
      <c r="JNK731"/>
      <c r="JNL731"/>
      <c r="JNM731"/>
      <c r="JNN731"/>
      <c r="JNO731"/>
      <c r="JNP731"/>
      <c r="JNQ731"/>
      <c r="JNR731"/>
      <c r="JNS731"/>
      <c r="JNT731"/>
      <c r="JNU731"/>
      <c r="JNV731"/>
      <c r="JNW731"/>
      <c r="JNX731"/>
      <c r="JNY731"/>
      <c r="JNZ731"/>
      <c r="JOA731"/>
      <c r="JOB731"/>
      <c r="JOC731"/>
      <c r="JOD731"/>
      <c r="JOE731"/>
      <c r="JOF731"/>
      <c r="JOG731"/>
      <c r="JOH731"/>
      <c r="JOI731"/>
      <c r="JOJ731"/>
      <c r="JOK731"/>
      <c r="JOL731"/>
      <c r="JOM731"/>
      <c r="JON731"/>
      <c r="JOO731"/>
      <c r="JOP731"/>
      <c r="JOQ731"/>
      <c r="JOR731"/>
      <c r="JOS731"/>
      <c r="JOT731"/>
      <c r="JOU731"/>
      <c r="JOV731"/>
      <c r="JOW731"/>
      <c r="JOX731"/>
      <c r="JOY731"/>
      <c r="JOZ731"/>
      <c r="JPA731"/>
      <c r="JPB731"/>
      <c r="JPC731"/>
      <c r="JPD731"/>
      <c r="JPE731"/>
      <c r="JPF731"/>
      <c r="JPG731"/>
      <c r="JPH731"/>
      <c r="JPI731"/>
      <c r="JPJ731"/>
      <c r="JPK731"/>
      <c r="JPL731"/>
      <c r="JPM731"/>
      <c r="JPN731"/>
      <c r="JPO731"/>
      <c r="JPP731"/>
      <c r="JPQ731"/>
      <c r="JPR731"/>
      <c r="JPS731"/>
      <c r="JPT731"/>
      <c r="JPU731"/>
      <c r="JPV731"/>
      <c r="JPW731"/>
      <c r="JPX731"/>
      <c r="JPY731"/>
      <c r="JPZ731"/>
      <c r="JQA731"/>
      <c r="JQB731"/>
      <c r="JQC731"/>
      <c r="JQD731"/>
      <c r="JQE731"/>
      <c r="JQF731"/>
      <c r="JQG731"/>
      <c r="JQH731"/>
      <c r="JQI731"/>
      <c r="JQJ731"/>
      <c r="JQK731"/>
      <c r="JQL731"/>
      <c r="JQM731"/>
      <c r="JQN731"/>
      <c r="JQO731"/>
      <c r="JQP731"/>
      <c r="JQQ731"/>
      <c r="JQR731"/>
      <c r="JQS731"/>
      <c r="JQT731"/>
      <c r="JQU731"/>
      <c r="JQV731"/>
      <c r="JQW731"/>
      <c r="JQX731"/>
      <c r="JQY731"/>
      <c r="JQZ731"/>
      <c r="JRA731"/>
      <c r="JRB731"/>
      <c r="JRC731"/>
      <c r="JRD731"/>
      <c r="JRE731"/>
      <c r="JRF731"/>
      <c r="JRG731"/>
      <c r="JRH731"/>
      <c r="JRI731"/>
      <c r="JRJ731"/>
      <c r="JRK731"/>
      <c r="JRL731"/>
      <c r="JRM731"/>
      <c r="JRN731"/>
      <c r="JRO731"/>
      <c r="JRP731"/>
      <c r="JRQ731"/>
      <c r="JRR731"/>
      <c r="JRS731"/>
      <c r="JRT731"/>
      <c r="JRU731"/>
      <c r="JRV731"/>
      <c r="JRW731"/>
      <c r="JRX731"/>
      <c r="JRY731"/>
      <c r="JRZ731"/>
      <c r="JSA731"/>
      <c r="JSB731"/>
      <c r="JSC731"/>
      <c r="JSD731"/>
      <c r="JSE731"/>
      <c r="JSF731"/>
      <c r="JSG731"/>
      <c r="JSH731"/>
      <c r="JSI731"/>
      <c r="JSJ731"/>
      <c r="JSK731"/>
      <c r="JSL731"/>
      <c r="JSM731"/>
      <c r="JSN731"/>
      <c r="JSO731"/>
      <c r="JSP731"/>
      <c r="JSQ731"/>
      <c r="JSR731"/>
      <c r="JSS731"/>
      <c r="JST731"/>
      <c r="JSU731"/>
      <c r="JSV731"/>
      <c r="JSW731"/>
      <c r="JSX731"/>
      <c r="JSY731"/>
      <c r="JSZ731"/>
      <c r="JTA731"/>
      <c r="JTB731"/>
      <c r="JTC731"/>
      <c r="JTD731"/>
      <c r="JTE731"/>
      <c r="JTF731"/>
      <c r="JTG731"/>
      <c r="JTH731"/>
      <c r="JTI731"/>
      <c r="JTJ731"/>
      <c r="JTK731"/>
      <c r="JTL731"/>
      <c r="JTM731"/>
      <c r="JTN731"/>
      <c r="JTO731"/>
      <c r="JTP731"/>
      <c r="JTQ731"/>
      <c r="JTR731"/>
      <c r="JTS731"/>
      <c r="JTT731"/>
      <c r="JTU731"/>
      <c r="JTV731"/>
      <c r="JTW731"/>
      <c r="JTX731"/>
      <c r="JTY731"/>
      <c r="JTZ731"/>
      <c r="JUA731"/>
      <c r="JUB731"/>
      <c r="JUC731"/>
      <c r="JUD731"/>
      <c r="JUE731"/>
      <c r="JUF731"/>
      <c r="JUG731"/>
      <c r="JUH731"/>
      <c r="JUI731"/>
      <c r="JUJ731"/>
      <c r="JUK731"/>
      <c r="JUL731"/>
      <c r="JUM731"/>
      <c r="JUN731"/>
      <c r="JUO731"/>
      <c r="JUP731"/>
      <c r="JUQ731"/>
      <c r="JUR731"/>
      <c r="JUS731"/>
      <c r="JUT731"/>
      <c r="JUU731"/>
      <c r="JUV731"/>
      <c r="JUW731"/>
      <c r="JUX731"/>
      <c r="JUY731"/>
      <c r="JUZ731"/>
      <c r="JVA731"/>
      <c r="JVB731"/>
      <c r="JVC731"/>
      <c r="JVD731"/>
      <c r="JVE731"/>
      <c r="JVF731"/>
      <c r="JVG731"/>
      <c r="JVH731"/>
      <c r="JVI731"/>
      <c r="JVJ731"/>
      <c r="JVK731"/>
      <c r="JVL731"/>
      <c r="JVM731"/>
      <c r="JVN731"/>
      <c r="JVO731"/>
      <c r="JVP731"/>
      <c r="JVQ731"/>
      <c r="JVR731"/>
      <c r="JVS731"/>
      <c r="JVT731"/>
      <c r="JVU731"/>
      <c r="JVV731"/>
      <c r="JVW731"/>
      <c r="JVX731"/>
      <c r="JVY731"/>
      <c r="JVZ731"/>
      <c r="JWA731"/>
      <c r="JWB731"/>
      <c r="JWC731"/>
      <c r="JWD731"/>
      <c r="JWE731"/>
      <c r="JWF731"/>
      <c r="JWG731"/>
      <c r="JWH731"/>
      <c r="JWI731"/>
      <c r="JWJ731"/>
      <c r="JWK731"/>
      <c r="JWL731"/>
      <c r="JWM731"/>
      <c r="JWN731"/>
      <c r="JWO731"/>
      <c r="JWP731"/>
      <c r="JWQ731"/>
      <c r="JWR731"/>
      <c r="JWS731"/>
      <c r="JWT731"/>
      <c r="JWU731"/>
      <c r="JWV731"/>
      <c r="JWW731"/>
      <c r="JWX731"/>
      <c r="JWY731"/>
      <c r="JWZ731"/>
      <c r="JXA731"/>
      <c r="JXB731"/>
      <c r="JXC731"/>
      <c r="JXD731"/>
      <c r="JXE731"/>
      <c r="JXF731"/>
      <c r="JXG731"/>
      <c r="JXH731"/>
      <c r="JXI731"/>
      <c r="JXJ731"/>
      <c r="JXK731"/>
      <c r="JXL731"/>
      <c r="JXM731"/>
      <c r="JXN731"/>
      <c r="JXO731"/>
      <c r="JXP731"/>
      <c r="JXQ731"/>
      <c r="JXR731"/>
      <c r="JXS731"/>
      <c r="JXT731"/>
      <c r="JXU731"/>
      <c r="JXV731"/>
      <c r="JXW731"/>
      <c r="JXX731"/>
      <c r="JXY731"/>
      <c r="JXZ731"/>
      <c r="JYA731"/>
      <c r="JYB731"/>
      <c r="JYC731"/>
      <c r="JYD731"/>
      <c r="JYE731"/>
      <c r="JYF731"/>
      <c r="JYG731"/>
      <c r="JYH731"/>
      <c r="JYI731"/>
      <c r="JYJ731"/>
      <c r="JYK731"/>
      <c r="JYL731"/>
      <c r="JYM731"/>
      <c r="JYN731"/>
      <c r="JYO731"/>
      <c r="JYP731"/>
      <c r="JYQ731"/>
      <c r="JYR731"/>
      <c r="JYS731"/>
      <c r="JYT731"/>
      <c r="JYU731"/>
      <c r="JYV731"/>
      <c r="JYW731"/>
      <c r="JYX731"/>
      <c r="JYY731"/>
      <c r="JYZ731"/>
      <c r="JZA731"/>
      <c r="JZB731"/>
      <c r="JZC731"/>
      <c r="JZD731"/>
      <c r="JZE731"/>
      <c r="JZF731"/>
      <c r="JZG731"/>
      <c r="JZH731"/>
      <c r="JZI731"/>
      <c r="JZJ731"/>
      <c r="JZK731"/>
      <c r="JZL731"/>
      <c r="JZM731"/>
      <c r="JZN731"/>
      <c r="JZO731"/>
      <c r="JZP731"/>
      <c r="JZQ731"/>
      <c r="JZR731"/>
      <c r="JZS731"/>
      <c r="JZT731"/>
      <c r="JZU731"/>
      <c r="JZV731"/>
      <c r="JZW731"/>
      <c r="JZX731"/>
      <c r="JZY731"/>
      <c r="JZZ731"/>
      <c r="KAA731"/>
      <c r="KAB731"/>
      <c r="KAC731"/>
      <c r="KAD731"/>
      <c r="KAE731"/>
      <c r="KAF731"/>
      <c r="KAG731"/>
      <c r="KAH731"/>
      <c r="KAI731"/>
      <c r="KAJ731"/>
      <c r="KAK731"/>
      <c r="KAL731"/>
      <c r="KAM731"/>
      <c r="KAN731"/>
      <c r="KAO731"/>
      <c r="KAP731"/>
      <c r="KAQ731"/>
      <c r="KAR731"/>
      <c r="KAS731"/>
      <c r="KAT731"/>
      <c r="KAU731"/>
      <c r="KAV731"/>
      <c r="KAW731"/>
      <c r="KAX731"/>
      <c r="KAY731"/>
      <c r="KAZ731"/>
      <c r="KBA731"/>
      <c r="KBB731"/>
      <c r="KBC731"/>
      <c r="KBD731"/>
      <c r="KBE731"/>
      <c r="KBF731"/>
      <c r="KBG731"/>
      <c r="KBH731"/>
      <c r="KBI731"/>
      <c r="KBJ731"/>
      <c r="KBK731"/>
      <c r="KBL731"/>
      <c r="KBM731"/>
      <c r="KBN731"/>
      <c r="KBO731"/>
      <c r="KBP731"/>
      <c r="KBQ731"/>
      <c r="KBR731"/>
      <c r="KBS731"/>
      <c r="KBT731"/>
      <c r="KBU731"/>
      <c r="KBV731"/>
      <c r="KBW731"/>
      <c r="KBX731"/>
      <c r="KBY731"/>
      <c r="KBZ731"/>
      <c r="KCA731"/>
      <c r="KCB731"/>
      <c r="KCC731"/>
      <c r="KCD731"/>
      <c r="KCE731"/>
      <c r="KCF731"/>
      <c r="KCG731"/>
      <c r="KCH731"/>
      <c r="KCI731"/>
      <c r="KCJ731"/>
      <c r="KCK731"/>
      <c r="KCL731"/>
      <c r="KCM731"/>
      <c r="KCN731"/>
      <c r="KCO731"/>
      <c r="KCP731"/>
      <c r="KCQ731"/>
      <c r="KCR731"/>
      <c r="KCS731"/>
      <c r="KCT731"/>
      <c r="KCU731"/>
      <c r="KCV731"/>
      <c r="KCW731"/>
      <c r="KCX731"/>
      <c r="KCY731"/>
      <c r="KCZ731"/>
      <c r="KDA731"/>
      <c r="KDB731"/>
      <c r="KDC731"/>
      <c r="KDD731"/>
      <c r="KDE731"/>
      <c r="KDF731"/>
      <c r="KDG731"/>
      <c r="KDH731"/>
      <c r="KDI731"/>
      <c r="KDJ731"/>
      <c r="KDK731"/>
      <c r="KDL731"/>
      <c r="KDM731"/>
      <c r="KDN731"/>
      <c r="KDO731"/>
      <c r="KDP731"/>
      <c r="KDQ731"/>
      <c r="KDR731"/>
      <c r="KDS731"/>
      <c r="KDT731"/>
      <c r="KDU731"/>
      <c r="KDV731"/>
      <c r="KDW731"/>
      <c r="KDX731"/>
      <c r="KDY731"/>
      <c r="KDZ731"/>
      <c r="KEA731"/>
      <c r="KEB731"/>
      <c r="KEC731"/>
      <c r="KED731"/>
      <c r="KEE731"/>
      <c r="KEF731"/>
      <c r="KEG731"/>
      <c r="KEH731"/>
      <c r="KEI731"/>
      <c r="KEJ731"/>
      <c r="KEK731"/>
      <c r="KEL731"/>
      <c r="KEM731"/>
      <c r="KEN731"/>
      <c r="KEO731"/>
      <c r="KEP731"/>
      <c r="KEQ731"/>
      <c r="KER731"/>
      <c r="KES731"/>
      <c r="KET731"/>
      <c r="KEU731"/>
      <c r="KEV731"/>
      <c r="KEW731"/>
      <c r="KEX731"/>
      <c r="KEY731"/>
      <c r="KEZ731"/>
      <c r="KFA731"/>
      <c r="KFB731"/>
      <c r="KFC731"/>
      <c r="KFD731"/>
      <c r="KFE731"/>
      <c r="KFF731"/>
      <c r="KFG731"/>
      <c r="KFH731"/>
      <c r="KFI731"/>
      <c r="KFJ731"/>
      <c r="KFK731"/>
      <c r="KFL731"/>
      <c r="KFM731"/>
      <c r="KFN731"/>
      <c r="KFO731"/>
      <c r="KFP731"/>
      <c r="KFQ731"/>
      <c r="KFR731"/>
      <c r="KFS731"/>
      <c r="KFT731"/>
      <c r="KFU731"/>
      <c r="KFV731"/>
      <c r="KFW731"/>
      <c r="KFX731"/>
      <c r="KFY731"/>
      <c r="KFZ731"/>
      <c r="KGA731"/>
      <c r="KGB731"/>
      <c r="KGC731"/>
      <c r="KGD731"/>
      <c r="KGE731"/>
      <c r="KGF731"/>
      <c r="KGG731"/>
      <c r="KGH731"/>
      <c r="KGI731"/>
      <c r="KGJ731"/>
      <c r="KGK731"/>
      <c r="KGL731"/>
      <c r="KGM731"/>
      <c r="KGN731"/>
      <c r="KGO731"/>
      <c r="KGP731"/>
      <c r="KGQ731"/>
      <c r="KGR731"/>
      <c r="KGS731"/>
      <c r="KGT731"/>
      <c r="KGU731"/>
      <c r="KGV731"/>
      <c r="KGW731"/>
      <c r="KGX731"/>
      <c r="KGY731"/>
      <c r="KGZ731"/>
      <c r="KHA731"/>
      <c r="KHB731"/>
      <c r="KHC731"/>
      <c r="KHD731"/>
      <c r="KHE731"/>
      <c r="KHF731"/>
      <c r="KHG731"/>
      <c r="KHH731"/>
      <c r="KHI731"/>
      <c r="KHJ731"/>
      <c r="KHK731"/>
      <c r="KHL731"/>
      <c r="KHM731"/>
      <c r="KHN731"/>
      <c r="KHO731"/>
      <c r="KHP731"/>
      <c r="KHQ731"/>
      <c r="KHR731"/>
      <c r="KHS731"/>
      <c r="KHT731"/>
      <c r="KHU731"/>
      <c r="KHV731"/>
      <c r="KHW731"/>
      <c r="KHX731"/>
      <c r="KHY731"/>
      <c r="KHZ731"/>
      <c r="KIA731"/>
      <c r="KIB731"/>
      <c r="KIC731"/>
      <c r="KID731"/>
      <c r="KIE731"/>
      <c r="KIF731"/>
      <c r="KIG731"/>
      <c r="KIH731"/>
      <c r="KII731"/>
      <c r="KIJ731"/>
      <c r="KIK731"/>
      <c r="KIL731"/>
      <c r="KIM731"/>
      <c r="KIN731"/>
      <c r="KIO731"/>
      <c r="KIP731"/>
      <c r="KIQ731"/>
      <c r="KIR731"/>
      <c r="KIS731"/>
      <c r="KIT731"/>
      <c r="KIU731"/>
      <c r="KIV731"/>
      <c r="KIW731"/>
      <c r="KIX731"/>
      <c r="KIY731"/>
      <c r="KIZ731"/>
      <c r="KJA731"/>
      <c r="KJB731"/>
      <c r="KJC731"/>
      <c r="KJD731"/>
      <c r="KJE731"/>
      <c r="KJF731"/>
      <c r="KJG731"/>
      <c r="KJH731"/>
      <c r="KJI731"/>
      <c r="KJJ731"/>
      <c r="KJK731"/>
      <c r="KJL731"/>
      <c r="KJM731"/>
      <c r="KJN731"/>
      <c r="KJO731"/>
      <c r="KJP731"/>
      <c r="KJQ731"/>
      <c r="KJR731"/>
      <c r="KJS731"/>
      <c r="KJT731"/>
      <c r="KJU731"/>
      <c r="KJV731"/>
      <c r="KJW731"/>
      <c r="KJX731"/>
      <c r="KJY731"/>
      <c r="KJZ731"/>
      <c r="KKA731"/>
      <c r="KKB731"/>
      <c r="KKC731"/>
      <c r="KKD731"/>
      <c r="KKE731"/>
      <c r="KKF731"/>
      <c r="KKG731"/>
      <c r="KKH731"/>
      <c r="KKI731"/>
      <c r="KKJ731"/>
      <c r="KKK731"/>
      <c r="KKL731"/>
      <c r="KKM731"/>
      <c r="KKN731"/>
      <c r="KKO731"/>
      <c r="KKP731"/>
      <c r="KKQ731"/>
      <c r="KKR731"/>
      <c r="KKS731"/>
      <c r="KKT731"/>
      <c r="KKU731"/>
      <c r="KKV731"/>
      <c r="KKW731"/>
      <c r="KKX731"/>
      <c r="KKY731"/>
      <c r="KKZ731"/>
      <c r="KLA731"/>
      <c r="KLB731"/>
      <c r="KLC731"/>
      <c r="KLD731"/>
      <c r="KLE731"/>
      <c r="KLF731"/>
      <c r="KLG731"/>
      <c r="KLH731"/>
      <c r="KLI731"/>
      <c r="KLJ731"/>
      <c r="KLK731"/>
      <c r="KLL731"/>
      <c r="KLM731"/>
      <c r="KLN731"/>
      <c r="KLO731"/>
      <c r="KLP731"/>
      <c r="KLQ731"/>
      <c r="KLR731"/>
      <c r="KLS731"/>
      <c r="KLT731"/>
      <c r="KLU731"/>
      <c r="KLV731"/>
      <c r="KLW731"/>
      <c r="KLX731"/>
      <c r="KLY731"/>
      <c r="KLZ731"/>
      <c r="KMA731"/>
      <c r="KMB731"/>
      <c r="KMC731"/>
      <c r="KMD731"/>
      <c r="KME731"/>
      <c r="KMF731"/>
      <c r="KMG731"/>
      <c r="KMH731"/>
      <c r="KMI731"/>
      <c r="KMJ731"/>
      <c r="KMK731"/>
      <c r="KML731"/>
      <c r="KMM731"/>
      <c r="KMN731"/>
      <c r="KMO731"/>
      <c r="KMP731"/>
      <c r="KMQ731"/>
      <c r="KMR731"/>
      <c r="KMS731"/>
      <c r="KMT731"/>
      <c r="KMU731"/>
      <c r="KMV731"/>
      <c r="KMW731"/>
      <c r="KMX731"/>
      <c r="KMY731"/>
      <c r="KMZ731"/>
      <c r="KNA731"/>
      <c r="KNB731"/>
      <c r="KNC731"/>
      <c r="KND731"/>
      <c r="KNE731"/>
      <c r="KNF731"/>
      <c r="KNG731"/>
      <c r="KNH731"/>
      <c r="KNI731"/>
      <c r="KNJ731"/>
      <c r="KNK731"/>
      <c r="KNL731"/>
      <c r="KNM731"/>
      <c r="KNN731"/>
      <c r="KNO731"/>
      <c r="KNP731"/>
      <c r="KNQ731"/>
      <c r="KNR731"/>
      <c r="KNS731"/>
      <c r="KNT731"/>
      <c r="KNU731"/>
      <c r="KNV731"/>
      <c r="KNW731"/>
      <c r="KNX731"/>
      <c r="KNY731"/>
      <c r="KNZ731"/>
      <c r="KOA731"/>
      <c r="KOB731"/>
      <c r="KOC731"/>
      <c r="KOD731"/>
      <c r="KOE731"/>
      <c r="KOF731"/>
      <c r="KOG731"/>
      <c r="KOH731"/>
      <c r="KOI731"/>
      <c r="KOJ731"/>
      <c r="KOK731"/>
      <c r="KOL731"/>
      <c r="KOM731"/>
      <c r="KON731"/>
      <c r="KOO731"/>
      <c r="KOP731"/>
      <c r="KOQ731"/>
      <c r="KOR731"/>
      <c r="KOS731"/>
      <c r="KOT731"/>
      <c r="KOU731"/>
      <c r="KOV731"/>
      <c r="KOW731"/>
      <c r="KOX731"/>
      <c r="KOY731"/>
      <c r="KOZ731"/>
      <c r="KPA731"/>
      <c r="KPB731"/>
      <c r="KPC731"/>
      <c r="KPD731"/>
      <c r="KPE731"/>
      <c r="KPF731"/>
      <c r="KPG731"/>
      <c r="KPH731"/>
      <c r="KPI731"/>
      <c r="KPJ731"/>
      <c r="KPK731"/>
      <c r="KPL731"/>
      <c r="KPM731"/>
      <c r="KPN731"/>
      <c r="KPO731"/>
      <c r="KPP731"/>
      <c r="KPQ731"/>
      <c r="KPR731"/>
      <c r="KPS731"/>
      <c r="KPT731"/>
      <c r="KPU731"/>
      <c r="KPV731"/>
      <c r="KPW731"/>
      <c r="KPX731"/>
      <c r="KPY731"/>
      <c r="KPZ731"/>
      <c r="KQA731"/>
      <c r="KQB731"/>
      <c r="KQC731"/>
      <c r="KQD731"/>
      <c r="KQE731"/>
      <c r="KQF731"/>
      <c r="KQG731"/>
      <c r="KQH731"/>
      <c r="KQI731"/>
      <c r="KQJ731"/>
      <c r="KQK731"/>
      <c r="KQL731"/>
      <c r="KQM731"/>
      <c r="KQN731"/>
      <c r="KQO731"/>
      <c r="KQP731"/>
      <c r="KQQ731"/>
      <c r="KQR731"/>
      <c r="KQS731"/>
      <c r="KQT731"/>
      <c r="KQU731"/>
      <c r="KQV731"/>
      <c r="KQW731"/>
      <c r="KQX731"/>
      <c r="KQY731"/>
      <c r="KQZ731"/>
      <c r="KRA731"/>
      <c r="KRB731"/>
      <c r="KRC731"/>
      <c r="KRD731"/>
      <c r="KRE731"/>
      <c r="KRF731"/>
      <c r="KRG731"/>
      <c r="KRH731"/>
      <c r="KRI731"/>
      <c r="KRJ731"/>
      <c r="KRK731"/>
      <c r="KRL731"/>
      <c r="KRM731"/>
      <c r="KRN731"/>
      <c r="KRO731"/>
      <c r="KRP731"/>
      <c r="KRQ731"/>
      <c r="KRR731"/>
      <c r="KRS731"/>
      <c r="KRT731"/>
      <c r="KRU731"/>
      <c r="KRV731"/>
      <c r="KRW731"/>
      <c r="KRX731"/>
      <c r="KRY731"/>
      <c r="KRZ731"/>
      <c r="KSA731"/>
      <c r="KSB731"/>
      <c r="KSC731"/>
      <c r="KSD731"/>
      <c r="KSE731"/>
      <c r="KSF731"/>
      <c r="KSG731"/>
      <c r="KSH731"/>
      <c r="KSI731"/>
      <c r="KSJ731"/>
      <c r="KSK731"/>
      <c r="KSL731"/>
      <c r="KSM731"/>
      <c r="KSN731"/>
      <c r="KSO731"/>
      <c r="KSP731"/>
      <c r="KSQ731"/>
      <c r="KSR731"/>
      <c r="KSS731"/>
      <c r="KST731"/>
      <c r="KSU731"/>
      <c r="KSV731"/>
      <c r="KSW731"/>
      <c r="KSX731"/>
      <c r="KSY731"/>
      <c r="KSZ731"/>
      <c r="KTA731"/>
      <c r="KTB731"/>
      <c r="KTC731"/>
      <c r="KTD731"/>
      <c r="KTE731"/>
      <c r="KTF731"/>
      <c r="KTG731"/>
      <c r="KTH731"/>
      <c r="KTI731"/>
      <c r="KTJ731"/>
      <c r="KTK731"/>
      <c r="KTL731"/>
      <c r="KTM731"/>
      <c r="KTN731"/>
      <c r="KTO731"/>
      <c r="KTP731"/>
      <c r="KTQ731"/>
      <c r="KTR731"/>
      <c r="KTS731"/>
      <c r="KTT731"/>
      <c r="KTU731"/>
      <c r="KTV731"/>
      <c r="KTW731"/>
      <c r="KTX731"/>
      <c r="KTY731"/>
      <c r="KTZ731"/>
      <c r="KUA731"/>
      <c r="KUB731"/>
      <c r="KUC731"/>
      <c r="KUD731"/>
      <c r="KUE731"/>
      <c r="KUF731"/>
      <c r="KUG731"/>
      <c r="KUH731"/>
      <c r="KUI731"/>
      <c r="KUJ731"/>
      <c r="KUK731"/>
      <c r="KUL731"/>
      <c r="KUM731"/>
      <c r="KUN731"/>
      <c r="KUO731"/>
      <c r="KUP731"/>
      <c r="KUQ731"/>
      <c r="KUR731"/>
      <c r="KUS731"/>
      <c r="KUT731"/>
      <c r="KUU731"/>
      <c r="KUV731"/>
      <c r="KUW731"/>
      <c r="KUX731"/>
      <c r="KUY731"/>
      <c r="KUZ731"/>
      <c r="KVA731"/>
      <c r="KVB731"/>
      <c r="KVC731"/>
      <c r="KVD731"/>
      <c r="KVE731"/>
      <c r="KVF731"/>
      <c r="KVG731"/>
      <c r="KVH731"/>
      <c r="KVI731"/>
      <c r="KVJ731"/>
      <c r="KVK731"/>
      <c r="KVL731"/>
      <c r="KVM731"/>
      <c r="KVN731"/>
      <c r="KVO731"/>
      <c r="KVP731"/>
      <c r="KVQ731"/>
      <c r="KVR731"/>
      <c r="KVS731"/>
      <c r="KVT731"/>
      <c r="KVU731"/>
      <c r="KVV731"/>
      <c r="KVW731"/>
      <c r="KVX731"/>
      <c r="KVY731"/>
      <c r="KVZ731"/>
      <c r="KWA731"/>
      <c r="KWB731"/>
      <c r="KWC731"/>
      <c r="KWD731"/>
      <c r="KWE731"/>
      <c r="KWF731"/>
      <c r="KWG731"/>
      <c r="KWH731"/>
      <c r="KWI731"/>
      <c r="KWJ731"/>
      <c r="KWK731"/>
      <c r="KWL731"/>
      <c r="KWM731"/>
      <c r="KWN731"/>
      <c r="KWO731"/>
      <c r="KWP731"/>
      <c r="KWQ731"/>
      <c r="KWR731"/>
      <c r="KWS731"/>
      <c r="KWT731"/>
      <c r="KWU731"/>
      <c r="KWV731"/>
      <c r="KWW731"/>
      <c r="KWX731"/>
      <c r="KWY731"/>
      <c r="KWZ731"/>
      <c r="KXA731"/>
      <c r="KXB731"/>
      <c r="KXC731"/>
      <c r="KXD731"/>
      <c r="KXE731"/>
      <c r="KXF731"/>
      <c r="KXG731"/>
      <c r="KXH731"/>
      <c r="KXI731"/>
      <c r="KXJ731"/>
      <c r="KXK731"/>
      <c r="KXL731"/>
      <c r="KXM731"/>
      <c r="KXN731"/>
      <c r="KXO731"/>
      <c r="KXP731"/>
      <c r="KXQ731"/>
      <c r="KXR731"/>
      <c r="KXS731"/>
      <c r="KXT731"/>
      <c r="KXU731"/>
      <c r="KXV731"/>
      <c r="KXW731"/>
      <c r="KXX731"/>
      <c r="KXY731"/>
      <c r="KXZ731"/>
      <c r="KYA731"/>
      <c r="KYB731"/>
      <c r="KYC731"/>
      <c r="KYD731"/>
      <c r="KYE731"/>
      <c r="KYF731"/>
      <c r="KYG731"/>
      <c r="KYH731"/>
      <c r="KYI731"/>
      <c r="KYJ731"/>
      <c r="KYK731"/>
      <c r="KYL731"/>
      <c r="KYM731"/>
      <c r="KYN731"/>
      <c r="KYO731"/>
      <c r="KYP731"/>
      <c r="KYQ731"/>
      <c r="KYR731"/>
      <c r="KYS731"/>
      <c r="KYT731"/>
      <c r="KYU731"/>
      <c r="KYV731"/>
      <c r="KYW731"/>
      <c r="KYX731"/>
      <c r="KYY731"/>
      <c r="KYZ731"/>
      <c r="KZA731"/>
      <c r="KZB731"/>
      <c r="KZC731"/>
      <c r="KZD731"/>
      <c r="KZE731"/>
      <c r="KZF731"/>
      <c r="KZG731"/>
      <c r="KZH731"/>
      <c r="KZI731"/>
      <c r="KZJ731"/>
      <c r="KZK731"/>
      <c r="KZL731"/>
      <c r="KZM731"/>
      <c r="KZN731"/>
      <c r="KZO731"/>
      <c r="KZP731"/>
      <c r="KZQ731"/>
      <c r="KZR731"/>
      <c r="KZS731"/>
      <c r="KZT731"/>
      <c r="KZU731"/>
      <c r="KZV731"/>
      <c r="KZW731"/>
      <c r="KZX731"/>
      <c r="KZY731"/>
      <c r="KZZ731"/>
      <c r="LAA731"/>
      <c r="LAB731"/>
      <c r="LAC731"/>
      <c r="LAD731"/>
      <c r="LAE731"/>
      <c r="LAF731"/>
      <c r="LAG731"/>
      <c r="LAH731"/>
      <c r="LAI731"/>
      <c r="LAJ731"/>
      <c r="LAK731"/>
      <c r="LAL731"/>
      <c r="LAM731"/>
      <c r="LAN731"/>
      <c r="LAO731"/>
      <c r="LAP731"/>
      <c r="LAQ731"/>
      <c r="LAR731"/>
      <c r="LAS731"/>
      <c r="LAT731"/>
      <c r="LAU731"/>
      <c r="LAV731"/>
      <c r="LAW731"/>
      <c r="LAX731"/>
      <c r="LAY731"/>
      <c r="LAZ731"/>
      <c r="LBA731"/>
      <c r="LBB731"/>
      <c r="LBC731"/>
      <c r="LBD731"/>
      <c r="LBE731"/>
      <c r="LBF731"/>
      <c r="LBG731"/>
      <c r="LBH731"/>
      <c r="LBI731"/>
      <c r="LBJ731"/>
      <c r="LBK731"/>
      <c r="LBL731"/>
      <c r="LBM731"/>
      <c r="LBN731"/>
      <c r="LBO731"/>
      <c r="LBP731"/>
      <c r="LBQ731"/>
      <c r="LBR731"/>
      <c r="LBS731"/>
      <c r="LBT731"/>
      <c r="LBU731"/>
      <c r="LBV731"/>
      <c r="LBW731"/>
      <c r="LBX731"/>
      <c r="LBY731"/>
      <c r="LBZ731"/>
      <c r="LCA731"/>
      <c r="LCB731"/>
      <c r="LCC731"/>
      <c r="LCD731"/>
      <c r="LCE731"/>
      <c r="LCF731"/>
      <c r="LCG731"/>
      <c r="LCH731"/>
      <c r="LCI731"/>
      <c r="LCJ731"/>
      <c r="LCK731"/>
      <c r="LCL731"/>
      <c r="LCM731"/>
      <c r="LCN731"/>
      <c r="LCO731"/>
      <c r="LCP731"/>
      <c r="LCQ731"/>
      <c r="LCR731"/>
      <c r="LCS731"/>
      <c r="LCT731"/>
      <c r="LCU731"/>
      <c r="LCV731"/>
      <c r="LCW731"/>
      <c r="LCX731"/>
      <c r="LCY731"/>
      <c r="LCZ731"/>
      <c r="LDA731"/>
      <c r="LDB731"/>
      <c r="LDC731"/>
      <c r="LDD731"/>
      <c r="LDE731"/>
      <c r="LDF731"/>
      <c r="LDG731"/>
      <c r="LDH731"/>
      <c r="LDI731"/>
      <c r="LDJ731"/>
      <c r="LDK731"/>
      <c r="LDL731"/>
      <c r="LDM731"/>
      <c r="LDN731"/>
      <c r="LDO731"/>
      <c r="LDP731"/>
      <c r="LDQ731"/>
      <c r="LDR731"/>
      <c r="LDS731"/>
      <c r="LDT731"/>
      <c r="LDU731"/>
      <c r="LDV731"/>
      <c r="LDW731"/>
      <c r="LDX731"/>
      <c r="LDY731"/>
      <c r="LDZ731"/>
      <c r="LEA731"/>
      <c r="LEB731"/>
      <c r="LEC731"/>
      <c r="LED731"/>
      <c r="LEE731"/>
      <c r="LEF731"/>
      <c r="LEG731"/>
      <c r="LEH731"/>
      <c r="LEI731"/>
      <c r="LEJ731"/>
      <c r="LEK731"/>
      <c r="LEL731"/>
      <c r="LEM731"/>
      <c r="LEN731"/>
      <c r="LEO731"/>
      <c r="LEP731"/>
      <c r="LEQ731"/>
      <c r="LER731"/>
      <c r="LES731"/>
      <c r="LET731"/>
      <c r="LEU731"/>
      <c r="LEV731"/>
      <c r="LEW731"/>
      <c r="LEX731"/>
      <c r="LEY731"/>
      <c r="LEZ731"/>
      <c r="LFA731"/>
      <c r="LFB731"/>
      <c r="LFC731"/>
      <c r="LFD731"/>
      <c r="LFE731"/>
      <c r="LFF731"/>
      <c r="LFG731"/>
      <c r="LFH731"/>
      <c r="LFI731"/>
      <c r="LFJ731"/>
      <c r="LFK731"/>
      <c r="LFL731"/>
      <c r="LFM731"/>
      <c r="LFN731"/>
      <c r="LFO731"/>
      <c r="LFP731"/>
      <c r="LFQ731"/>
      <c r="LFR731"/>
      <c r="LFS731"/>
      <c r="LFT731"/>
      <c r="LFU731"/>
      <c r="LFV731"/>
      <c r="LFW731"/>
      <c r="LFX731"/>
      <c r="LFY731"/>
      <c r="LFZ731"/>
      <c r="LGA731"/>
      <c r="LGB731"/>
      <c r="LGC731"/>
      <c r="LGD731"/>
      <c r="LGE731"/>
      <c r="LGF731"/>
      <c r="LGG731"/>
      <c r="LGH731"/>
      <c r="LGI731"/>
      <c r="LGJ731"/>
      <c r="LGK731"/>
      <c r="LGL731"/>
      <c r="LGM731"/>
      <c r="LGN731"/>
      <c r="LGO731"/>
      <c r="LGP731"/>
      <c r="LGQ731"/>
      <c r="LGR731"/>
      <c r="LGS731"/>
      <c r="LGT731"/>
      <c r="LGU731"/>
      <c r="LGV731"/>
      <c r="LGW731"/>
      <c r="LGX731"/>
      <c r="LGY731"/>
      <c r="LGZ731"/>
      <c r="LHA731"/>
      <c r="LHB731"/>
      <c r="LHC731"/>
      <c r="LHD731"/>
      <c r="LHE731"/>
      <c r="LHF731"/>
      <c r="LHG731"/>
      <c r="LHH731"/>
      <c r="LHI731"/>
      <c r="LHJ731"/>
      <c r="LHK731"/>
      <c r="LHL731"/>
      <c r="LHM731"/>
      <c r="LHN731"/>
      <c r="LHO731"/>
      <c r="LHP731"/>
      <c r="LHQ731"/>
      <c r="LHR731"/>
      <c r="LHS731"/>
      <c r="LHT731"/>
      <c r="LHU731"/>
      <c r="LHV731"/>
      <c r="LHW731"/>
      <c r="LHX731"/>
      <c r="LHY731"/>
      <c r="LHZ731"/>
      <c r="LIA731"/>
      <c r="LIB731"/>
      <c r="LIC731"/>
      <c r="LID731"/>
      <c r="LIE731"/>
      <c r="LIF731"/>
      <c r="LIG731"/>
      <c r="LIH731"/>
      <c r="LII731"/>
      <c r="LIJ731"/>
      <c r="LIK731"/>
      <c r="LIL731"/>
      <c r="LIM731"/>
      <c r="LIN731"/>
      <c r="LIO731"/>
      <c r="LIP731"/>
      <c r="LIQ731"/>
      <c r="LIR731"/>
      <c r="LIS731"/>
      <c r="LIT731"/>
      <c r="LIU731"/>
      <c r="LIV731"/>
      <c r="LIW731"/>
      <c r="LIX731"/>
      <c r="LIY731"/>
      <c r="LIZ731"/>
      <c r="LJA731"/>
      <c r="LJB731"/>
      <c r="LJC731"/>
      <c r="LJD731"/>
      <c r="LJE731"/>
      <c r="LJF731"/>
      <c r="LJG731"/>
      <c r="LJH731"/>
      <c r="LJI731"/>
      <c r="LJJ731"/>
      <c r="LJK731"/>
      <c r="LJL731"/>
      <c r="LJM731"/>
      <c r="LJN731"/>
      <c r="LJO731"/>
      <c r="LJP731"/>
      <c r="LJQ731"/>
      <c r="LJR731"/>
      <c r="LJS731"/>
      <c r="LJT731"/>
      <c r="LJU731"/>
      <c r="LJV731"/>
      <c r="LJW731"/>
      <c r="LJX731"/>
      <c r="LJY731"/>
      <c r="LJZ731"/>
      <c r="LKA731"/>
      <c r="LKB731"/>
      <c r="LKC731"/>
      <c r="LKD731"/>
      <c r="LKE731"/>
      <c r="LKF731"/>
      <c r="LKG731"/>
      <c r="LKH731"/>
      <c r="LKI731"/>
      <c r="LKJ731"/>
      <c r="LKK731"/>
      <c r="LKL731"/>
      <c r="LKM731"/>
      <c r="LKN731"/>
      <c r="LKO731"/>
      <c r="LKP731"/>
      <c r="LKQ731"/>
      <c r="LKR731"/>
      <c r="LKS731"/>
      <c r="LKT731"/>
      <c r="LKU731"/>
      <c r="LKV731"/>
      <c r="LKW731"/>
      <c r="LKX731"/>
      <c r="LKY731"/>
      <c r="LKZ731"/>
      <c r="LLA731"/>
      <c r="LLB731"/>
      <c r="LLC731"/>
      <c r="LLD731"/>
      <c r="LLE731"/>
      <c r="LLF731"/>
      <c r="LLG731"/>
      <c r="LLH731"/>
      <c r="LLI731"/>
      <c r="LLJ731"/>
      <c r="LLK731"/>
      <c r="LLL731"/>
      <c r="LLM731"/>
      <c r="LLN731"/>
      <c r="LLO731"/>
      <c r="LLP731"/>
      <c r="LLQ731"/>
      <c r="LLR731"/>
      <c r="LLS731"/>
      <c r="LLT731"/>
      <c r="LLU731"/>
      <c r="LLV731"/>
      <c r="LLW731"/>
      <c r="LLX731"/>
      <c r="LLY731"/>
      <c r="LLZ731"/>
      <c r="LMA731"/>
      <c r="LMB731"/>
      <c r="LMC731"/>
      <c r="LMD731"/>
      <c r="LME731"/>
      <c r="LMF731"/>
      <c r="LMG731"/>
      <c r="LMH731"/>
      <c r="LMI731"/>
      <c r="LMJ731"/>
      <c r="LMK731"/>
      <c r="LML731"/>
      <c r="LMM731"/>
      <c r="LMN731"/>
      <c r="LMO731"/>
      <c r="LMP731"/>
      <c r="LMQ731"/>
      <c r="LMR731"/>
      <c r="LMS731"/>
      <c r="LMT731"/>
      <c r="LMU731"/>
      <c r="LMV731"/>
      <c r="LMW731"/>
      <c r="LMX731"/>
      <c r="LMY731"/>
      <c r="LMZ731"/>
      <c r="LNA731"/>
      <c r="LNB731"/>
      <c r="LNC731"/>
      <c r="LND731"/>
      <c r="LNE731"/>
      <c r="LNF731"/>
      <c r="LNG731"/>
      <c r="LNH731"/>
      <c r="LNI731"/>
      <c r="LNJ731"/>
      <c r="LNK731"/>
      <c r="LNL731"/>
      <c r="LNM731"/>
      <c r="LNN731"/>
      <c r="LNO731"/>
      <c r="LNP731"/>
      <c r="LNQ731"/>
      <c r="LNR731"/>
      <c r="LNS731"/>
      <c r="LNT731"/>
      <c r="LNU731"/>
      <c r="LNV731"/>
      <c r="LNW731"/>
      <c r="LNX731"/>
      <c r="LNY731"/>
      <c r="LNZ731"/>
      <c r="LOA731"/>
      <c r="LOB731"/>
      <c r="LOC731"/>
      <c r="LOD731"/>
      <c r="LOE731"/>
      <c r="LOF731"/>
      <c r="LOG731"/>
      <c r="LOH731"/>
      <c r="LOI731"/>
      <c r="LOJ731"/>
      <c r="LOK731"/>
      <c r="LOL731"/>
      <c r="LOM731"/>
      <c r="LON731"/>
      <c r="LOO731"/>
      <c r="LOP731"/>
      <c r="LOQ731"/>
      <c r="LOR731"/>
      <c r="LOS731"/>
      <c r="LOT731"/>
      <c r="LOU731"/>
      <c r="LOV731"/>
      <c r="LOW731"/>
      <c r="LOX731"/>
      <c r="LOY731"/>
      <c r="LOZ731"/>
      <c r="LPA731"/>
      <c r="LPB731"/>
      <c r="LPC731"/>
      <c r="LPD731"/>
      <c r="LPE731"/>
      <c r="LPF731"/>
      <c r="LPG731"/>
      <c r="LPH731"/>
      <c r="LPI731"/>
      <c r="LPJ731"/>
      <c r="LPK731"/>
      <c r="LPL731"/>
      <c r="LPM731"/>
      <c r="LPN731"/>
      <c r="LPO731"/>
      <c r="LPP731"/>
      <c r="LPQ731"/>
      <c r="LPR731"/>
      <c r="LPS731"/>
      <c r="LPT731"/>
      <c r="LPU731"/>
      <c r="LPV731"/>
      <c r="LPW731"/>
      <c r="LPX731"/>
      <c r="LPY731"/>
      <c r="LPZ731"/>
      <c r="LQA731"/>
      <c r="LQB731"/>
      <c r="LQC731"/>
      <c r="LQD731"/>
      <c r="LQE731"/>
      <c r="LQF731"/>
      <c r="LQG731"/>
      <c r="LQH731"/>
      <c r="LQI731"/>
      <c r="LQJ731"/>
      <c r="LQK731"/>
      <c r="LQL731"/>
      <c r="LQM731"/>
      <c r="LQN731"/>
      <c r="LQO731"/>
      <c r="LQP731"/>
      <c r="LQQ731"/>
      <c r="LQR731"/>
      <c r="LQS731"/>
      <c r="LQT731"/>
      <c r="LQU731"/>
      <c r="LQV731"/>
      <c r="LQW731"/>
      <c r="LQX731"/>
      <c r="LQY731"/>
      <c r="LQZ731"/>
      <c r="LRA731"/>
      <c r="LRB731"/>
      <c r="LRC731"/>
      <c r="LRD731"/>
      <c r="LRE731"/>
      <c r="LRF731"/>
      <c r="LRG731"/>
      <c r="LRH731"/>
      <c r="LRI731"/>
      <c r="LRJ731"/>
      <c r="LRK731"/>
      <c r="LRL731"/>
      <c r="LRM731"/>
      <c r="LRN731"/>
      <c r="LRO731"/>
      <c r="LRP731"/>
      <c r="LRQ731"/>
      <c r="LRR731"/>
      <c r="LRS731"/>
      <c r="LRT731"/>
      <c r="LRU731"/>
      <c r="LRV731"/>
      <c r="LRW731"/>
      <c r="LRX731"/>
      <c r="LRY731"/>
      <c r="LRZ731"/>
      <c r="LSA731"/>
      <c r="LSB731"/>
      <c r="LSC731"/>
      <c r="LSD731"/>
      <c r="LSE731"/>
      <c r="LSF731"/>
      <c r="LSG731"/>
      <c r="LSH731"/>
      <c r="LSI731"/>
      <c r="LSJ731"/>
      <c r="LSK731"/>
      <c r="LSL731"/>
      <c r="LSM731"/>
      <c r="LSN731"/>
      <c r="LSO731"/>
      <c r="LSP731"/>
      <c r="LSQ731"/>
      <c r="LSR731"/>
      <c r="LSS731"/>
      <c r="LST731"/>
      <c r="LSU731"/>
      <c r="LSV731"/>
      <c r="LSW731"/>
      <c r="LSX731"/>
      <c r="LSY731"/>
      <c r="LSZ731"/>
      <c r="LTA731"/>
      <c r="LTB731"/>
      <c r="LTC731"/>
      <c r="LTD731"/>
      <c r="LTE731"/>
      <c r="LTF731"/>
      <c r="LTG731"/>
      <c r="LTH731"/>
      <c r="LTI731"/>
      <c r="LTJ731"/>
      <c r="LTK731"/>
      <c r="LTL731"/>
      <c r="LTM731"/>
      <c r="LTN731"/>
      <c r="LTO731"/>
      <c r="LTP731"/>
      <c r="LTQ731"/>
      <c r="LTR731"/>
      <c r="LTS731"/>
      <c r="LTT731"/>
      <c r="LTU731"/>
      <c r="LTV731"/>
      <c r="LTW731"/>
      <c r="LTX731"/>
      <c r="LTY731"/>
      <c r="LTZ731"/>
      <c r="LUA731"/>
      <c r="LUB731"/>
      <c r="LUC731"/>
      <c r="LUD731"/>
      <c r="LUE731"/>
      <c r="LUF731"/>
      <c r="LUG731"/>
      <c r="LUH731"/>
      <c r="LUI731"/>
      <c r="LUJ731"/>
      <c r="LUK731"/>
      <c r="LUL731"/>
      <c r="LUM731"/>
      <c r="LUN731"/>
      <c r="LUO731"/>
      <c r="LUP731"/>
      <c r="LUQ731"/>
      <c r="LUR731"/>
      <c r="LUS731"/>
      <c r="LUT731"/>
      <c r="LUU731"/>
      <c r="LUV731"/>
      <c r="LUW731"/>
      <c r="LUX731"/>
      <c r="LUY731"/>
      <c r="LUZ731"/>
      <c r="LVA731"/>
      <c r="LVB731"/>
      <c r="LVC731"/>
      <c r="LVD731"/>
      <c r="LVE731"/>
      <c r="LVF731"/>
      <c r="LVG731"/>
      <c r="LVH731"/>
      <c r="LVI731"/>
      <c r="LVJ731"/>
      <c r="LVK731"/>
      <c r="LVL731"/>
      <c r="LVM731"/>
      <c r="LVN731"/>
      <c r="LVO731"/>
      <c r="LVP731"/>
      <c r="LVQ731"/>
      <c r="LVR731"/>
      <c r="LVS731"/>
      <c r="LVT731"/>
      <c r="LVU731"/>
      <c r="LVV731"/>
      <c r="LVW731"/>
      <c r="LVX731"/>
      <c r="LVY731"/>
      <c r="LVZ731"/>
      <c r="LWA731"/>
      <c r="LWB731"/>
      <c r="LWC731"/>
      <c r="LWD731"/>
      <c r="LWE731"/>
      <c r="LWF731"/>
      <c r="LWG731"/>
      <c r="LWH731"/>
      <c r="LWI731"/>
      <c r="LWJ731"/>
      <c r="LWK731"/>
      <c r="LWL731"/>
      <c r="LWM731"/>
      <c r="LWN731"/>
      <c r="LWO731"/>
      <c r="LWP731"/>
      <c r="LWQ731"/>
      <c r="LWR731"/>
      <c r="LWS731"/>
      <c r="LWT731"/>
      <c r="LWU731"/>
      <c r="LWV731"/>
      <c r="LWW731"/>
      <c r="LWX731"/>
      <c r="LWY731"/>
      <c r="LWZ731"/>
      <c r="LXA731"/>
      <c r="LXB731"/>
      <c r="LXC731"/>
      <c r="LXD731"/>
      <c r="LXE731"/>
      <c r="LXF731"/>
      <c r="LXG731"/>
      <c r="LXH731"/>
      <c r="LXI731"/>
      <c r="LXJ731"/>
      <c r="LXK731"/>
      <c r="LXL731"/>
      <c r="LXM731"/>
      <c r="LXN731"/>
      <c r="LXO731"/>
      <c r="LXP731"/>
      <c r="LXQ731"/>
      <c r="LXR731"/>
      <c r="LXS731"/>
      <c r="LXT731"/>
      <c r="LXU731"/>
      <c r="LXV731"/>
      <c r="LXW731"/>
      <c r="LXX731"/>
      <c r="LXY731"/>
      <c r="LXZ731"/>
      <c r="LYA731"/>
      <c r="LYB731"/>
      <c r="LYC731"/>
      <c r="LYD731"/>
      <c r="LYE731"/>
      <c r="LYF731"/>
      <c r="LYG731"/>
      <c r="LYH731"/>
      <c r="LYI731"/>
      <c r="LYJ731"/>
      <c r="LYK731"/>
      <c r="LYL731"/>
      <c r="LYM731"/>
      <c r="LYN731"/>
      <c r="LYO731"/>
      <c r="LYP731"/>
      <c r="LYQ731"/>
      <c r="LYR731"/>
      <c r="LYS731"/>
      <c r="LYT731"/>
      <c r="LYU731"/>
      <c r="LYV731"/>
      <c r="LYW731"/>
      <c r="LYX731"/>
      <c r="LYY731"/>
      <c r="LYZ731"/>
      <c r="LZA731"/>
      <c r="LZB731"/>
      <c r="LZC731"/>
      <c r="LZD731"/>
      <c r="LZE731"/>
      <c r="LZF731"/>
      <c r="LZG731"/>
      <c r="LZH731"/>
      <c r="LZI731"/>
      <c r="LZJ731"/>
      <c r="LZK731"/>
      <c r="LZL731"/>
      <c r="LZM731"/>
      <c r="LZN731"/>
      <c r="LZO731"/>
      <c r="LZP731"/>
      <c r="LZQ731"/>
      <c r="LZR731"/>
      <c r="LZS731"/>
      <c r="LZT731"/>
      <c r="LZU731"/>
      <c r="LZV731"/>
      <c r="LZW731"/>
      <c r="LZX731"/>
      <c r="LZY731"/>
      <c r="LZZ731"/>
      <c r="MAA731"/>
      <c r="MAB731"/>
      <c r="MAC731"/>
      <c r="MAD731"/>
      <c r="MAE731"/>
      <c r="MAF731"/>
      <c r="MAG731"/>
      <c r="MAH731"/>
      <c r="MAI731"/>
      <c r="MAJ731"/>
      <c r="MAK731"/>
      <c r="MAL731"/>
      <c r="MAM731"/>
      <c r="MAN731"/>
      <c r="MAO731"/>
      <c r="MAP731"/>
      <c r="MAQ731"/>
      <c r="MAR731"/>
      <c r="MAS731"/>
      <c r="MAT731"/>
      <c r="MAU731"/>
      <c r="MAV731"/>
      <c r="MAW731"/>
      <c r="MAX731"/>
      <c r="MAY731"/>
      <c r="MAZ731"/>
      <c r="MBA731"/>
      <c r="MBB731"/>
      <c r="MBC731"/>
      <c r="MBD731"/>
      <c r="MBE731"/>
      <c r="MBF731"/>
      <c r="MBG731"/>
      <c r="MBH731"/>
      <c r="MBI731"/>
      <c r="MBJ731"/>
      <c r="MBK731"/>
      <c r="MBL731"/>
      <c r="MBM731"/>
      <c r="MBN731"/>
      <c r="MBO731"/>
      <c r="MBP731"/>
      <c r="MBQ731"/>
      <c r="MBR731"/>
      <c r="MBS731"/>
      <c r="MBT731"/>
      <c r="MBU731"/>
      <c r="MBV731"/>
      <c r="MBW731"/>
      <c r="MBX731"/>
      <c r="MBY731"/>
      <c r="MBZ731"/>
      <c r="MCA731"/>
      <c r="MCB731"/>
      <c r="MCC731"/>
      <c r="MCD731"/>
      <c r="MCE731"/>
      <c r="MCF731"/>
      <c r="MCG731"/>
      <c r="MCH731"/>
      <c r="MCI731"/>
      <c r="MCJ731"/>
      <c r="MCK731"/>
      <c r="MCL731"/>
      <c r="MCM731"/>
      <c r="MCN731"/>
      <c r="MCO731"/>
      <c r="MCP731"/>
      <c r="MCQ731"/>
      <c r="MCR731"/>
      <c r="MCS731"/>
      <c r="MCT731"/>
      <c r="MCU731"/>
      <c r="MCV731"/>
      <c r="MCW731"/>
      <c r="MCX731"/>
      <c r="MCY731"/>
      <c r="MCZ731"/>
      <c r="MDA731"/>
      <c r="MDB731"/>
      <c r="MDC731"/>
      <c r="MDD731"/>
      <c r="MDE731"/>
      <c r="MDF731"/>
      <c r="MDG731"/>
      <c r="MDH731"/>
      <c r="MDI731"/>
      <c r="MDJ731"/>
      <c r="MDK731"/>
      <c r="MDL731"/>
      <c r="MDM731"/>
      <c r="MDN731"/>
      <c r="MDO731"/>
      <c r="MDP731"/>
      <c r="MDQ731"/>
      <c r="MDR731"/>
      <c r="MDS731"/>
      <c r="MDT731"/>
      <c r="MDU731"/>
      <c r="MDV731"/>
      <c r="MDW731"/>
      <c r="MDX731"/>
      <c r="MDY731"/>
      <c r="MDZ731"/>
      <c r="MEA731"/>
      <c r="MEB731"/>
      <c r="MEC731"/>
      <c r="MED731"/>
      <c r="MEE731"/>
      <c r="MEF731"/>
      <c r="MEG731"/>
      <c r="MEH731"/>
      <c r="MEI731"/>
      <c r="MEJ731"/>
      <c r="MEK731"/>
      <c r="MEL731"/>
      <c r="MEM731"/>
      <c r="MEN731"/>
      <c r="MEO731"/>
      <c r="MEP731"/>
      <c r="MEQ731"/>
      <c r="MER731"/>
      <c r="MES731"/>
      <c r="MET731"/>
      <c r="MEU731"/>
      <c r="MEV731"/>
      <c r="MEW731"/>
      <c r="MEX731"/>
      <c r="MEY731"/>
      <c r="MEZ731"/>
      <c r="MFA731"/>
      <c r="MFB731"/>
      <c r="MFC731"/>
      <c r="MFD731"/>
      <c r="MFE731"/>
      <c r="MFF731"/>
      <c r="MFG731"/>
      <c r="MFH731"/>
      <c r="MFI731"/>
      <c r="MFJ731"/>
      <c r="MFK731"/>
      <c r="MFL731"/>
      <c r="MFM731"/>
      <c r="MFN731"/>
      <c r="MFO731"/>
      <c r="MFP731"/>
      <c r="MFQ731"/>
      <c r="MFR731"/>
      <c r="MFS731"/>
      <c r="MFT731"/>
      <c r="MFU731"/>
      <c r="MFV731"/>
      <c r="MFW731"/>
      <c r="MFX731"/>
      <c r="MFY731"/>
      <c r="MFZ731"/>
      <c r="MGA731"/>
      <c r="MGB731"/>
      <c r="MGC731"/>
      <c r="MGD731"/>
      <c r="MGE731"/>
      <c r="MGF731"/>
      <c r="MGG731"/>
      <c r="MGH731"/>
      <c r="MGI731"/>
      <c r="MGJ731"/>
      <c r="MGK731"/>
      <c r="MGL731"/>
      <c r="MGM731"/>
      <c r="MGN731"/>
      <c r="MGO731"/>
      <c r="MGP731"/>
      <c r="MGQ731"/>
      <c r="MGR731"/>
      <c r="MGS731"/>
      <c r="MGT731"/>
      <c r="MGU731"/>
      <c r="MGV731"/>
      <c r="MGW731"/>
      <c r="MGX731"/>
      <c r="MGY731"/>
      <c r="MGZ731"/>
      <c r="MHA731"/>
      <c r="MHB731"/>
      <c r="MHC731"/>
      <c r="MHD731"/>
      <c r="MHE731"/>
      <c r="MHF731"/>
      <c r="MHG731"/>
      <c r="MHH731"/>
      <c r="MHI731"/>
      <c r="MHJ731"/>
      <c r="MHK731"/>
      <c r="MHL731"/>
      <c r="MHM731"/>
      <c r="MHN731"/>
      <c r="MHO731"/>
      <c r="MHP731"/>
      <c r="MHQ731"/>
      <c r="MHR731"/>
      <c r="MHS731"/>
      <c r="MHT731"/>
      <c r="MHU731"/>
      <c r="MHV731"/>
      <c r="MHW731"/>
      <c r="MHX731"/>
      <c r="MHY731"/>
      <c r="MHZ731"/>
      <c r="MIA731"/>
      <c r="MIB731"/>
      <c r="MIC731"/>
      <c r="MID731"/>
      <c r="MIE731"/>
      <c r="MIF731"/>
      <c r="MIG731"/>
      <c r="MIH731"/>
      <c r="MII731"/>
      <c r="MIJ731"/>
      <c r="MIK731"/>
      <c r="MIL731"/>
      <c r="MIM731"/>
      <c r="MIN731"/>
      <c r="MIO731"/>
      <c r="MIP731"/>
      <c r="MIQ731"/>
      <c r="MIR731"/>
      <c r="MIS731"/>
      <c r="MIT731"/>
      <c r="MIU731"/>
      <c r="MIV731"/>
      <c r="MIW731"/>
      <c r="MIX731"/>
      <c r="MIY731"/>
      <c r="MIZ731"/>
      <c r="MJA731"/>
      <c r="MJB731"/>
      <c r="MJC731"/>
      <c r="MJD731"/>
      <c r="MJE731"/>
      <c r="MJF731"/>
      <c r="MJG731"/>
      <c r="MJH731"/>
      <c r="MJI731"/>
      <c r="MJJ731"/>
      <c r="MJK731"/>
      <c r="MJL731"/>
      <c r="MJM731"/>
      <c r="MJN731"/>
      <c r="MJO731"/>
      <c r="MJP731"/>
      <c r="MJQ731"/>
      <c r="MJR731"/>
      <c r="MJS731"/>
      <c r="MJT731"/>
      <c r="MJU731"/>
      <c r="MJV731"/>
      <c r="MJW731"/>
      <c r="MJX731"/>
      <c r="MJY731"/>
      <c r="MJZ731"/>
      <c r="MKA731"/>
      <c r="MKB731"/>
      <c r="MKC731"/>
      <c r="MKD731"/>
      <c r="MKE731"/>
      <c r="MKF731"/>
      <c r="MKG731"/>
      <c r="MKH731"/>
      <c r="MKI731"/>
      <c r="MKJ731"/>
      <c r="MKK731"/>
      <c r="MKL731"/>
      <c r="MKM731"/>
      <c r="MKN731"/>
      <c r="MKO731"/>
      <c r="MKP731"/>
      <c r="MKQ731"/>
      <c r="MKR731"/>
      <c r="MKS731"/>
      <c r="MKT731"/>
      <c r="MKU731"/>
      <c r="MKV731"/>
      <c r="MKW731"/>
      <c r="MKX731"/>
      <c r="MKY731"/>
      <c r="MKZ731"/>
      <c r="MLA731"/>
      <c r="MLB731"/>
      <c r="MLC731"/>
      <c r="MLD731"/>
      <c r="MLE731"/>
      <c r="MLF731"/>
      <c r="MLG731"/>
      <c r="MLH731"/>
      <c r="MLI731"/>
      <c r="MLJ731"/>
      <c r="MLK731"/>
      <c r="MLL731"/>
      <c r="MLM731"/>
      <c r="MLN731"/>
      <c r="MLO731"/>
      <c r="MLP731"/>
      <c r="MLQ731"/>
      <c r="MLR731"/>
      <c r="MLS731"/>
      <c r="MLT731"/>
      <c r="MLU731"/>
      <c r="MLV731"/>
      <c r="MLW731"/>
      <c r="MLX731"/>
      <c r="MLY731"/>
      <c r="MLZ731"/>
      <c r="MMA731"/>
      <c r="MMB731"/>
      <c r="MMC731"/>
      <c r="MMD731"/>
      <c r="MME731"/>
      <c r="MMF731"/>
      <c r="MMG731"/>
      <c r="MMH731"/>
      <c r="MMI731"/>
      <c r="MMJ731"/>
      <c r="MMK731"/>
      <c r="MML731"/>
      <c r="MMM731"/>
      <c r="MMN731"/>
      <c r="MMO731"/>
      <c r="MMP731"/>
      <c r="MMQ731"/>
      <c r="MMR731"/>
      <c r="MMS731"/>
      <c r="MMT731"/>
      <c r="MMU731"/>
      <c r="MMV731"/>
      <c r="MMW731"/>
      <c r="MMX731"/>
      <c r="MMY731"/>
      <c r="MMZ731"/>
      <c r="MNA731"/>
      <c r="MNB731"/>
      <c r="MNC731"/>
      <c r="MND731"/>
      <c r="MNE731"/>
      <c r="MNF731"/>
      <c r="MNG731"/>
      <c r="MNH731"/>
      <c r="MNI731"/>
      <c r="MNJ731"/>
      <c r="MNK731"/>
      <c r="MNL731"/>
      <c r="MNM731"/>
      <c r="MNN731"/>
      <c r="MNO731"/>
      <c r="MNP731"/>
      <c r="MNQ731"/>
      <c r="MNR731"/>
      <c r="MNS731"/>
      <c r="MNT731"/>
      <c r="MNU731"/>
      <c r="MNV731"/>
      <c r="MNW731"/>
      <c r="MNX731"/>
      <c r="MNY731"/>
      <c r="MNZ731"/>
      <c r="MOA731"/>
      <c r="MOB731"/>
      <c r="MOC731"/>
      <c r="MOD731"/>
      <c r="MOE731"/>
      <c r="MOF731"/>
      <c r="MOG731"/>
      <c r="MOH731"/>
      <c r="MOI731"/>
      <c r="MOJ731"/>
      <c r="MOK731"/>
      <c r="MOL731"/>
      <c r="MOM731"/>
      <c r="MON731"/>
      <c r="MOO731"/>
      <c r="MOP731"/>
      <c r="MOQ731"/>
      <c r="MOR731"/>
      <c r="MOS731"/>
      <c r="MOT731"/>
      <c r="MOU731"/>
      <c r="MOV731"/>
      <c r="MOW731"/>
      <c r="MOX731"/>
      <c r="MOY731"/>
      <c r="MOZ731"/>
      <c r="MPA731"/>
      <c r="MPB731"/>
      <c r="MPC731"/>
      <c r="MPD731"/>
      <c r="MPE731"/>
      <c r="MPF731"/>
      <c r="MPG731"/>
      <c r="MPH731"/>
      <c r="MPI731"/>
      <c r="MPJ731"/>
      <c r="MPK731"/>
      <c r="MPL731"/>
      <c r="MPM731"/>
      <c r="MPN731"/>
      <c r="MPO731"/>
      <c r="MPP731"/>
      <c r="MPQ731"/>
      <c r="MPR731"/>
      <c r="MPS731"/>
      <c r="MPT731"/>
      <c r="MPU731"/>
      <c r="MPV731"/>
      <c r="MPW731"/>
      <c r="MPX731"/>
      <c r="MPY731"/>
      <c r="MPZ731"/>
      <c r="MQA731"/>
      <c r="MQB731"/>
      <c r="MQC731"/>
      <c r="MQD731"/>
      <c r="MQE731"/>
      <c r="MQF731"/>
      <c r="MQG731"/>
      <c r="MQH731"/>
      <c r="MQI731"/>
      <c r="MQJ731"/>
      <c r="MQK731"/>
      <c r="MQL731"/>
      <c r="MQM731"/>
      <c r="MQN731"/>
      <c r="MQO731"/>
      <c r="MQP731"/>
      <c r="MQQ731"/>
      <c r="MQR731"/>
      <c r="MQS731"/>
      <c r="MQT731"/>
      <c r="MQU731"/>
      <c r="MQV731"/>
      <c r="MQW731"/>
      <c r="MQX731"/>
      <c r="MQY731"/>
      <c r="MQZ731"/>
      <c r="MRA731"/>
      <c r="MRB731"/>
      <c r="MRC731"/>
      <c r="MRD731"/>
      <c r="MRE731"/>
      <c r="MRF731"/>
      <c r="MRG731"/>
      <c r="MRH731"/>
      <c r="MRI731"/>
      <c r="MRJ731"/>
      <c r="MRK731"/>
      <c r="MRL731"/>
      <c r="MRM731"/>
      <c r="MRN731"/>
      <c r="MRO731"/>
      <c r="MRP731"/>
      <c r="MRQ731"/>
      <c r="MRR731"/>
      <c r="MRS731"/>
      <c r="MRT731"/>
      <c r="MRU731"/>
      <c r="MRV731"/>
      <c r="MRW731"/>
      <c r="MRX731"/>
      <c r="MRY731"/>
      <c r="MRZ731"/>
      <c r="MSA731"/>
      <c r="MSB731"/>
      <c r="MSC731"/>
      <c r="MSD731"/>
      <c r="MSE731"/>
      <c r="MSF731"/>
      <c r="MSG731"/>
      <c r="MSH731"/>
      <c r="MSI731"/>
      <c r="MSJ731"/>
      <c r="MSK731"/>
      <c r="MSL731"/>
      <c r="MSM731"/>
      <c r="MSN731"/>
      <c r="MSO731"/>
      <c r="MSP731"/>
      <c r="MSQ731"/>
      <c r="MSR731"/>
      <c r="MSS731"/>
      <c r="MST731"/>
      <c r="MSU731"/>
      <c r="MSV731"/>
      <c r="MSW731"/>
      <c r="MSX731"/>
      <c r="MSY731"/>
      <c r="MSZ731"/>
      <c r="MTA731"/>
      <c r="MTB731"/>
      <c r="MTC731"/>
      <c r="MTD731"/>
      <c r="MTE731"/>
      <c r="MTF731"/>
      <c r="MTG731"/>
      <c r="MTH731"/>
      <c r="MTI731"/>
      <c r="MTJ731"/>
      <c r="MTK731"/>
      <c r="MTL731"/>
      <c r="MTM731"/>
      <c r="MTN731"/>
      <c r="MTO731"/>
      <c r="MTP731"/>
      <c r="MTQ731"/>
      <c r="MTR731"/>
      <c r="MTS731"/>
      <c r="MTT731"/>
      <c r="MTU731"/>
      <c r="MTV731"/>
      <c r="MTW731"/>
      <c r="MTX731"/>
      <c r="MTY731"/>
      <c r="MTZ731"/>
      <c r="MUA731"/>
      <c r="MUB731"/>
      <c r="MUC731"/>
      <c r="MUD731"/>
      <c r="MUE731"/>
      <c r="MUF731"/>
      <c r="MUG731"/>
      <c r="MUH731"/>
      <c r="MUI731"/>
      <c r="MUJ731"/>
      <c r="MUK731"/>
      <c r="MUL731"/>
      <c r="MUM731"/>
      <c r="MUN731"/>
      <c r="MUO731"/>
      <c r="MUP731"/>
      <c r="MUQ731"/>
      <c r="MUR731"/>
      <c r="MUS731"/>
      <c r="MUT731"/>
      <c r="MUU731"/>
      <c r="MUV731"/>
      <c r="MUW731"/>
      <c r="MUX731"/>
      <c r="MUY731"/>
      <c r="MUZ731"/>
      <c r="MVA731"/>
      <c r="MVB731"/>
      <c r="MVC731"/>
      <c r="MVD731"/>
      <c r="MVE731"/>
      <c r="MVF731"/>
      <c r="MVG731"/>
      <c r="MVH731"/>
      <c r="MVI731"/>
      <c r="MVJ731"/>
      <c r="MVK731"/>
      <c r="MVL731"/>
      <c r="MVM731"/>
      <c r="MVN731"/>
      <c r="MVO731"/>
      <c r="MVP731"/>
      <c r="MVQ731"/>
      <c r="MVR731"/>
      <c r="MVS731"/>
      <c r="MVT731"/>
      <c r="MVU731"/>
      <c r="MVV731"/>
      <c r="MVW731"/>
      <c r="MVX731"/>
      <c r="MVY731"/>
      <c r="MVZ731"/>
      <c r="MWA731"/>
      <c r="MWB731"/>
      <c r="MWC731"/>
      <c r="MWD731"/>
      <c r="MWE731"/>
      <c r="MWF731"/>
      <c r="MWG731"/>
      <c r="MWH731"/>
      <c r="MWI731"/>
      <c r="MWJ731"/>
      <c r="MWK731"/>
      <c r="MWL731"/>
      <c r="MWM731"/>
      <c r="MWN731"/>
      <c r="MWO731"/>
      <c r="MWP731"/>
      <c r="MWQ731"/>
      <c r="MWR731"/>
      <c r="MWS731"/>
      <c r="MWT731"/>
      <c r="MWU731"/>
      <c r="MWV731"/>
      <c r="MWW731"/>
      <c r="MWX731"/>
      <c r="MWY731"/>
      <c r="MWZ731"/>
      <c r="MXA731"/>
      <c r="MXB731"/>
      <c r="MXC731"/>
      <c r="MXD731"/>
      <c r="MXE731"/>
      <c r="MXF731"/>
      <c r="MXG731"/>
      <c r="MXH731"/>
      <c r="MXI731"/>
      <c r="MXJ731"/>
      <c r="MXK731"/>
      <c r="MXL731"/>
      <c r="MXM731"/>
      <c r="MXN731"/>
      <c r="MXO731"/>
      <c r="MXP731"/>
      <c r="MXQ731"/>
      <c r="MXR731"/>
      <c r="MXS731"/>
      <c r="MXT731"/>
      <c r="MXU731"/>
      <c r="MXV731"/>
      <c r="MXW731"/>
      <c r="MXX731"/>
      <c r="MXY731"/>
      <c r="MXZ731"/>
      <c r="MYA731"/>
      <c r="MYB731"/>
      <c r="MYC731"/>
      <c r="MYD731"/>
      <c r="MYE731"/>
      <c r="MYF731"/>
      <c r="MYG731"/>
      <c r="MYH731"/>
      <c r="MYI731"/>
      <c r="MYJ731"/>
      <c r="MYK731"/>
      <c r="MYL731"/>
      <c r="MYM731"/>
      <c r="MYN731"/>
      <c r="MYO731"/>
      <c r="MYP731"/>
      <c r="MYQ731"/>
      <c r="MYR731"/>
      <c r="MYS731"/>
      <c r="MYT731"/>
      <c r="MYU731"/>
      <c r="MYV731"/>
      <c r="MYW731"/>
      <c r="MYX731"/>
      <c r="MYY731"/>
      <c r="MYZ731"/>
      <c r="MZA731"/>
      <c r="MZB731"/>
      <c r="MZC731"/>
      <c r="MZD731"/>
      <c r="MZE731"/>
      <c r="MZF731"/>
      <c r="MZG731"/>
      <c r="MZH731"/>
      <c r="MZI731"/>
      <c r="MZJ731"/>
      <c r="MZK731"/>
      <c r="MZL731"/>
      <c r="MZM731"/>
      <c r="MZN731"/>
      <c r="MZO731"/>
      <c r="MZP731"/>
      <c r="MZQ731"/>
      <c r="MZR731"/>
      <c r="MZS731"/>
      <c r="MZT731"/>
      <c r="MZU731"/>
      <c r="MZV731"/>
      <c r="MZW731"/>
      <c r="MZX731"/>
      <c r="MZY731"/>
      <c r="MZZ731"/>
      <c r="NAA731"/>
      <c r="NAB731"/>
      <c r="NAC731"/>
      <c r="NAD731"/>
      <c r="NAE731"/>
      <c r="NAF731"/>
      <c r="NAG731"/>
      <c r="NAH731"/>
      <c r="NAI731"/>
      <c r="NAJ731"/>
      <c r="NAK731"/>
      <c r="NAL731"/>
      <c r="NAM731"/>
      <c r="NAN731"/>
      <c r="NAO731"/>
      <c r="NAP731"/>
      <c r="NAQ731"/>
      <c r="NAR731"/>
      <c r="NAS731"/>
      <c r="NAT731"/>
      <c r="NAU731"/>
      <c r="NAV731"/>
      <c r="NAW731"/>
      <c r="NAX731"/>
      <c r="NAY731"/>
      <c r="NAZ731"/>
      <c r="NBA731"/>
      <c r="NBB731"/>
      <c r="NBC731"/>
      <c r="NBD731"/>
      <c r="NBE731"/>
      <c r="NBF731"/>
      <c r="NBG731"/>
      <c r="NBH731"/>
      <c r="NBI731"/>
      <c r="NBJ731"/>
      <c r="NBK731"/>
      <c r="NBL731"/>
      <c r="NBM731"/>
      <c r="NBN731"/>
      <c r="NBO731"/>
      <c r="NBP731"/>
      <c r="NBQ731"/>
      <c r="NBR731"/>
      <c r="NBS731"/>
      <c r="NBT731"/>
      <c r="NBU731"/>
      <c r="NBV731"/>
      <c r="NBW731"/>
      <c r="NBX731"/>
      <c r="NBY731"/>
      <c r="NBZ731"/>
      <c r="NCA731"/>
      <c r="NCB731"/>
      <c r="NCC731"/>
      <c r="NCD731"/>
      <c r="NCE731"/>
      <c r="NCF731"/>
      <c r="NCG731"/>
      <c r="NCH731"/>
      <c r="NCI731"/>
      <c r="NCJ731"/>
      <c r="NCK731"/>
      <c r="NCL731"/>
      <c r="NCM731"/>
      <c r="NCN731"/>
      <c r="NCO731"/>
      <c r="NCP731"/>
      <c r="NCQ731"/>
      <c r="NCR731"/>
      <c r="NCS731"/>
      <c r="NCT731"/>
      <c r="NCU731"/>
      <c r="NCV731"/>
      <c r="NCW731"/>
      <c r="NCX731"/>
      <c r="NCY731"/>
      <c r="NCZ731"/>
      <c r="NDA731"/>
      <c r="NDB731"/>
      <c r="NDC731"/>
      <c r="NDD731"/>
      <c r="NDE731"/>
      <c r="NDF731"/>
      <c r="NDG731"/>
      <c r="NDH731"/>
      <c r="NDI731"/>
      <c r="NDJ731"/>
      <c r="NDK731"/>
      <c r="NDL731"/>
      <c r="NDM731"/>
      <c r="NDN731"/>
      <c r="NDO731"/>
      <c r="NDP731"/>
      <c r="NDQ731"/>
      <c r="NDR731"/>
      <c r="NDS731"/>
      <c r="NDT731"/>
      <c r="NDU731"/>
      <c r="NDV731"/>
      <c r="NDW731"/>
      <c r="NDX731"/>
      <c r="NDY731"/>
      <c r="NDZ731"/>
      <c r="NEA731"/>
      <c r="NEB731"/>
      <c r="NEC731"/>
      <c r="NED731"/>
      <c r="NEE731"/>
      <c r="NEF731"/>
      <c r="NEG731"/>
      <c r="NEH731"/>
      <c r="NEI731"/>
      <c r="NEJ731"/>
      <c r="NEK731"/>
      <c r="NEL731"/>
      <c r="NEM731"/>
      <c r="NEN731"/>
      <c r="NEO731"/>
      <c r="NEP731"/>
      <c r="NEQ731"/>
      <c r="NER731"/>
      <c r="NES731"/>
      <c r="NET731"/>
      <c r="NEU731"/>
      <c r="NEV731"/>
      <c r="NEW731"/>
      <c r="NEX731"/>
      <c r="NEY731"/>
      <c r="NEZ731"/>
      <c r="NFA731"/>
      <c r="NFB731"/>
      <c r="NFC731"/>
      <c r="NFD731"/>
      <c r="NFE731"/>
      <c r="NFF731"/>
      <c r="NFG731"/>
      <c r="NFH731"/>
      <c r="NFI731"/>
      <c r="NFJ731"/>
      <c r="NFK731"/>
      <c r="NFL731"/>
      <c r="NFM731"/>
      <c r="NFN731"/>
      <c r="NFO731"/>
      <c r="NFP731"/>
      <c r="NFQ731"/>
      <c r="NFR731"/>
      <c r="NFS731"/>
      <c r="NFT731"/>
      <c r="NFU731"/>
      <c r="NFV731"/>
      <c r="NFW731"/>
      <c r="NFX731"/>
      <c r="NFY731"/>
      <c r="NFZ731"/>
      <c r="NGA731"/>
      <c r="NGB731"/>
      <c r="NGC731"/>
      <c r="NGD731"/>
      <c r="NGE731"/>
      <c r="NGF731"/>
      <c r="NGG731"/>
      <c r="NGH731"/>
      <c r="NGI731"/>
      <c r="NGJ731"/>
      <c r="NGK731"/>
      <c r="NGL731"/>
      <c r="NGM731"/>
      <c r="NGN731"/>
      <c r="NGO731"/>
      <c r="NGP731"/>
      <c r="NGQ731"/>
      <c r="NGR731"/>
      <c r="NGS731"/>
      <c r="NGT731"/>
      <c r="NGU731"/>
      <c r="NGV731"/>
      <c r="NGW731"/>
      <c r="NGX731"/>
      <c r="NGY731"/>
      <c r="NGZ731"/>
      <c r="NHA731"/>
      <c r="NHB731"/>
      <c r="NHC731"/>
      <c r="NHD731"/>
      <c r="NHE731"/>
      <c r="NHF731"/>
      <c r="NHG731"/>
      <c r="NHH731"/>
      <c r="NHI731"/>
      <c r="NHJ731"/>
      <c r="NHK731"/>
      <c r="NHL731"/>
      <c r="NHM731"/>
      <c r="NHN731"/>
      <c r="NHO731"/>
      <c r="NHP731"/>
      <c r="NHQ731"/>
      <c r="NHR731"/>
      <c r="NHS731"/>
      <c r="NHT731"/>
      <c r="NHU731"/>
      <c r="NHV731"/>
      <c r="NHW731"/>
      <c r="NHX731"/>
      <c r="NHY731"/>
      <c r="NHZ731"/>
      <c r="NIA731"/>
      <c r="NIB731"/>
      <c r="NIC731"/>
      <c r="NID731"/>
      <c r="NIE731"/>
      <c r="NIF731"/>
      <c r="NIG731"/>
      <c r="NIH731"/>
      <c r="NII731"/>
      <c r="NIJ731"/>
      <c r="NIK731"/>
      <c r="NIL731"/>
      <c r="NIM731"/>
      <c r="NIN731"/>
      <c r="NIO731"/>
      <c r="NIP731"/>
      <c r="NIQ731"/>
      <c r="NIR731"/>
      <c r="NIS731"/>
      <c r="NIT731"/>
      <c r="NIU731"/>
      <c r="NIV731"/>
      <c r="NIW731"/>
      <c r="NIX731"/>
      <c r="NIY731"/>
      <c r="NIZ731"/>
      <c r="NJA731"/>
      <c r="NJB731"/>
      <c r="NJC731"/>
      <c r="NJD731"/>
      <c r="NJE731"/>
      <c r="NJF731"/>
      <c r="NJG731"/>
      <c r="NJH731"/>
      <c r="NJI731"/>
      <c r="NJJ731"/>
      <c r="NJK731"/>
      <c r="NJL731"/>
      <c r="NJM731"/>
      <c r="NJN731"/>
      <c r="NJO731"/>
      <c r="NJP731"/>
      <c r="NJQ731"/>
      <c r="NJR731"/>
      <c r="NJS731"/>
      <c r="NJT731"/>
      <c r="NJU731"/>
      <c r="NJV731"/>
      <c r="NJW731"/>
      <c r="NJX731"/>
      <c r="NJY731"/>
      <c r="NJZ731"/>
      <c r="NKA731"/>
      <c r="NKB731"/>
      <c r="NKC731"/>
      <c r="NKD731"/>
      <c r="NKE731"/>
      <c r="NKF731"/>
      <c r="NKG731"/>
      <c r="NKH731"/>
      <c r="NKI731"/>
      <c r="NKJ731"/>
      <c r="NKK731"/>
      <c r="NKL731"/>
      <c r="NKM731"/>
      <c r="NKN731"/>
      <c r="NKO731"/>
      <c r="NKP731"/>
      <c r="NKQ731"/>
      <c r="NKR731"/>
      <c r="NKS731"/>
      <c r="NKT731"/>
      <c r="NKU731"/>
      <c r="NKV731"/>
      <c r="NKW731"/>
      <c r="NKX731"/>
      <c r="NKY731"/>
      <c r="NKZ731"/>
      <c r="NLA731"/>
      <c r="NLB731"/>
      <c r="NLC731"/>
      <c r="NLD731"/>
      <c r="NLE731"/>
      <c r="NLF731"/>
      <c r="NLG731"/>
      <c r="NLH731"/>
      <c r="NLI731"/>
      <c r="NLJ731"/>
      <c r="NLK731"/>
      <c r="NLL731"/>
      <c r="NLM731"/>
      <c r="NLN731"/>
      <c r="NLO731"/>
      <c r="NLP731"/>
      <c r="NLQ731"/>
      <c r="NLR731"/>
      <c r="NLS731"/>
      <c r="NLT731"/>
      <c r="NLU731"/>
      <c r="NLV731"/>
      <c r="NLW731"/>
      <c r="NLX731"/>
      <c r="NLY731"/>
      <c r="NLZ731"/>
      <c r="NMA731"/>
      <c r="NMB731"/>
      <c r="NMC731"/>
      <c r="NMD731"/>
      <c r="NME731"/>
      <c r="NMF731"/>
      <c r="NMG731"/>
      <c r="NMH731"/>
      <c r="NMI731"/>
      <c r="NMJ731"/>
      <c r="NMK731"/>
      <c r="NML731"/>
      <c r="NMM731"/>
      <c r="NMN731"/>
      <c r="NMO731"/>
      <c r="NMP731"/>
      <c r="NMQ731"/>
      <c r="NMR731"/>
      <c r="NMS731"/>
      <c r="NMT731"/>
      <c r="NMU731"/>
      <c r="NMV731"/>
      <c r="NMW731"/>
      <c r="NMX731"/>
      <c r="NMY731"/>
      <c r="NMZ731"/>
      <c r="NNA731"/>
      <c r="NNB731"/>
      <c r="NNC731"/>
      <c r="NND731"/>
      <c r="NNE731"/>
      <c r="NNF731"/>
      <c r="NNG731"/>
      <c r="NNH731"/>
      <c r="NNI731"/>
      <c r="NNJ731"/>
      <c r="NNK731"/>
      <c r="NNL731"/>
      <c r="NNM731"/>
      <c r="NNN731"/>
      <c r="NNO731"/>
      <c r="NNP731"/>
      <c r="NNQ731"/>
      <c r="NNR731"/>
      <c r="NNS731"/>
      <c r="NNT731"/>
      <c r="NNU731"/>
      <c r="NNV731"/>
      <c r="NNW731"/>
      <c r="NNX731"/>
      <c r="NNY731"/>
      <c r="NNZ731"/>
      <c r="NOA731"/>
      <c r="NOB731"/>
      <c r="NOC731"/>
      <c r="NOD731"/>
      <c r="NOE731"/>
      <c r="NOF731"/>
      <c r="NOG731"/>
      <c r="NOH731"/>
      <c r="NOI731"/>
      <c r="NOJ731"/>
      <c r="NOK731"/>
      <c r="NOL731"/>
      <c r="NOM731"/>
      <c r="NON731"/>
      <c r="NOO731"/>
      <c r="NOP731"/>
      <c r="NOQ731"/>
      <c r="NOR731"/>
      <c r="NOS731"/>
      <c r="NOT731"/>
      <c r="NOU731"/>
      <c r="NOV731"/>
      <c r="NOW731"/>
      <c r="NOX731"/>
      <c r="NOY731"/>
      <c r="NOZ731"/>
      <c r="NPA731"/>
      <c r="NPB731"/>
      <c r="NPC731"/>
      <c r="NPD731"/>
      <c r="NPE731"/>
      <c r="NPF731"/>
      <c r="NPG731"/>
      <c r="NPH731"/>
      <c r="NPI731"/>
      <c r="NPJ731"/>
      <c r="NPK731"/>
      <c r="NPL731"/>
      <c r="NPM731"/>
      <c r="NPN731"/>
      <c r="NPO731"/>
      <c r="NPP731"/>
      <c r="NPQ731"/>
      <c r="NPR731"/>
      <c r="NPS731"/>
      <c r="NPT731"/>
      <c r="NPU731"/>
      <c r="NPV731"/>
      <c r="NPW731"/>
      <c r="NPX731"/>
      <c r="NPY731"/>
      <c r="NPZ731"/>
      <c r="NQA731"/>
      <c r="NQB731"/>
      <c r="NQC731"/>
      <c r="NQD731"/>
      <c r="NQE731"/>
      <c r="NQF731"/>
      <c r="NQG731"/>
      <c r="NQH731"/>
      <c r="NQI731"/>
      <c r="NQJ731"/>
      <c r="NQK731"/>
      <c r="NQL731"/>
      <c r="NQM731"/>
      <c r="NQN731"/>
      <c r="NQO731"/>
      <c r="NQP731"/>
      <c r="NQQ731"/>
      <c r="NQR731"/>
      <c r="NQS731"/>
      <c r="NQT731"/>
      <c r="NQU731"/>
      <c r="NQV731"/>
      <c r="NQW731"/>
      <c r="NQX731"/>
      <c r="NQY731"/>
      <c r="NQZ731"/>
      <c r="NRA731"/>
      <c r="NRB731"/>
      <c r="NRC731"/>
      <c r="NRD731"/>
      <c r="NRE731"/>
      <c r="NRF731"/>
      <c r="NRG731"/>
      <c r="NRH731"/>
      <c r="NRI731"/>
      <c r="NRJ731"/>
      <c r="NRK731"/>
      <c r="NRL731"/>
      <c r="NRM731"/>
      <c r="NRN731"/>
      <c r="NRO731"/>
      <c r="NRP731"/>
      <c r="NRQ731"/>
      <c r="NRR731"/>
      <c r="NRS731"/>
      <c r="NRT731"/>
      <c r="NRU731"/>
      <c r="NRV731"/>
      <c r="NRW731"/>
      <c r="NRX731"/>
      <c r="NRY731"/>
      <c r="NRZ731"/>
      <c r="NSA731"/>
      <c r="NSB731"/>
      <c r="NSC731"/>
      <c r="NSD731"/>
      <c r="NSE731"/>
      <c r="NSF731"/>
      <c r="NSG731"/>
      <c r="NSH731"/>
      <c r="NSI731"/>
      <c r="NSJ731"/>
      <c r="NSK731"/>
      <c r="NSL731"/>
      <c r="NSM731"/>
      <c r="NSN731"/>
      <c r="NSO731"/>
      <c r="NSP731"/>
      <c r="NSQ731"/>
      <c r="NSR731"/>
      <c r="NSS731"/>
      <c r="NST731"/>
      <c r="NSU731"/>
      <c r="NSV731"/>
      <c r="NSW731"/>
      <c r="NSX731"/>
      <c r="NSY731"/>
      <c r="NSZ731"/>
      <c r="NTA731"/>
      <c r="NTB731"/>
      <c r="NTC731"/>
      <c r="NTD731"/>
      <c r="NTE731"/>
      <c r="NTF731"/>
      <c r="NTG731"/>
      <c r="NTH731"/>
      <c r="NTI731"/>
      <c r="NTJ731"/>
      <c r="NTK731"/>
      <c r="NTL731"/>
      <c r="NTM731"/>
      <c r="NTN731"/>
      <c r="NTO731"/>
      <c r="NTP731"/>
      <c r="NTQ731"/>
      <c r="NTR731"/>
      <c r="NTS731"/>
      <c r="NTT731"/>
      <c r="NTU731"/>
      <c r="NTV731"/>
      <c r="NTW731"/>
      <c r="NTX731"/>
      <c r="NTY731"/>
      <c r="NTZ731"/>
      <c r="NUA731"/>
      <c r="NUB731"/>
      <c r="NUC731"/>
      <c r="NUD731"/>
      <c r="NUE731"/>
      <c r="NUF731"/>
      <c r="NUG731"/>
      <c r="NUH731"/>
      <c r="NUI731"/>
      <c r="NUJ731"/>
      <c r="NUK731"/>
      <c r="NUL731"/>
      <c r="NUM731"/>
      <c r="NUN731"/>
      <c r="NUO731"/>
      <c r="NUP731"/>
      <c r="NUQ731"/>
      <c r="NUR731"/>
      <c r="NUS731"/>
      <c r="NUT731"/>
      <c r="NUU731"/>
      <c r="NUV731"/>
      <c r="NUW731"/>
      <c r="NUX731"/>
      <c r="NUY731"/>
      <c r="NUZ731"/>
      <c r="NVA731"/>
      <c r="NVB731"/>
      <c r="NVC731"/>
      <c r="NVD731"/>
      <c r="NVE731"/>
      <c r="NVF731"/>
      <c r="NVG731"/>
      <c r="NVH731"/>
      <c r="NVI731"/>
      <c r="NVJ731"/>
      <c r="NVK731"/>
      <c r="NVL731"/>
      <c r="NVM731"/>
      <c r="NVN731"/>
      <c r="NVO731"/>
      <c r="NVP731"/>
      <c r="NVQ731"/>
      <c r="NVR731"/>
      <c r="NVS731"/>
      <c r="NVT731"/>
      <c r="NVU731"/>
      <c r="NVV731"/>
      <c r="NVW731"/>
      <c r="NVX731"/>
      <c r="NVY731"/>
      <c r="NVZ731"/>
      <c r="NWA731"/>
      <c r="NWB731"/>
      <c r="NWC731"/>
      <c r="NWD731"/>
      <c r="NWE731"/>
      <c r="NWF731"/>
      <c r="NWG731"/>
      <c r="NWH731"/>
      <c r="NWI731"/>
      <c r="NWJ731"/>
      <c r="NWK731"/>
      <c r="NWL731"/>
      <c r="NWM731"/>
      <c r="NWN731"/>
      <c r="NWO731"/>
      <c r="NWP731"/>
      <c r="NWQ731"/>
      <c r="NWR731"/>
      <c r="NWS731"/>
      <c r="NWT731"/>
      <c r="NWU731"/>
      <c r="NWV731"/>
      <c r="NWW731"/>
      <c r="NWX731"/>
      <c r="NWY731"/>
      <c r="NWZ731"/>
      <c r="NXA731"/>
      <c r="NXB731"/>
      <c r="NXC731"/>
      <c r="NXD731"/>
      <c r="NXE731"/>
      <c r="NXF731"/>
      <c r="NXG731"/>
      <c r="NXH731"/>
      <c r="NXI731"/>
      <c r="NXJ731"/>
      <c r="NXK731"/>
      <c r="NXL731"/>
      <c r="NXM731"/>
      <c r="NXN731"/>
      <c r="NXO731"/>
      <c r="NXP731"/>
      <c r="NXQ731"/>
      <c r="NXR731"/>
      <c r="NXS731"/>
      <c r="NXT731"/>
      <c r="NXU731"/>
      <c r="NXV731"/>
      <c r="NXW731"/>
      <c r="NXX731"/>
      <c r="NXY731"/>
      <c r="NXZ731"/>
      <c r="NYA731"/>
      <c r="NYB731"/>
      <c r="NYC731"/>
      <c r="NYD731"/>
      <c r="NYE731"/>
      <c r="NYF731"/>
      <c r="NYG731"/>
      <c r="NYH731"/>
      <c r="NYI731"/>
      <c r="NYJ731"/>
      <c r="NYK731"/>
      <c r="NYL731"/>
      <c r="NYM731"/>
      <c r="NYN731"/>
      <c r="NYO731"/>
      <c r="NYP731"/>
      <c r="NYQ731"/>
      <c r="NYR731"/>
      <c r="NYS731"/>
      <c r="NYT731"/>
      <c r="NYU731"/>
      <c r="NYV731"/>
      <c r="NYW731"/>
      <c r="NYX731"/>
      <c r="NYY731"/>
      <c r="NYZ731"/>
      <c r="NZA731"/>
      <c r="NZB731"/>
      <c r="NZC731"/>
      <c r="NZD731"/>
      <c r="NZE731"/>
      <c r="NZF731"/>
      <c r="NZG731"/>
      <c r="NZH731"/>
      <c r="NZI731"/>
      <c r="NZJ731"/>
      <c r="NZK731"/>
      <c r="NZL731"/>
      <c r="NZM731"/>
      <c r="NZN731"/>
      <c r="NZO731"/>
      <c r="NZP731"/>
      <c r="NZQ731"/>
      <c r="NZR731"/>
      <c r="NZS731"/>
      <c r="NZT731"/>
      <c r="NZU731"/>
      <c r="NZV731"/>
      <c r="NZW731"/>
      <c r="NZX731"/>
      <c r="NZY731"/>
      <c r="NZZ731"/>
      <c r="OAA731"/>
      <c r="OAB731"/>
      <c r="OAC731"/>
      <c r="OAD731"/>
      <c r="OAE731"/>
      <c r="OAF731"/>
      <c r="OAG731"/>
      <c r="OAH731"/>
      <c r="OAI731"/>
      <c r="OAJ731"/>
      <c r="OAK731"/>
      <c r="OAL731"/>
      <c r="OAM731"/>
      <c r="OAN731"/>
      <c r="OAO731"/>
      <c r="OAP731"/>
      <c r="OAQ731"/>
      <c r="OAR731"/>
      <c r="OAS731"/>
      <c r="OAT731"/>
      <c r="OAU731"/>
      <c r="OAV731"/>
      <c r="OAW731"/>
      <c r="OAX731"/>
      <c r="OAY731"/>
      <c r="OAZ731"/>
      <c r="OBA731"/>
      <c r="OBB731"/>
      <c r="OBC731"/>
      <c r="OBD731"/>
      <c r="OBE731"/>
      <c r="OBF731"/>
      <c r="OBG731"/>
      <c r="OBH731"/>
      <c r="OBI731"/>
      <c r="OBJ731"/>
      <c r="OBK731"/>
      <c r="OBL731"/>
      <c r="OBM731"/>
      <c r="OBN731"/>
      <c r="OBO731"/>
      <c r="OBP731"/>
      <c r="OBQ731"/>
      <c r="OBR731"/>
      <c r="OBS731"/>
      <c r="OBT731"/>
      <c r="OBU731"/>
      <c r="OBV731"/>
      <c r="OBW731"/>
      <c r="OBX731"/>
      <c r="OBY731"/>
      <c r="OBZ731"/>
      <c r="OCA731"/>
      <c r="OCB731"/>
      <c r="OCC731"/>
      <c r="OCD731"/>
      <c r="OCE731"/>
      <c r="OCF731"/>
      <c r="OCG731"/>
      <c r="OCH731"/>
      <c r="OCI731"/>
      <c r="OCJ731"/>
      <c r="OCK731"/>
      <c r="OCL731"/>
      <c r="OCM731"/>
      <c r="OCN731"/>
      <c r="OCO731"/>
      <c r="OCP731"/>
      <c r="OCQ731"/>
      <c r="OCR731"/>
      <c r="OCS731"/>
      <c r="OCT731"/>
      <c r="OCU731"/>
      <c r="OCV731"/>
      <c r="OCW731"/>
      <c r="OCX731"/>
      <c r="OCY731"/>
      <c r="OCZ731"/>
      <c r="ODA731"/>
      <c r="ODB731"/>
      <c r="ODC731"/>
      <c r="ODD731"/>
      <c r="ODE731"/>
      <c r="ODF731"/>
      <c r="ODG731"/>
      <c r="ODH731"/>
      <c r="ODI731"/>
      <c r="ODJ731"/>
      <c r="ODK731"/>
      <c r="ODL731"/>
      <c r="ODM731"/>
      <c r="ODN731"/>
      <c r="ODO731"/>
      <c r="ODP731"/>
      <c r="ODQ731"/>
      <c r="ODR731"/>
      <c r="ODS731"/>
      <c r="ODT731"/>
      <c r="ODU731"/>
      <c r="ODV731"/>
      <c r="ODW731"/>
      <c r="ODX731"/>
      <c r="ODY731"/>
      <c r="ODZ731"/>
      <c r="OEA731"/>
      <c r="OEB731"/>
      <c r="OEC731"/>
      <c r="OED731"/>
      <c r="OEE731"/>
      <c r="OEF731"/>
      <c r="OEG731"/>
      <c r="OEH731"/>
      <c r="OEI731"/>
      <c r="OEJ731"/>
      <c r="OEK731"/>
      <c r="OEL731"/>
      <c r="OEM731"/>
      <c r="OEN731"/>
      <c r="OEO731"/>
      <c r="OEP731"/>
      <c r="OEQ731"/>
      <c r="OER731"/>
      <c r="OES731"/>
      <c r="OET731"/>
      <c r="OEU731"/>
      <c r="OEV731"/>
      <c r="OEW731"/>
      <c r="OEX731"/>
      <c r="OEY731"/>
      <c r="OEZ731"/>
      <c r="OFA731"/>
      <c r="OFB731"/>
      <c r="OFC731"/>
      <c r="OFD731"/>
      <c r="OFE731"/>
      <c r="OFF731"/>
      <c r="OFG731"/>
      <c r="OFH731"/>
      <c r="OFI731"/>
      <c r="OFJ731"/>
      <c r="OFK731"/>
      <c r="OFL731"/>
      <c r="OFM731"/>
      <c r="OFN731"/>
      <c r="OFO731"/>
      <c r="OFP731"/>
      <c r="OFQ731"/>
      <c r="OFR731"/>
      <c r="OFS731"/>
      <c r="OFT731"/>
      <c r="OFU731"/>
      <c r="OFV731"/>
      <c r="OFW731"/>
      <c r="OFX731"/>
      <c r="OFY731"/>
      <c r="OFZ731"/>
      <c r="OGA731"/>
      <c r="OGB731"/>
      <c r="OGC731"/>
      <c r="OGD731"/>
      <c r="OGE731"/>
      <c r="OGF731"/>
      <c r="OGG731"/>
      <c r="OGH731"/>
      <c r="OGI731"/>
      <c r="OGJ731"/>
      <c r="OGK731"/>
      <c r="OGL731"/>
      <c r="OGM731"/>
      <c r="OGN731"/>
      <c r="OGO731"/>
      <c r="OGP731"/>
      <c r="OGQ731"/>
      <c r="OGR731"/>
      <c r="OGS731"/>
      <c r="OGT731"/>
      <c r="OGU731"/>
      <c r="OGV731"/>
      <c r="OGW731"/>
      <c r="OGX731"/>
      <c r="OGY731"/>
      <c r="OGZ731"/>
      <c r="OHA731"/>
      <c r="OHB731"/>
      <c r="OHC731"/>
      <c r="OHD731"/>
      <c r="OHE731"/>
      <c r="OHF731"/>
      <c r="OHG731"/>
      <c r="OHH731"/>
      <c r="OHI731"/>
      <c r="OHJ731"/>
      <c r="OHK731"/>
      <c r="OHL731"/>
      <c r="OHM731"/>
      <c r="OHN731"/>
      <c r="OHO731"/>
      <c r="OHP731"/>
      <c r="OHQ731"/>
      <c r="OHR731"/>
      <c r="OHS731"/>
      <c r="OHT731"/>
      <c r="OHU731"/>
      <c r="OHV731"/>
      <c r="OHW731"/>
      <c r="OHX731"/>
      <c r="OHY731"/>
      <c r="OHZ731"/>
      <c r="OIA731"/>
      <c r="OIB731"/>
      <c r="OIC731"/>
      <c r="OID731"/>
      <c r="OIE731"/>
      <c r="OIF731"/>
      <c r="OIG731"/>
      <c r="OIH731"/>
      <c r="OII731"/>
      <c r="OIJ731"/>
      <c r="OIK731"/>
      <c r="OIL731"/>
      <c r="OIM731"/>
      <c r="OIN731"/>
      <c r="OIO731"/>
      <c r="OIP731"/>
      <c r="OIQ731"/>
      <c r="OIR731"/>
      <c r="OIS731"/>
      <c r="OIT731"/>
      <c r="OIU731"/>
      <c r="OIV731"/>
      <c r="OIW731"/>
      <c r="OIX731"/>
      <c r="OIY731"/>
      <c r="OIZ731"/>
      <c r="OJA731"/>
      <c r="OJB731"/>
      <c r="OJC731"/>
      <c r="OJD731"/>
      <c r="OJE731"/>
      <c r="OJF731"/>
      <c r="OJG731"/>
      <c r="OJH731"/>
      <c r="OJI731"/>
      <c r="OJJ731"/>
      <c r="OJK731"/>
      <c r="OJL731"/>
      <c r="OJM731"/>
      <c r="OJN731"/>
      <c r="OJO731"/>
      <c r="OJP731"/>
      <c r="OJQ731"/>
      <c r="OJR731"/>
      <c r="OJS731"/>
      <c r="OJT731"/>
      <c r="OJU731"/>
      <c r="OJV731"/>
      <c r="OJW731"/>
      <c r="OJX731"/>
      <c r="OJY731"/>
      <c r="OJZ731"/>
      <c r="OKA731"/>
      <c r="OKB731"/>
      <c r="OKC731"/>
      <c r="OKD731"/>
      <c r="OKE731"/>
      <c r="OKF731"/>
      <c r="OKG731"/>
      <c r="OKH731"/>
      <c r="OKI731"/>
      <c r="OKJ731"/>
      <c r="OKK731"/>
      <c r="OKL731"/>
      <c r="OKM731"/>
      <c r="OKN731"/>
      <c r="OKO731"/>
      <c r="OKP731"/>
      <c r="OKQ731"/>
      <c r="OKR731"/>
      <c r="OKS731"/>
      <c r="OKT731"/>
      <c r="OKU731"/>
      <c r="OKV731"/>
      <c r="OKW731"/>
      <c r="OKX731"/>
      <c r="OKY731"/>
      <c r="OKZ731"/>
      <c r="OLA731"/>
      <c r="OLB731"/>
      <c r="OLC731"/>
      <c r="OLD731"/>
      <c r="OLE731"/>
      <c r="OLF731"/>
      <c r="OLG731"/>
      <c r="OLH731"/>
      <c r="OLI731"/>
      <c r="OLJ731"/>
      <c r="OLK731"/>
      <c r="OLL731"/>
      <c r="OLM731"/>
      <c r="OLN731"/>
      <c r="OLO731"/>
      <c r="OLP731"/>
      <c r="OLQ731"/>
      <c r="OLR731"/>
      <c r="OLS731"/>
      <c r="OLT731"/>
      <c r="OLU731"/>
      <c r="OLV731"/>
      <c r="OLW731"/>
      <c r="OLX731"/>
      <c r="OLY731"/>
      <c r="OLZ731"/>
      <c r="OMA731"/>
      <c r="OMB731"/>
      <c r="OMC731"/>
      <c r="OMD731"/>
      <c r="OME731"/>
      <c r="OMF731"/>
      <c r="OMG731"/>
      <c r="OMH731"/>
      <c r="OMI731"/>
      <c r="OMJ731"/>
      <c r="OMK731"/>
      <c r="OML731"/>
      <c r="OMM731"/>
      <c r="OMN731"/>
      <c r="OMO731"/>
      <c r="OMP731"/>
      <c r="OMQ731"/>
      <c r="OMR731"/>
      <c r="OMS731"/>
      <c r="OMT731"/>
      <c r="OMU731"/>
      <c r="OMV731"/>
      <c r="OMW731"/>
      <c r="OMX731"/>
      <c r="OMY731"/>
      <c r="OMZ731"/>
      <c r="ONA731"/>
      <c r="ONB731"/>
      <c r="ONC731"/>
      <c r="OND731"/>
      <c r="ONE731"/>
      <c r="ONF731"/>
      <c r="ONG731"/>
      <c r="ONH731"/>
      <c r="ONI731"/>
      <c r="ONJ731"/>
      <c r="ONK731"/>
      <c r="ONL731"/>
      <c r="ONM731"/>
      <c r="ONN731"/>
      <c r="ONO731"/>
      <c r="ONP731"/>
      <c r="ONQ731"/>
      <c r="ONR731"/>
      <c r="ONS731"/>
      <c r="ONT731"/>
      <c r="ONU731"/>
      <c r="ONV731"/>
      <c r="ONW731"/>
      <c r="ONX731"/>
      <c r="ONY731"/>
      <c r="ONZ731"/>
      <c r="OOA731"/>
      <c r="OOB731"/>
      <c r="OOC731"/>
      <c r="OOD731"/>
      <c r="OOE731"/>
      <c r="OOF731"/>
      <c r="OOG731"/>
      <c r="OOH731"/>
      <c r="OOI731"/>
      <c r="OOJ731"/>
      <c r="OOK731"/>
      <c r="OOL731"/>
      <c r="OOM731"/>
      <c r="OON731"/>
      <c r="OOO731"/>
      <c r="OOP731"/>
      <c r="OOQ731"/>
      <c r="OOR731"/>
      <c r="OOS731"/>
      <c r="OOT731"/>
      <c r="OOU731"/>
      <c r="OOV731"/>
      <c r="OOW731"/>
      <c r="OOX731"/>
      <c r="OOY731"/>
      <c r="OOZ731"/>
      <c r="OPA731"/>
      <c r="OPB731"/>
      <c r="OPC731"/>
      <c r="OPD731"/>
      <c r="OPE731"/>
      <c r="OPF731"/>
      <c r="OPG731"/>
      <c r="OPH731"/>
      <c r="OPI731"/>
      <c r="OPJ731"/>
      <c r="OPK731"/>
      <c r="OPL731"/>
      <c r="OPM731"/>
      <c r="OPN731"/>
      <c r="OPO731"/>
      <c r="OPP731"/>
      <c r="OPQ731"/>
      <c r="OPR731"/>
      <c r="OPS731"/>
      <c r="OPT731"/>
      <c r="OPU731"/>
      <c r="OPV731"/>
      <c r="OPW731"/>
      <c r="OPX731"/>
      <c r="OPY731"/>
      <c r="OPZ731"/>
      <c r="OQA731"/>
      <c r="OQB731"/>
      <c r="OQC731"/>
      <c r="OQD731"/>
      <c r="OQE731"/>
      <c r="OQF731"/>
      <c r="OQG731"/>
      <c r="OQH731"/>
      <c r="OQI731"/>
      <c r="OQJ731"/>
      <c r="OQK731"/>
      <c r="OQL731"/>
      <c r="OQM731"/>
      <c r="OQN731"/>
      <c r="OQO731"/>
      <c r="OQP731"/>
      <c r="OQQ731"/>
      <c r="OQR731"/>
      <c r="OQS731"/>
      <c r="OQT731"/>
      <c r="OQU731"/>
      <c r="OQV731"/>
      <c r="OQW731"/>
      <c r="OQX731"/>
      <c r="OQY731"/>
      <c r="OQZ731"/>
      <c r="ORA731"/>
      <c r="ORB731"/>
      <c r="ORC731"/>
      <c r="ORD731"/>
      <c r="ORE731"/>
      <c r="ORF731"/>
      <c r="ORG731"/>
      <c r="ORH731"/>
      <c r="ORI731"/>
      <c r="ORJ731"/>
      <c r="ORK731"/>
      <c r="ORL731"/>
      <c r="ORM731"/>
      <c r="ORN731"/>
      <c r="ORO731"/>
      <c r="ORP731"/>
      <c r="ORQ731"/>
      <c r="ORR731"/>
      <c r="ORS731"/>
      <c r="ORT731"/>
      <c r="ORU731"/>
      <c r="ORV731"/>
      <c r="ORW731"/>
      <c r="ORX731"/>
      <c r="ORY731"/>
      <c r="ORZ731"/>
      <c r="OSA731"/>
      <c r="OSB731"/>
      <c r="OSC731"/>
      <c r="OSD731"/>
      <c r="OSE731"/>
      <c r="OSF731"/>
      <c r="OSG731"/>
      <c r="OSH731"/>
      <c r="OSI731"/>
      <c r="OSJ731"/>
      <c r="OSK731"/>
      <c r="OSL731"/>
      <c r="OSM731"/>
      <c r="OSN731"/>
      <c r="OSO731"/>
      <c r="OSP731"/>
      <c r="OSQ731"/>
      <c r="OSR731"/>
      <c r="OSS731"/>
      <c r="OST731"/>
      <c r="OSU731"/>
      <c r="OSV731"/>
      <c r="OSW731"/>
      <c r="OSX731"/>
      <c r="OSY731"/>
      <c r="OSZ731"/>
      <c r="OTA731"/>
      <c r="OTB731"/>
      <c r="OTC731"/>
      <c r="OTD731"/>
      <c r="OTE731"/>
      <c r="OTF731"/>
      <c r="OTG731"/>
      <c r="OTH731"/>
      <c r="OTI731"/>
      <c r="OTJ731"/>
      <c r="OTK731"/>
      <c r="OTL731"/>
      <c r="OTM731"/>
      <c r="OTN731"/>
      <c r="OTO731"/>
      <c r="OTP731"/>
      <c r="OTQ731"/>
      <c r="OTR731"/>
      <c r="OTS731"/>
      <c r="OTT731"/>
      <c r="OTU731"/>
      <c r="OTV731"/>
      <c r="OTW731"/>
      <c r="OTX731"/>
      <c r="OTY731"/>
      <c r="OTZ731"/>
      <c r="OUA731"/>
      <c r="OUB731"/>
      <c r="OUC731"/>
      <c r="OUD731"/>
      <c r="OUE731"/>
      <c r="OUF731"/>
      <c r="OUG731"/>
      <c r="OUH731"/>
      <c r="OUI731"/>
      <c r="OUJ731"/>
      <c r="OUK731"/>
      <c r="OUL731"/>
      <c r="OUM731"/>
      <c r="OUN731"/>
      <c r="OUO731"/>
      <c r="OUP731"/>
      <c r="OUQ731"/>
      <c r="OUR731"/>
      <c r="OUS731"/>
      <c r="OUT731"/>
      <c r="OUU731"/>
      <c r="OUV731"/>
      <c r="OUW731"/>
      <c r="OUX731"/>
      <c r="OUY731"/>
      <c r="OUZ731"/>
      <c r="OVA731"/>
      <c r="OVB731"/>
      <c r="OVC731"/>
      <c r="OVD731"/>
      <c r="OVE731"/>
      <c r="OVF731"/>
      <c r="OVG731"/>
      <c r="OVH731"/>
      <c r="OVI731"/>
      <c r="OVJ731"/>
      <c r="OVK731"/>
      <c r="OVL731"/>
      <c r="OVM731"/>
      <c r="OVN731"/>
      <c r="OVO731"/>
      <c r="OVP731"/>
      <c r="OVQ731"/>
      <c r="OVR731"/>
      <c r="OVS731"/>
      <c r="OVT731"/>
      <c r="OVU731"/>
      <c r="OVV731"/>
      <c r="OVW731"/>
      <c r="OVX731"/>
      <c r="OVY731"/>
      <c r="OVZ731"/>
      <c r="OWA731"/>
      <c r="OWB731"/>
      <c r="OWC731"/>
      <c r="OWD731"/>
      <c r="OWE731"/>
      <c r="OWF731"/>
      <c r="OWG731"/>
      <c r="OWH731"/>
      <c r="OWI731"/>
      <c r="OWJ731"/>
      <c r="OWK731"/>
      <c r="OWL731"/>
      <c r="OWM731"/>
      <c r="OWN731"/>
      <c r="OWO731"/>
      <c r="OWP731"/>
      <c r="OWQ731"/>
      <c r="OWR731"/>
      <c r="OWS731"/>
      <c r="OWT731"/>
      <c r="OWU731"/>
      <c r="OWV731"/>
      <c r="OWW731"/>
      <c r="OWX731"/>
      <c r="OWY731"/>
      <c r="OWZ731"/>
      <c r="OXA731"/>
      <c r="OXB731"/>
      <c r="OXC731"/>
      <c r="OXD731"/>
      <c r="OXE731"/>
      <c r="OXF731"/>
      <c r="OXG731"/>
      <c r="OXH731"/>
      <c r="OXI731"/>
      <c r="OXJ731"/>
      <c r="OXK731"/>
      <c r="OXL731"/>
      <c r="OXM731"/>
      <c r="OXN731"/>
      <c r="OXO731"/>
      <c r="OXP731"/>
      <c r="OXQ731"/>
      <c r="OXR731"/>
      <c r="OXS731"/>
      <c r="OXT731"/>
      <c r="OXU731"/>
      <c r="OXV731"/>
      <c r="OXW731"/>
      <c r="OXX731"/>
      <c r="OXY731"/>
      <c r="OXZ731"/>
      <c r="OYA731"/>
      <c r="OYB731"/>
      <c r="OYC731"/>
      <c r="OYD731"/>
      <c r="OYE731"/>
      <c r="OYF731"/>
      <c r="OYG731"/>
      <c r="OYH731"/>
      <c r="OYI731"/>
      <c r="OYJ731"/>
      <c r="OYK731"/>
      <c r="OYL731"/>
      <c r="OYM731"/>
      <c r="OYN731"/>
      <c r="OYO731"/>
      <c r="OYP731"/>
      <c r="OYQ731"/>
      <c r="OYR731"/>
      <c r="OYS731"/>
      <c r="OYT731"/>
      <c r="OYU731"/>
      <c r="OYV731"/>
      <c r="OYW731"/>
      <c r="OYX731"/>
      <c r="OYY731"/>
      <c r="OYZ731"/>
      <c r="OZA731"/>
      <c r="OZB731"/>
      <c r="OZC731"/>
      <c r="OZD731"/>
      <c r="OZE731"/>
      <c r="OZF731"/>
      <c r="OZG731"/>
      <c r="OZH731"/>
      <c r="OZI731"/>
      <c r="OZJ731"/>
      <c r="OZK731"/>
      <c r="OZL731"/>
      <c r="OZM731"/>
      <c r="OZN731"/>
      <c r="OZO731"/>
      <c r="OZP731"/>
      <c r="OZQ731"/>
      <c r="OZR731"/>
      <c r="OZS731"/>
      <c r="OZT731"/>
      <c r="OZU731"/>
      <c r="OZV731"/>
      <c r="OZW731"/>
      <c r="OZX731"/>
      <c r="OZY731"/>
      <c r="OZZ731"/>
      <c r="PAA731"/>
      <c r="PAB731"/>
      <c r="PAC731"/>
      <c r="PAD731"/>
      <c r="PAE731"/>
      <c r="PAF731"/>
      <c r="PAG731"/>
      <c r="PAH731"/>
      <c r="PAI731"/>
      <c r="PAJ731"/>
      <c r="PAK731"/>
      <c r="PAL731"/>
      <c r="PAM731"/>
      <c r="PAN731"/>
      <c r="PAO731"/>
      <c r="PAP731"/>
      <c r="PAQ731"/>
      <c r="PAR731"/>
      <c r="PAS731"/>
      <c r="PAT731"/>
      <c r="PAU731"/>
      <c r="PAV731"/>
      <c r="PAW731"/>
      <c r="PAX731"/>
      <c r="PAY731"/>
      <c r="PAZ731"/>
      <c r="PBA731"/>
      <c r="PBB731"/>
      <c r="PBC731"/>
      <c r="PBD731"/>
      <c r="PBE731"/>
      <c r="PBF731"/>
      <c r="PBG731"/>
      <c r="PBH731"/>
      <c r="PBI731"/>
      <c r="PBJ731"/>
      <c r="PBK731"/>
      <c r="PBL731"/>
      <c r="PBM731"/>
      <c r="PBN731"/>
      <c r="PBO731"/>
      <c r="PBP731"/>
      <c r="PBQ731"/>
      <c r="PBR731"/>
      <c r="PBS731"/>
      <c r="PBT731"/>
      <c r="PBU731"/>
      <c r="PBV731"/>
      <c r="PBW731"/>
      <c r="PBX731"/>
      <c r="PBY731"/>
      <c r="PBZ731"/>
      <c r="PCA731"/>
      <c r="PCB731"/>
      <c r="PCC731"/>
      <c r="PCD731"/>
      <c r="PCE731"/>
      <c r="PCF731"/>
      <c r="PCG731"/>
      <c r="PCH731"/>
      <c r="PCI731"/>
      <c r="PCJ731"/>
      <c r="PCK731"/>
      <c r="PCL731"/>
      <c r="PCM731"/>
      <c r="PCN731"/>
      <c r="PCO731"/>
      <c r="PCP731"/>
      <c r="PCQ731"/>
      <c r="PCR731"/>
      <c r="PCS731"/>
      <c r="PCT731"/>
      <c r="PCU731"/>
      <c r="PCV731"/>
      <c r="PCW731"/>
      <c r="PCX731"/>
      <c r="PCY731"/>
      <c r="PCZ731"/>
      <c r="PDA731"/>
      <c r="PDB731"/>
      <c r="PDC731"/>
      <c r="PDD731"/>
      <c r="PDE731"/>
      <c r="PDF731"/>
      <c r="PDG731"/>
      <c r="PDH731"/>
      <c r="PDI731"/>
      <c r="PDJ731"/>
      <c r="PDK731"/>
      <c r="PDL731"/>
      <c r="PDM731"/>
      <c r="PDN731"/>
      <c r="PDO731"/>
      <c r="PDP731"/>
      <c r="PDQ731"/>
      <c r="PDR731"/>
      <c r="PDS731"/>
      <c r="PDT731"/>
      <c r="PDU731"/>
      <c r="PDV731"/>
      <c r="PDW731"/>
      <c r="PDX731"/>
      <c r="PDY731"/>
      <c r="PDZ731"/>
      <c r="PEA731"/>
      <c r="PEB731"/>
      <c r="PEC731"/>
      <c r="PED731"/>
      <c r="PEE731"/>
      <c r="PEF731"/>
      <c r="PEG731"/>
      <c r="PEH731"/>
      <c r="PEI731"/>
      <c r="PEJ731"/>
      <c r="PEK731"/>
      <c r="PEL731"/>
      <c r="PEM731"/>
      <c r="PEN731"/>
      <c r="PEO731"/>
      <c r="PEP731"/>
      <c r="PEQ731"/>
      <c r="PER731"/>
      <c r="PES731"/>
      <c r="PET731"/>
      <c r="PEU731"/>
      <c r="PEV731"/>
      <c r="PEW731"/>
      <c r="PEX731"/>
      <c r="PEY731"/>
      <c r="PEZ731"/>
      <c r="PFA731"/>
      <c r="PFB731"/>
      <c r="PFC731"/>
      <c r="PFD731"/>
      <c r="PFE731"/>
      <c r="PFF731"/>
      <c r="PFG731"/>
      <c r="PFH731"/>
      <c r="PFI731"/>
      <c r="PFJ731"/>
      <c r="PFK731"/>
      <c r="PFL731"/>
      <c r="PFM731"/>
      <c r="PFN731"/>
      <c r="PFO731"/>
      <c r="PFP731"/>
      <c r="PFQ731"/>
      <c r="PFR731"/>
      <c r="PFS731"/>
      <c r="PFT731"/>
      <c r="PFU731"/>
      <c r="PFV731"/>
      <c r="PFW731"/>
      <c r="PFX731"/>
      <c r="PFY731"/>
      <c r="PFZ731"/>
      <c r="PGA731"/>
      <c r="PGB731"/>
      <c r="PGC731"/>
      <c r="PGD731"/>
      <c r="PGE731"/>
      <c r="PGF731"/>
      <c r="PGG731"/>
      <c r="PGH731"/>
      <c r="PGI731"/>
      <c r="PGJ731"/>
      <c r="PGK731"/>
      <c r="PGL731"/>
      <c r="PGM731"/>
      <c r="PGN731"/>
      <c r="PGO731"/>
      <c r="PGP731"/>
      <c r="PGQ731"/>
      <c r="PGR731"/>
      <c r="PGS731"/>
      <c r="PGT731"/>
      <c r="PGU731"/>
      <c r="PGV731"/>
      <c r="PGW731"/>
      <c r="PGX731"/>
      <c r="PGY731"/>
      <c r="PGZ731"/>
      <c r="PHA731"/>
      <c r="PHB731"/>
      <c r="PHC731"/>
      <c r="PHD731"/>
      <c r="PHE731"/>
      <c r="PHF731"/>
      <c r="PHG731"/>
      <c r="PHH731"/>
      <c r="PHI731"/>
      <c r="PHJ731"/>
      <c r="PHK731"/>
      <c r="PHL731"/>
      <c r="PHM731"/>
      <c r="PHN731"/>
      <c r="PHO731"/>
      <c r="PHP731"/>
      <c r="PHQ731"/>
      <c r="PHR731"/>
      <c r="PHS731"/>
      <c r="PHT731"/>
      <c r="PHU731"/>
      <c r="PHV731"/>
      <c r="PHW731"/>
      <c r="PHX731"/>
      <c r="PHY731"/>
      <c r="PHZ731"/>
      <c r="PIA731"/>
      <c r="PIB731"/>
      <c r="PIC731"/>
      <c r="PID731"/>
      <c r="PIE731"/>
      <c r="PIF731"/>
      <c r="PIG731"/>
      <c r="PIH731"/>
      <c r="PII731"/>
      <c r="PIJ731"/>
      <c r="PIK731"/>
      <c r="PIL731"/>
      <c r="PIM731"/>
      <c r="PIN731"/>
      <c r="PIO731"/>
      <c r="PIP731"/>
      <c r="PIQ731"/>
      <c r="PIR731"/>
      <c r="PIS731"/>
      <c r="PIT731"/>
      <c r="PIU731"/>
      <c r="PIV731"/>
      <c r="PIW731"/>
      <c r="PIX731"/>
      <c r="PIY731"/>
      <c r="PIZ731"/>
      <c r="PJA731"/>
      <c r="PJB731"/>
      <c r="PJC731"/>
      <c r="PJD731"/>
      <c r="PJE731"/>
      <c r="PJF731"/>
      <c r="PJG731"/>
      <c r="PJH731"/>
      <c r="PJI731"/>
      <c r="PJJ731"/>
      <c r="PJK731"/>
      <c r="PJL731"/>
      <c r="PJM731"/>
      <c r="PJN731"/>
      <c r="PJO731"/>
      <c r="PJP731"/>
      <c r="PJQ731"/>
      <c r="PJR731"/>
      <c r="PJS731"/>
      <c r="PJT731"/>
      <c r="PJU731"/>
      <c r="PJV731"/>
      <c r="PJW731"/>
      <c r="PJX731"/>
      <c r="PJY731"/>
      <c r="PJZ731"/>
      <c r="PKA731"/>
      <c r="PKB731"/>
      <c r="PKC731"/>
      <c r="PKD731"/>
      <c r="PKE731"/>
      <c r="PKF731"/>
      <c r="PKG731"/>
      <c r="PKH731"/>
      <c r="PKI731"/>
      <c r="PKJ731"/>
      <c r="PKK731"/>
      <c r="PKL731"/>
      <c r="PKM731"/>
      <c r="PKN731"/>
      <c r="PKO731"/>
      <c r="PKP731"/>
      <c r="PKQ731"/>
      <c r="PKR731"/>
      <c r="PKS731"/>
      <c r="PKT731"/>
      <c r="PKU731"/>
      <c r="PKV731"/>
      <c r="PKW731"/>
      <c r="PKX731"/>
      <c r="PKY731"/>
      <c r="PKZ731"/>
      <c r="PLA731"/>
      <c r="PLB731"/>
      <c r="PLC731"/>
      <c r="PLD731"/>
      <c r="PLE731"/>
      <c r="PLF731"/>
      <c r="PLG731"/>
      <c r="PLH731"/>
      <c r="PLI731"/>
      <c r="PLJ731"/>
      <c r="PLK731"/>
      <c r="PLL731"/>
      <c r="PLM731"/>
      <c r="PLN731"/>
      <c r="PLO731"/>
      <c r="PLP731"/>
      <c r="PLQ731"/>
      <c r="PLR731"/>
      <c r="PLS731"/>
      <c r="PLT731"/>
      <c r="PLU731"/>
      <c r="PLV731"/>
      <c r="PLW731"/>
      <c r="PLX731"/>
      <c r="PLY731"/>
      <c r="PLZ731"/>
      <c r="PMA731"/>
      <c r="PMB731"/>
      <c r="PMC731"/>
      <c r="PMD731"/>
      <c r="PME731"/>
      <c r="PMF731"/>
      <c r="PMG731"/>
      <c r="PMH731"/>
      <c r="PMI731"/>
      <c r="PMJ731"/>
      <c r="PMK731"/>
      <c r="PML731"/>
      <c r="PMM731"/>
      <c r="PMN731"/>
      <c r="PMO731"/>
      <c r="PMP731"/>
      <c r="PMQ731"/>
      <c r="PMR731"/>
      <c r="PMS731"/>
      <c r="PMT731"/>
      <c r="PMU731"/>
      <c r="PMV731"/>
      <c r="PMW731"/>
      <c r="PMX731"/>
      <c r="PMY731"/>
      <c r="PMZ731"/>
      <c r="PNA731"/>
      <c r="PNB731"/>
      <c r="PNC731"/>
      <c r="PND731"/>
      <c r="PNE731"/>
      <c r="PNF731"/>
      <c r="PNG731"/>
      <c r="PNH731"/>
      <c r="PNI731"/>
      <c r="PNJ731"/>
      <c r="PNK731"/>
      <c r="PNL731"/>
      <c r="PNM731"/>
      <c r="PNN731"/>
      <c r="PNO731"/>
      <c r="PNP731"/>
      <c r="PNQ731"/>
      <c r="PNR731"/>
      <c r="PNS731"/>
      <c r="PNT731"/>
      <c r="PNU731"/>
      <c r="PNV731"/>
      <c r="PNW731"/>
      <c r="PNX731"/>
      <c r="PNY731"/>
      <c r="PNZ731"/>
      <c r="POA731"/>
      <c r="POB731"/>
      <c r="POC731"/>
      <c r="POD731"/>
      <c r="POE731"/>
      <c r="POF731"/>
      <c r="POG731"/>
      <c r="POH731"/>
      <c r="POI731"/>
      <c r="POJ731"/>
      <c r="POK731"/>
      <c r="POL731"/>
      <c r="POM731"/>
      <c r="PON731"/>
      <c r="POO731"/>
      <c r="POP731"/>
      <c r="POQ731"/>
      <c r="POR731"/>
      <c r="POS731"/>
      <c r="POT731"/>
      <c r="POU731"/>
      <c r="POV731"/>
      <c r="POW731"/>
      <c r="POX731"/>
      <c r="POY731"/>
      <c r="POZ731"/>
      <c r="PPA731"/>
      <c r="PPB731"/>
      <c r="PPC731"/>
      <c r="PPD731"/>
      <c r="PPE731"/>
      <c r="PPF731"/>
      <c r="PPG731"/>
      <c r="PPH731"/>
      <c r="PPI731"/>
      <c r="PPJ731"/>
      <c r="PPK731"/>
      <c r="PPL731"/>
      <c r="PPM731"/>
      <c r="PPN731"/>
      <c r="PPO731"/>
      <c r="PPP731"/>
      <c r="PPQ731"/>
      <c r="PPR731"/>
      <c r="PPS731"/>
      <c r="PPT731"/>
      <c r="PPU731"/>
      <c r="PPV731"/>
      <c r="PPW731"/>
      <c r="PPX731"/>
      <c r="PPY731"/>
      <c r="PPZ731"/>
      <c r="PQA731"/>
      <c r="PQB731"/>
      <c r="PQC731"/>
      <c r="PQD731"/>
      <c r="PQE731"/>
      <c r="PQF731"/>
      <c r="PQG731"/>
      <c r="PQH731"/>
      <c r="PQI731"/>
      <c r="PQJ731"/>
      <c r="PQK731"/>
      <c r="PQL731"/>
      <c r="PQM731"/>
      <c r="PQN731"/>
      <c r="PQO731"/>
      <c r="PQP731"/>
      <c r="PQQ731"/>
      <c r="PQR731"/>
      <c r="PQS731"/>
      <c r="PQT731"/>
      <c r="PQU731"/>
      <c r="PQV731"/>
      <c r="PQW731"/>
      <c r="PQX731"/>
      <c r="PQY731"/>
      <c r="PQZ731"/>
      <c r="PRA731"/>
      <c r="PRB731"/>
      <c r="PRC731"/>
      <c r="PRD731"/>
      <c r="PRE731"/>
      <c r="PRF731"/>
      <c r="PRG731"/>
      <c r="PRH731"/>
      <c r="PRI731"/>
      <c r="PRJ731"/>
      <c r="PRK731"/>
      <c r="PRL731"/>
      <c r="PRM731"/>
      <c r="PRN731"/>
      <c r="PRO731"/>
      <c r="PRP731"/>
      <c r="PRQ731"/>
      <c r="PRR731"/>
      <c r="PRS731"/>
      <c r="PRT731"/>
      <c r="PRU731"/>
      <c r="PRV731"/>
      <c r="PRW731"/>
      <c r="PRX731"/>
      <c r="PRY731"/>
      <c r="PRZ731"/>
      <c r="PSA731"/>
      <c r="PSB731"/>
      <c r="PSC731"/>
      <c r="PSD731"/>
      <c r="PSE731"/>
      <c r="PSF731"/>
      <c r="PSG731"/>
      <c r="PSH731"/>
      <c r="PSI731"/>
      <c r="PSJ731"/>
      <c r="PSK731"/>
      <c r="PSL731"/>
      <c r="PSM731"/>
      <c r="PSN731"/>
      <c r="PSO731"/>
      <c r="PSP731"/>
      <c r="PSQ731"/>
      <c r="PSR731"/>
      <c r="PSS731"/>
      <c r="PST731"/>
      <c r="PSU731"/>
      <c r="PSV731"/>
      <c r="PSW731"/>
      <c r="PSX731"/>
      <c r="PSY731"/>
      <c r="PSZ731"/>
      <c r="PTA731"/>
      <c r="PTB731"/>
      <c r="PTC731"/>
      <c r="PTD731"/>
      <c r="PTE731"/>
      <c r="PTF731"/>
      <c r="PTG731"/>
      <c r="PTH731"/>
      <c r="PTI731"/>
      <c r="PTJ731"/>
      <c r="PTK731"/>
      <c r="PTL731"/>
      <c r="PTM731"/>
      <c r="PTN731"/>
      <c r="PTO731"/>
      <c r="PTP731"/>
      <c r="PTQ731"/>
      <c r="PTR731"/>
      <c r="PTS731"/>
      <c r="PTT731"/>
      <c r="PTU731"/>
      <c r="PTV731"/>
      <c r="PTW731"/>
      <c r="PTX731"/>
      <c r="PTY731"/>
      <c r="PTZ731"/>
      <c r="PUA731"/>
      <c r="PUB731"/>
      <c r="PUC731"/>
      <c r="PUD731"/>
      <c r="PUE731"/>
      <c r="PUF731"/>
      <c r="PUG731"/>
      <c r="PUH731"/>
      <c r="PUI731"/>
      <c r="PUJ731"/>
      <c r="PUK731"/>
      <c r="PUL731"/>
      <c r="PUM731"/>
      <c r="PUN731"/>
      <c r="PUO731"/>
      <c r="PUP731"/>
      <c r="PUQ731"/>
      <c r="PUR731"/>
      <c r="PUS731"/>
      <c r="PUT731"/>
      <c r="PUU731"/>
      <c r="PUV731"/>
      <c r="PUW731"/>
      <c r="PUX731"/>
      <c r="PUY731"/>
      <c r="PUZ731"/>
      <c r="PVA731"/>
      <c r="PVB731"/>
      <c r="PVC731"/>
      <c r="PVD731"/>
      <c r="PVE731"/>
      <c r="PVF731"/>
      <c r="PVG731"/>
      <c r="PVH731"/>
      <c r="PVI731"/>
      <c r="PVJ731"/>
      <c r="PVK731"/>
      <c r="PVL731"/>
      <c r="PVM731"/>
      <c r="PVN731"/>
      <c r="PVO731"/>
      <c r="PVP731"/>
      <c r="PVQ731"/>
      <c r="PVR731"/>
      <c r="PVS731"/>
      <c r="PVT731"/>
      <c r="PVU731"/>
      <c r="PVV731"/>
      <c r="PVW731"/>
      <c r="PVX731"/>
      <c r="PVY731"/>
      <c r="PVZ731"/>
      <c r="PWA731"/>
      <c r="PWB731"/>
      <c r="PWC731"/>
      <c r="PWD731"/>
      <c r="PWE731"/>
      <c r="PWF731"/>
      <c r="PWG731"/>
      <c r="PWH731"/>
      <c r="PWI731"/>
      <c r="PWJ731"/>
      <c r="PWK731"/>
      <c r="PWL731"/>
      <c r="PWM731"/>
      <c r="PWN731"/>
      <c r="PWO731"/>
      <c r="PWP731"/>
      <c r="PWQ731"/>
      <c r="PWR731"/>
      <c r="PWS731"/>
      <c r="PWT731"/>
      <c r="PWU731"/>
      <c r="PWV731"/>
      <c r="PWW731"/>
      <c r="PWX731"/>
      <c r="PWY731"/>
      <c r="PWZ731"/>
      <c r="PXA731"/>
      <c r="PXB731"/>
      <c r="PXC731"/>
      <c r="PXD731"/>
      <c r="PXE731"/>
      <c r="PXF731"/>
      <c r="PXG731"/>
      <c r="PXH731"/>
      <c r="PXI731"/>
      <c r="PXJ731"/>
      <c r="PXK731"/>
      <c r="PXL731"/>
      <c r="PXM731"/>
      <c r="PXN731"/>
      <c r="PXO731"/>
      <c r="PXP731"/>
      <c r="PXQ731"/>
      <c r="PXR731"/>
      <c r="PXS731"/>
      <c r="PXT731"/>
      <c r="PXU731"/>
      <c r="PXV731"/>
      <c r="PXW731"/>
      <c r="PXX731"/>
      <c r="PXY731"/>
      <c r="PXZ731"/>
      <c r="PYA731"/>
      <c r="PYB731"/>
      <c r="PYC731"/>
      <c r="PYD731"/>
      <c r="PYE731"/>
      <c r="PYF731"/>
      <c r="PYG731"/>
      <c r="PYH731"/>
      <c r="PYI731"/>
      <c r="PYJ731"/>
      <c r="PYK731"/>
      <c r="PYL731"/>
      <c r="PYM731"/>
      <c r="PYN731"/>
      <c r="PYO731"/>
      <c r="PYP731"/>
      <c r="PYQ731"/>
      <c r="PYR731"/>
      <c r="PYS731"/>
      <c r="PYT731"/>
      <c r="PYU731"/>
      <c r="PYV731"/>
      <c r="PYW731"/>
      <c r="PYX731"/>
      <c r="PYY731"/>
      <c r="PYZ731"/>
      <c r="PZA731"/>
      <c r="PZB731"/>
      <c r="PZC731"/>
      <c r="PZD731"/>
      <c r="PZE731"/>
      <c r="PZF731"/>
      <c r="PZG731"/>
      <c r="PZH731"/>
      <c r="PZI731"/>
      <c r="PZJ731"/>
      <c r="PZK731"/>
      <c r="PZL731"/>
      <c r="PZM731"/>
      <c r="PZN731"/>
      <c r="PZO731"/>
      <c r="PZP731"/>
      <c r="PZQ731"/>
      <c r="PZR731"/>
      <c r="PZS731"/>
      <c r="PZT731"/>
      <c r="PZU731"/>
      <c r="PZV731"/>
      <c r="PZW731"/>
      <c r="PZX731"/>
      <c r="PZY731"/>
      <c r="PZZ731"/>
      <c r="QAA731"/>
      <c r="QAB731"/>
      <c r="QAC731"/>
      <c r="QAD731"/>
      <c r="QAE731"/>
      <c r="QAF731"/>
      <c r="QAG731"/>
      <c r="QAH731"/>
      <c r="QAI731"/>
      <c r="QAJ731"/>
      <c r="QAK731"/>
      <c r="QAL731"/>
      <c r="QAM731"/>
      <c r="QAN731"/>
      <c r="QAO731"/>
      <c r="QAP731"/>
      <c r="QAQ731"/>
      <c r="QAR731"/>
      <c r="QAS731"/>
      <c r="QAT731"/>
      <c r="QAU731"/>
      <c r="QAV731"/>
      <c r="QAW731"/>
      <c r="QAX731"/>
      <c r="QAY731"/>
      <c r="QAZ731"/>
      <c r="QBA731"/>
      <c r="QBB731"/>
      <c r="QBC731"/>
      <c r="QBD731"/>
      <c r="QBE731"/>
      <c r="QBF731"/>
      <c r="QBG731"/>
      <c r="QBH731"/>
      <c r="QBI731"/>
      <c r="QBJ731"/>
      <c r="QBK731"/>
      <c r="QBL731"/>
      <c r="QBM731"/>
      <c r="QBN731"/>
      <c r="QBO731"/>
      <c r="QBP731"/>
      <c r="QBQ731"/>
      <c r="QBR731"/>
      <c r="QBS731"/>
      <c r="QBT731"/>
      <c r="QBU731"/>
      <c r="QBV731"/>
      <c r="QBW731"/>
      <c r="QBX731"/>
      <c r="QBY731"/>
      <c r="QBZ731"/>
      <c r="QCA731"/>
      <c r="QCB731"/>
      <c r="QCC731"/>
      <c r="QCD731"/>
      <c r="QCE731"/>
      <c r="QCF731"/>
      <c r="QCG731"/>
      <c r="QCH731"/>
      <c r="QCI731"/>
      <c r="QCJ731"/>
      <c r="QCK731"/>
      <c r="QCL731"/>
      <c r="QCM731"/>
      <c r="QCN731"/>
      <c r="QCO731"/>
      <c r="QCP731"/>
      <c r="QCQ731"/>
      <c r="QCR731"/>
      <c r="QCS731"/>
      <c r="QCT731"/>
      <c r="QCU731"/>
      <c r="QCV731"/>
      <c r="QCW731"/>
      <c r="QCX731"/>
      <c r="QCY731"/>
      <c r="QCZ731"/>
      <c r="QDA731"/>
      <c r="QDB731"/>
      <c r="QDC731"/>
      <c r="QDD731"/>
      <c r="QDE731"/>
      <c r="QDF731"/>
      <c r="QDG731"/>
      <c r="QDH731"/>
      <c r="QDI731"/>
      <c r="QDJ731"/>
      <c r="QDK731"/>
      <c r="QDL731"/>
      <c r="QDM731"/>
      <c r="QDN731"/>
      <c r="QDO731"/>
      <c r="QDP731"/>
      <c r="QDQ731"/>
      <c r="QDR731"/>
      <c r="QDS731"/>
      <c r="QDT731"/>
      <c r="QDU731"/>
      <c r="QDV731"/>
      <c r="QDW731"/>
      <c r="QDX731"/>
      <c r="QDY731"/>
      <c r="QDZ731"/>
      <c r="QEA731"/>
      <c r="QEB731"/>
      <c r="QEC731"/>
      <c r="QED731"/>
      <c r="QEE731"/>
      <c r="QEF731"/>
      <c r="QEG731"/>
      <c r="QEH731"/>
      <c r="QEI731"/>
      <c r="QEJ731"/>
      <c r="QEK731"/>
      <c r="QEL731"/>
      <c r="QEM731"/>
      <c r="QEN731"/>
      <c r="QEO731"/>
      <c r="QEP731"/>
      <c r="QEQ731"/>
      <c r="QER731"/>
      <c r="QES731"/>
      <c r="QET731"/>
      <c r="QEU731"/>
      <c r="QEV731"/>
      <c r="QEW731"/>
      <c r="QEX731"/>
      <c r="QEY731"/>
      <c r="QEZ731"/>
      <c r="QFA731"/>
      <c r="QFB731"/>
      <c r="QFC731"/>
      <c r="QFD731"/>
      <c r="QFE731"/>
      <c r="QFF731"/>
      <c r="QFG731"/>
      <c r="QFH731"/>
      <c r="QFI731"/>
      <c r="QFJ731"/>
      <c r="QFK731"/>
      <c r="QFL731"/>
      <c r="QFM731"/>
      <c r="QFN731"/>
      <c r="QFO731"/>
      <c r="QFP731"/>
      <c r="QFQ731"/>
      <c r="QFR731"/>
      <c r="QFS731"/>
      <c r="QFT731"/>
      <c r="QFU731"/>
      <c r="QFV731"/>
      <c r="QFW731"/>
      <c r="QFX731"/>
      <c r="QFY731"/>
      <c r="QFZ731"/>
      <c r="QGA731"/>
      <c r="QGB731"/>
      <c r="QGC731"/>
      <c r="QGD731"/>
      <c r="QGE731"/>
      <c r="QGF731"/>
      <c r="QGG731"/>
      <c r="QGH731"/>
      <c r="QGI731"/>
      <c r="QGJ731"/>
      <c r="QGK731"/>
      <c r="QGL731"/>
      <c r="QGM731"/>
      <c r="QGN731"/>
      <c r="QGO731"/>
      <c r="QGP731"/>
      <c r="QGQ731"/>
      <c r="QGR731"/>
      <c r="QGS731"/>
      <c r="QGT731"/>
      <c r="QGU731"/>
      <c r="QGV731"/>
      <c r="QGW731"/>
      <c r="QGX731"/>
      <c r="QGY731"/>
      <c r="QGZ731"/>
      <c r="QHA731"/>
      <c r="QHB731"/>
      <c r="QHC731"/>
      <c r="QHD731"/>
      <c r="QHE731"/>
      <c r="QHF731"/>
      <c r="QHG731"/>
      <c r="QHH731"/>
      <c r="QHI731"/>
      <c r="QHJ731"/>
      <c r="QHK731"/>
      <c r="QHL731"/>
      <c r="QHM731"/>
      <c r="QHN731"/>
      <c r="QHO731"/>
      <c r="QHP731"/>
      <c r="QHQ731"/>
      <c r="QHR731"/>
      <c r="QHS731"/>
      <c r="QHT731"/>
      <c r="QHU731"/>
      <c r="QHV731"/>
      <c r="QHW731"/>
      <c r="QHX731"/>
      <c r="QHY731"/>
      <c r="QHZ731"/>
      <c r="QIA731"/>
      <c r="QIB731"/>
      <c r="QIC731"/>
      <c r="QID731"/>
      <c r="QIE731"/>
      <c r="QIF731"/>
      <c r="QIG731"/>
      <c r="QIH731"/>
      <c r="QII731"/>
      <c r="QIJ731"/>
      <c r="QIK731"/>
      <c r="QIL731"/>
      <c r="QIM731"/>
      <c r="QIN731"/>
      <c r="QIO731"/>
      <c r="QIP731"/>
      <c r="QIQ731"/>
      <c r="QIR731"/>
      <c r="QIS731"/>
      <c r="QIT731"/>
      <c r="QIU731"/>
      <c r="QIV731"/>
      <c r="QIW731"/>
      <c r="QIX731"/>
      <c r="QIY731"/>
      <c r="QIZ731"/>
      <c r="QJA731"/>
      <c r="QJB731"/>
      <c r="QJC731"/>
      <c r="QJD731"/>
      <c r="QJE731"/>
      <c r="QJF731"/>
      <c r="QJG731"/>
      <c r="QJH731"/>
      <c r="QJI731"/>
      <c r="QJJ731"/>
      <c r="QJK731"/>
      <c r="QJL731"/>
      <c r="QJM731"/>
      <c r="QJN731"/>
      <c r="QJO731"/>
      <c r="QJP731"/>
      <c r="QJQ731"/>
      <c r="QJR731"/>
      <c r="QJS731"/>
      <c r="QJT731"/>
      <c r="QJU731"/>
      <c r="QJV731"/>
      <c r="QJW731"/>
      <c r="QJX731"/>
      <c r="QJY731"/>
      <c r="QJZ731"/>
      <c r="QKA731"/>
      <c r="QKB731"/>
      <c r="QKC731"/>
      <c r="QKD731"/>
      <c r="QKE731"/>
      <c r="QKF731"/>
      <c r="QKG731"/>
      <c r="QKH731"/>
      <c r="QKI731"/>
      <c r="QKJ731"/>
      <c r="QKK731"/>
      <c r="QKL731"/>
      <c r="QKM731"/>
      <c r="QKN731"/>
      <c r="QKO731"/>
      <c r="QKP731"/>
      <c r="QKQ731"/>
      <c r="QKR731"/>
      <c r="QKS731"/>
      <c r="QKT731"/>
      <c r="QKU731"/>
      <c r="QKV731"/>
      <c r="QKW731"/>
      <c r="QKX731"/>
      <c r="QKY731"/>
      <c r="QKZ731"/>
      <c r="QLA731"/>
      <c r="QLB731"/>
      <c r="QLC731"/>
      <c r="QLD731"/>
      <c r="QLE731"/>
      <c r="QLF731"/>
      <c r="QLG731"/>
      <c r="QLH731"/>
      <c r="QLI731"/>
      <c r="QLJ731"/>
      <c r="QLK731"/>
      <c r="QLL731"/>
      <c r="QLM731"/>
      <c r="QLN731"/>
      <c r="QLO731"/>
      <c r="QLP731"/>
      <c r="QLQ731"/>
      <c r="QLR731"/>
      <c r="QLS731"/>
      <c r="QLT731"/>
      <c r="QLU731"/>
      <c r="QLV731"/>
      <c r="QLW731"/>
      <c r="QLX731"/>
      <c r="QLY731"/>
      <c r="QLZ731"/>
      <c r="QMA731"/>
      <c r="QMB731"/>
      <c r="QMC731"/>
      <c r="QMD731"/>
      <c r="QME731"/>
      <c r="QMF731"/>
      <c r="QMG731"/>
      <c r="QMH731"/>
      <c r="QMI731"/>
      <c r="QMJ731"/>
      <c r="QMK731"/>
      <c r="QML731"/>
      <c r="QMM731"/>
      <c r="QMN731"/>
      <c r="QMO731"/>
      <c r="QMP731"/>
      <c r="QMQ731"/>
      <c r="QMR731"/>
      <c r="QMS731"/>
      <c r="QMT731"/>
      <c r="QMU731"/>
      <c r="QMV731"/>
      <c r="QMW731"/>
      <c r="QMX731"/>
      <c r="QMY731"/>
      <c r="QMZ731"/>
      <c r="QNA731"/>
      <c r="QNB731"/>
      <c r="QNC731"/>
      <c r="QND731"/>
      <c r="QNE731"/>
      <c r="QNF731"/>
      <c r="QNG731"/>
      <c r="QNH731"/>
      <c r="QNI731"/>
      <c r="QNJ731"/>
      <c r="QNK731"/>
      <c r="QNL731"/>
      <c r="QNM731"/>
      <c r="QNN731"/>
      <c r="QNO731"/>
      <c r="QNP731"/>
      <c r="QNQ731"/>
      <c r="QNR731"/>
      <c r="QNS731"/>
      <c r="QNT731"/>
      <c r="QNU731"/>
      <c r="QNV731"/>
      <c r="QNW731"/>
      <c r="QNX731"/>
      <c r="QNY731"/>
      <c r="QNZ731"/>
      <c r="QOA731"/>
      <c r="QOB731"/>
      <c r="QOC731"/>
      <c r="QOD731"/>
      <c r="QOE731"/>
      <c r="QOF731"/>
      <c r="QOG731"/>
      <c r="QOH731"/>
      <c r="QOI731"/>
      <c r="QOJ731"/>
      <c r="QOK731"/>
      <c r="QOL731"/>
      <c r="QOM731"/>
      <c r="QON731"/>
      <c r="QOO731"/>
      <c r="QOP731"/>
      <c r="QOQ731"/>
      <c r="QOR731"/>
      <c r="QOS731"/>
      <c r="QOT731"/>
      <c r="QOU731"/>
      <c r="QOV731"/>
      <c r="QOW731"/>
      <c r="QOX731"/>
      <c r="QOY731"/>
      <c r="QOZ731"/>
      <c r="QPA731"/>
      <c r="QPB731"/>
      <c r="QPC731"/>
      <c r="QPD731"/>
      <c r="QPE731"/>
      <c r="QPF731"/>
      <c r="QPG731"/>
      <c r="QPH731"/>
      <c r="QPI731"/>
      <c r="QPJ731"/>
      <c r="QPK731"/>
      <c r="QPL731"/>
      <c r="QPM731"/>
      <c r="QPN731"/>
      <c r="QPO731"/>
      <c r="QPP731"/>
      <c r="QPQ731"/>
      <c r="QPR731"/>
      <c r="QPS731"/>
      <c r="QPT731"/>
      <c r="QPU731"/>
      <c r="QPV731"/>
      <c r="QPW731"/>
      <c r="QPX731"/>
      <c r="QPY731"/>
      <c r="QPZ731"/>
      <c r="QQA731"/>
      <c r="QQB731"/>
      <c r="QQC731"/>
      <c r="QQD731"/>
      <c r="QQE731"/>
      <c r="QQF731"/>
      <c r="QQG731"/>
      <c r="QQH731"/>
      <c r="QQI731"/>
      <c r="QQJ731"/>
      <c r="QQK731"/>
      <c r="QQL731"/>
      <c r="QQM731"/>
      <c r="QQN731"/>
      <c r="QQO731"/>
      <c r="QQP731"/>
      <c r="QQQ731"/>
      <c r="QQR731"/>
      <c r="QQS731"/>
      <c r="QQT731"/>
      <c r="QQU731"/>
      <c r="QQV731"/>
      <c r="QQW731"/>
      <c r="QQX731"/>
      <c r="QQY731"/>
      <c r="QQZ731"/>
      <c r="QRA731"/>
      <c r="QRB731"/>
      <c r="QRC731"/>
      <c r="QRD731"/>
      <c r="QRE731"/>
      <c r="QRF731"/>
      <c r="QRG731"/>
      <c r="QRH731"/>
      <c r="QRI731"/>
      <c r="QRJ731"/>
      <c r="QRK731"/>
      <c r="QRL731"/>
      <c r="QRM731"/>
      <c r="QRN731"/>
      <c r="QRO731"/>
      <c r="QRP731"/>
      <c r="QRQ731"/>
      <c r="QRR731"/>
      <c r="QRS731"/>
      <c r="QRT731"/>
      <c r="QRU731"/>
      <c r="QRV731"/>
      <c r="QRW731"/>
      <c r="QRX731"/>
      <c r="QRY731"/>
      <c r="QRZ731"/>
      <c r="QSA731"/>
      <c r="QSB731"/>
      <c r="QSC731"/>
      <c r="QSD731"/>
      <c r="QSE731"/>
      <c r="QSF731"/>
      <c r="QSG731"/>
      <c r="QSH731"/>
      <c r="QSI731"/>
      <c r="QSJ731"/>
      <c r="QSK731"/>
      <c r="QSL731"/>
      <c r="QSM731"/>
      <c r="QSN731"/>
      <c r="QSO731"/>
      <c r="QSP731"/>
      <c r="QSQ731"/>
      <c r="QSR731"/>
      <c r="QSS731"/>
      <c r="QST731"/>
      <c r="QSU731"/>
      <c r="QSV731"/>
      <c r="QSW731"/>
      <c r="QSX731"/>
      <c r="QSY731"/>
      <c r="QSZ731"/>
      <c r="QTA731"/>
      <c r="QTB731"/>
      <c r="QTC731"/>
      <c r="QTD731"/>
      <c r="QTE731"/>
      <c r="QTF731"/>
      <c r="QTG731"/>
      <c r="QTH731"/>
      <c r="QTI731"/>
      <c r="QTJ731"/>
      <c r="QTK731"/>
      <c r="QTL731"/>
      <c r="QTM731"/>
      <c r="QTN731"/>
      <c r="QTO731"/>
      <c r="QTP731"/>
      <c r="QTQ731"/>
      <c r="QTR731"/>
      <c r="QTS731"/>
      <c r="QTT731"/>
      <c r="QTU731"/>
      <c r="QTV731"/>
      <c r="QTW731"/>
      <c r="QTX731"/>
      <c r="QTY731"/>
      <c r="QTZ731"/>
      <c r="QUA731"/>
      <c r="QUB731"/>
      <c r="QUC731"/>
      <c r="QUD731"/>
      <c r="QUE731"/>
      <c r="QUF731"/>
      <c r="QUG731"/>
      <c r="QUH731"/>
      <c r="QUI731"/>
      <c r="QUJ731"/>
      <c r="QUK731"/>
      <c r="QUL731"/>
      <c r="QUM731"/>
      <c r="QUN731"/>
      <c r="QUO731"/>
      <c r="QUP731"/>
      <c r="QUQ731"/>
      <c r="QUR731"/>
      <c r="QUS731"/>
      <c r="QUT731"/>
      <c r="QUU731"/>
      <c r="QUV731"/>
      <c r="QUW731"/>
      <c r="QUX731"/>
      <c r="QUY731"/>
      <c r="QUZ731"/>
      <c r="QVA731"/>
      <c r="QVB731"/>
      <c r="QVC731"/>
      <c r="QVD731"/>
      <c r="QVE731"/>
      <c r="QVF731"/>
      <c r="QVG731"/>
      <c r="QVH731"/>
      <c r="QVI731"/>
      <c r="QVJ731"/>
      <c r="QVK731"/>
      <c r="QVL731"/>
      <c r="QVM731"/>
      <c r="QVN731"/>
      <c r="QVO731"/>
      <c r="QVP731"/>
      <c r="QVQ731"/>
      <c r="QVR731"/>
      <c r="QVS731"/>
      <c r="QVT731"/>
      <c r="QVU731"/>
      <c r="QVV731"/>
      <c r="QVW731"/>
      <c r="QVX731"/>
      <c r="QVY731"/>
      <c r="QVZ731"/>
      <c r="QWA731"/>
      <c r="QWB731"/>
      <c r="QWC731"/>
      <c r="QWD731"/>
      <c r="QWE731"/>
      <c r="QWF731"/>
      <c r="QWG731"/>
      <c r="QWH731"/>
      <c r="QWI731"/>
      <c r="QWJ731"/>
      <c r="QWK731"/>
      <c r="QWL731"/>
      <c r="QWM731"/>
      <c r="QWN731"/>
      <c r="QWO731"/>
      <c r="QWP731"/>
      <c r="QWQ731"/>
      <c r="QWR731"/>
      <c r="QWS731"/>
      <c r="QWT731"/>
      <c r="QWU731"/>
      <c r="QWV731"/>
      <c r="QWW731"/>
      <c r="QWX731"/>
      <c r="QWY731"/>
      <c r="QWZ731"/>
      <c r="QXA731"/>
      <c r="QXB731"/>
      <c r="QXC731"/>
      <c r="QXD731"/>
      <c r="QXE731"/>
      <c r="QXF731"/>
      <c r="QXG731"/>
      <c r="QXH731"/>
      <c r="QXI731"/>
      <c r="QXJ731"/>
      <c r="QXK731"/>
      <c r="QXL731"/>
      <c r="QXM731"/>
      <c r="QXN731"/>
      <c r="QXO731"/>
      <c r="QXP731"/>
      <c r="QXQ731"/>
      <c r="QXR731"/>
      <c r="QXS731"/>
      <c r="QXT731"/>
      <c r="QXU731"/>
      <c r="QXV731"/>
      <c r="QXW731"/>
      <c r="QXX731"/>
      <c r="QXY731"/>
      <c r="QXZ731"/>
      <c r="QYA731"/>
      <c r="QYB731"/>
      <c r="QYC731"/>
      <c r="QYD731"/>
      <c r="QYE731"/>
      <c r="QYF731"/>
      <c r="QYG731"/>
      <c r="QYH731"/>
      <c r="QYI731"/>
      <c r="QYJ731"/>
      <c r="QYK731"/>
      <c r="QYL731"/>
      <c r="QYM731"/>
      <c r="QYN731"/>
      <c r="QYO731"/>
      <c r="QYP731"/>
      <c r="QYQ731"/>
      <c r="QYR731"/>
      <c r="QYS731"/>
      <c r="QYT731"/>
      <c r="QYU731"/>
      <c r="QYV731"/>
      <c r="QYW731"/>
      <c r="QYX731"/>
      <c r="QYY731"/>
      <c r="QYZ731"/>
      <c r="QZA731"/>
      <c r="QZB731"/>
      <c r="QZC731"/>
      <c r="QZD731"/>
      <c r="QZE731"/>
      <c r="QZF731"/>
      <c r="QZG731"/>
      <c r="QZH731"/>
      <c r="QZI731"/>
      <c r="QZJ731"/>
      <c r="QZK731"/>
      <c r="QZL731"/>
      <c r="QZM731"/>
      <c r="QZN731"/>
      <c r="QZO731"/>
      <c r="QZP731"/>
      <c r="QZQ731"/>
      <c r="QZR731"/>
      <c r="QZS731"/>
      <c r="QZT731"/>
      <c r="QZU731"/>
      <c r="QZV731"/>
      <c r="QZW731"/>
      <c r="QZX731"/>
      <c r="QZY731"/>
      <c r="QZZ731"/>
      <c r="RAA731"/>
      <c r="RAB731"/>
      <c r="RAC731"/>
      <c r="RAD731"/>
      <c r="RAE731"/>
      <c r="RAF731"/>
      <c r="RAG731"/>
      <c r="RAH731"/>
      <c r="RAI731"/>
      <c r="RAJ731"/>
      <c r="RAK731"/>
      <c r="RAL731"/>
      <c r="RAM731"/>
      <c r="RAN731"/>
      <c r="RAO731"/>
      <c r="RAP731"/>
      <c r="RAQ731"/>
      <c r="RAR731"/>
      <c r="RAS731"/>
      <c r="RAT731"/>
      <c r="RAU731"/>
      <c r="RAV731"/>
      <c r="RAW731"/>
      <c r="RAX731"/>
      <c r="RAY731"/>
      <c r="RAZ731"/>
      <c r="RBA731"/>
      <c r="RBB731"/>
      <c r="RBC731"/>
      <c r="RBD731"/>
      <c r="RBE731"/>
      <c r="RBF731"/>
      <c r="RBG731"/>
      <c r="RBH731"/>
      <c r="RBI731"/>
      <c r="RBJ731"/>
      <c r="RBK731"/>
      <c r="RBL731"/>
      <c r="RBM731"/>
      <c r="RBN731"/>
      <c r="RBO731"/>
      <c r="RBP731"/>
      <c r="RBQ731"/>
      <c r="RBR731"/>
      <c r="RBS731"/>
      <c r="RBT731"/>
      <c r="RBU731"/>
      <c r="RBV731"/>
      <c r="RBW731"/>
      <c r="RBX731"/>
      <c r="RBY731"/>
      <c r="RBZ731"/>
      <c r="RCA731"/>
      <c r="RCB731"/>
      <c r="RCC731"/>
      <c r="RCD731"/>
      <c r="RCE731"/>
      <c r="RCF731"/>
      <c r="RCG731"/>
      <c r="RCH731"/>
      <c r="RCI731"/>
      <c r="RCJ731"/>
      <c r="RCK731"/>
      <c r="RCL731"/>
      <c r="RCM731"/>
      <c r="RCN731"/>
      <c r="RCO731"/>
      <c r="RCP731"/>
      <c r="RCQ731"/>
      <c r="RCR731"/>
      <c r="RCS731"/>
      <c r="RCT731"/>
      <c r="RCU731"/>
      <c r="RCV731"/>
      <c r="RCW731"/>
      <c r="RCX731"/>
      <c r="RCY731"/>
      <c r="RCZ731"/>
      <c r="RDA731"/>
      <c r="RDB731"/>
      <c r="RDC731"/>
      <c r="RDD731"/>
      <c r="RDE731"/>
      <c r="RDF731"/>
      <c r="RDG731"/>
      <c r="RDH731"/>
      <c r="RDI731"/>
      <c r="RDJ731"/>
      <c r="RDK731"/>
      <c r="RDL731"/>
      <c r="RDM731"/>
      <c r="RDN731"/>
      <c r="RDO731"/>
      <c r="RDP731"/>
      <c r="RDQ731"/>
      <c r="RDR731"/>
      <c r="RDS731"/>
      <c r="RDT731"/>
      <c r="RDU731"/>
      <c r="RDV731"/>
      <c r="RDW731"/>
      <c r="RDX731"/>
      <c r="RDY731"/>
      <c r="RDZ731"/>
      <c r="REA731"/>
      <c r="REB731"/>
      <c r="REC731"/>
      <c r="RED731"/>
      <c r="REE731"/>
      <c r="REF731"/>
      <c r="REG731"/>
      <c r="REH731"/>
      <c r="REI731"/>
      <c r="REJ731"/>
      <c r="REK731"/>
      <c r="REL731"/>
      <c r="REM731"/>
      <c r="REN731"/>
      <c r="REO731"/>
      <c r="REP731"/>
      <c r="REQ731"/>
      <c r="RER731"/>
      <c r="RES731"/>
      <c r="RET731"/>
      <c r="REU731"/>
      <c r="REV731"/>
      <c r="REW731"/>
      <c r="REX731"/>
      <c r="REY731"/>
      <c r="REZ731"/>
      <c r="RFA731"/>
      <c r="RFB731"/>
      <c r="RFC731"/>
      <c r="RFD731"/>
      <c r="RFE731"/>
      <c r="RFF731"/>
      <c r="RFG731"/>
      <c r="RFH731"/>
      <c r="RFI731"/>
      <c r="RFJ731"/>
      <c r="RFK731"/>
      <c r="RFL731"/>
      <c r="RFM731"/>
      <c r="RFN731"/>
      <c r="RFO731"/>
      <c r="RFP731"/>
      <c r="RFQ731"/>
      <c r="RFR731"/>
      <c r="RFS731"/>
      <c r="RFT731"/>
      <c r="RFU731"/>
      <c r="RFV731"/>
      <c r="RFW731"/>
      <c r="RFX731"/>
      <c r="RFY731"/>
      <c r="RFZ731"/>
      <c r="RGA731"/>
      <c r="RGB731"/>
      <c r="RGC731"/>
      <c r="RGD731"/>
      <c r="RGE731"/>
      <c r="RGF731"/>
      <c r="RGG731"/>
      <c r="RGH731"/>
      <c r="RGI731"/>
      <c r="RGJ731"/>
      <c r="RGK731"/>
      <c r="RGL731"/>
      <c r="RGM731"/>
      <c r="RGN731"/>
      <c r="RGO731"/>
      <c r="RGP731"/>
      <c r="RGQ731"/>
      <c r="RGR731"/>
      <c r="RGS731"/>
      <c r="RGT731"/>
      <c r="RGU731"/>
      <c r="RGV731"/>
      <c r="RGW731"/>
      <c r="RGX731"/>
      <c r="RGY731"/>
      <c r="RGZ731"/>
      <c r="RHA731"/>
      <c r="RHB731"/>
      <c r="RHC731"/>
      <c r="RHD731"/>
      <c r="RHE731"/>
      <c r="RHF731"/>
      <c r="RHG731"/>
      <c r="RHH731"/>
      <c r="RHI731"/>
      <c r="RHJ731"/>
      <c r="RHK731"/>
      <c r="RHL731"/>
      <c r="RHM731"/>
      <c r="RHN731"/>
      <c r="RHO731"/>
      <c r="RHP731"/>
      <c r="RHQ731"/>
      <c r="RHR731"/>
      <c r="RHS731"/>
      <c r="RHT731"/>
      <c r="RHU731"/>
      <c r="RHV731"/>
      <c r="RHW731"/>
      <c r="RHX731"/>
      <c r="RHY731"/>
      <c r="RHZ731"/>
      <c r="RIA731"/>
      <c r="RIB731"/>
      <c r="RIC731"/>
      <c r="RID731"/>
      <c r="RIE731"/>
      <c r="RIF731"/>
      <c r="RIG731"/>
      <c r="RIH731"/>
      <c r="RII731"/>
      <c r="RIJ731"/>
      <c r="RIK731"/>
      <c r="RIL731"/>
      <c r="RIM731"/>
      <c r="RIN731"/>
      <c r="RIO731"/>
      <c r="RIP731"/>
      <c r="RIQ731"/>
      <c r="RIR731"/>
      <c r="RIS731"/>
      <c r="RIT731"/>
      <c r="RIU731"/>
      <c r="RIV731"/>
      <c r="RIW731"/>
      <c r="RIX731"/>
      <c r="RIY731"/>
      <c r="RIZ731"/>
      <c r="RJA731"/>
      <c r="RJB731"/>
      <c r="RJC731"/>
      <c r="RJD731"/>
      <c r="RJE731"/>
      <c r="RJF731"/>
      <c r="RJG731"/>
      <c r="RJH731"/>
      <c r="RJI731"/>
      <c r="RJJ731"/>
      <c r="RJK731"/>
      <c r="RJL731"/>
      <c r="RJM731"/>
      <c r="RJN731"/>
      <c r="RJO731"/>
      <c r="RJP731"/>
      <c r="RJQ731"/>
      <c r="RJR731"/>
      <c r="RJS731"/>
      <c r="RJT731"/>
      <c r="RJU731"/>
      <c r="RJV731"/>
      <c r="RJW731"/>
      <c r="RJX731"/>
      <c r="RJY731"/>
      <c r="RJZ731"/>
      <c r="RKA731"/>
      <c r="RKB731"/>
      <c r="RKC731"/>
      <c r="RKD731"/>
      <c r="RKE731"/>
      <c r="RKF731"/>
      <c r="RKG731"/>
      <c r="RKH731"/>
      <c r="RKI731"/>
      <c r="RKJ731"/>
      <c r="RKK731"/>
      <c r="RKL731"/>
      <c r="RKM731"/>
      <c r="RKN731"/>
      <c r="RKO731"/>
      <c r="RKP731"/>
      <c r="RKQ731"/>
      <c r="RKR731"/>
      <c r="RKS731"/>
      <c r="RKT731"/>
      <c r="RKU731"/>
      <c r="RKV731"/>
      <c r="RKW731"/>
      <c r="RKX731"/>
      <c r="RKY731"/>
      <c r="RKZ731"/>
      <c r="RLA731"/>
      <c r="RLB731"/>
      <c r="RLC731"/>
      <c r="RLD731"/>
      <c r="RLE731"/>
      <c r="RLF731"/>
      <c r="RLG731"/>
      <c r="RLH731"/>
      <c r="RLI731"/>
      <c r="RLJ731"/>
      <c r="RLK731"/>
      <c r="RLL731"/>
      <c r="RLM731"/>
      <c r="RLN731"/>
      <c r="RLO731"/>
      <c r="RLP731"/>
      <c r="RLQ731"/>
      <c r="RLR731"/>
      <c r="RLS731"/>
      <c r="RLT731"/>
      <c r="RLU731"/>
      <c r="RLV731"/>
      <c r="RLW731"/>
      <c r="RLX731"/>
      <c r="RLY731"/>
      <c r="RLZ731"/>
      <c r="RMA731"/>
      <c r="RMB731"/>
      <c r="RMC731"/>
      <c r="RMD731"/>
      <c r="RME731"/>
      <c r="RMF731"/>
      <c r="RMG731"/>
      <c r="RMH731"/>
      <c r="RMI731"/>
      <c r="RMJ731"/>
      <c r="RMK731"/>
      <c r="RML731"/>
      <c r="RMM731"/>
      <c r="RMN731"/>
      <c r="RMO731"/>
      <c r="RMP731"/>
      <c r="RMQ731"/>
      <c r="RMR731"/>
      <c r="RMS731"/>
      <c r="RMT731"/>
      <c r="RMU731"/>
      <c r="RMV731"/>
      <c r="RMW731"/>
      <c r="RMX731"/>
      <c r="RMY731"/>
      <c r="RMZ731"/>
      <c r="RNA731"/>
      <c r="RNB731"/>
      <c r="RNC731"/>
      <c r="RND731"/>
      <c r="RNE731"/>
      <c r="RNF731"/>
      <c r="RNG731"/>
      <c r="RNH731"/>
      <c r="RNI731"/>
      <c r="RNJ731"/>
      <c r="RNK731"/>
      <c r="RNL731"/>
      <c r="RNM731"/>
      <c r="RNN731"/>
      <c r="RNO731"/>
      <c r="RNP731"/>
      <c r="RNQ731"/>
      <c r="RNR731"/>
      <c r="RNS731"/>
      <c r="RNT731"/>
      <c r="RNU731"/>
      <c r="RNV731"/>
      <c r="RNW731"/>
      <c r="RNX731"/>
      <c r="RNY731"/>
      <c r="RNZ731"/>
      <c r="ROA731"/>
      <c r="ROB731"/>
      <c r="ROC731"/>
      <c r="ROD731"/>
      <c r="ROE731"/>
      <c r="ROF731"/>
      <c r="ROG731"/>
      <c r="ROH731"/>
      <c r="ROI731"/>
      <c r="ROJ731"/>
      <c r="ROK731"/>
      <c r="ROL731"/>
      <c r="ROM731"/>
      <c r="RON731"/>
      <c r="ROO731"/>
      <c r="ROP731"/>
      <c r="ROQ731"/>
      <c r="ROR731"/>
      <c r="ROS731"/>
      <c r="ROT731"/>
      <c r="ROU731"/>
      <c r="ROV731"/>
      <c r="ROW731"/>
      <c r="ROX731"/>
      <c r="ROY731"/>
      <c r="ROZ731"/>
      <c r="RPA731"/>
      <c r="RPB731"/>
      <c r="RPC731"/>
      <c r="RPD731"/>
      <c r="RPE731"/>
      <c r="RPF731"/>
      <c r="RPG731"/>
      <c r="RPH731"/>
      <c r="RPI731"/>
      <c r="RPJ731"/>
      <c r="RPK731"/>
      <c r="RPL731"/>
      <c r="RPM731"/>
      <c r="RPN731"/>
      <c r="RPO731"/>
      <c r="RPP731"/>
      <c r="RPQ731"/>
      <c r="RPR731"/>
      <c r="RPS731"/>
      <c r="RPT731"/>
      <c r="RPU731"/>
      <c r="RPV731"/>
      <c r="RPW731"/>
      <c r="RPX731"/>
      <c r="RPY731"/>
      <c r="RPZ731"/>
      <c r="RQA731"/>
      <c r="RQB731"/>
      <c r="RQC731"/>
      <c r="RQD731"/>
      <c r="RQE731"/>
      <c r="RQF731"/>
      <c r="RQG731"/>
      <c r="RQH731"/>
      <c r="RQI731"/>
      <c r="RQJ731"/>
      <c r="RQK731"/>
      <c r="RQL731"/>
      <c r="RQM731"/>
      <c r="RQN731"/>
      <c r="RQO731"/>
      <c r="RQP731"/>
      <c r="RQQ731"/>
      <c r="RQR731"/>
      <c r="RQS731"/>
      <c r="RQT731"/>
      <c r="RQU731"/>
      <c r="RQV731"/>
      <c r="RQW731"/>
      <c r="RQX731"/>
      <c r="RQY731"/>
      <c r="RQZ731"/>
      <c r="RRA731"/>
      <c r="RRB731"/>
      <c r="RRC731"/>
      <c r="RRD731"/>
      <c r="RRE731"/>
      <c r="RRF731"/>
      <c r="RRG731"/>
      <c r="RRH731"/>
      <c r="RRI731"/>
      <c r="RRJ731"/>
      <c r="RRK731"/>
      <c r="RRL731"/>
      <c r="RRM731"/>
      <c r="RRN731"/>
      <c r="RRO731"/>
      <c r="RRP731"/>
      <c r="RRQ731"/>
      <c r="RRR731"/>
      <c r="RRS731"/>
      <c r="RRT731"/>
      <c r="RRU731"/>
      <c r="RRV731"/>
      <c r="RRW731"/>
      <c r="RRX731"/>
      <c r="RRY731"/>
      <c r="RRZ731"/>
      <c r="RSA731"/>
      <c r="RSB731"/>
      <c r="RSC731"/>
      <c r="RSD731"/>
      <c r="RSE731"/>
      <c r="RSF731"/>
      <c r="RSG731"/>
      <c r="RSH731"/>
      <c r="RSI731"/>
      <c r="RSJ731"/>
      <c r="RSK731"/>
      <c r="RSL731"/>
      <c r="RSM731"/>
      <c r="RSN731"/>
      <c r="RSO731"/>
      <c r="RSP731"/>
      <c r="RSQ731"/>
      <c r="RSR731"/>
      <c r="RSS731"/>
      <c r="RST731"/>
      <c r="RSU731"/>
      <c r="RSV731"/>
      <c r="RSW731"/>
      <c r="RSX731"/>
      <c r="RSY731"/>
      <c r="RSZ731"/>
      <c r="RTA731"/>
      <c r="RTB731"/>
      <c r="RTC731"/>
      <c r="RTD731"/>
      <c r="RTE731"/>
      <c r="RTF731"/>
      <c r="RTG731"/>
      <c r="RTH731"/>
      <c r="RTI731"/>
      <c r="RTJ731"/>
      <c r="RTK731"/>
      <c r="RTL731"/>
      <c r="RTM731"/>
      <c r="RTN731"/>
      <c r="RTO731"/>
      <c r="RTP731"/>
      <c r="RTQ731"/>
      <c r="RTR731"/>
      <c r="RTS731"/>
      <c r="RTT731"/>
      <c r="RTU731"/>
      <c r="RTV731"/>
      <c r="RTW731"/>
      <c r="RTX731"/>
      <c r="RTY731"/>
      <c r="RTZ731"/>
      <c r="RUA731"/>
      <c r="RUB731"/>
      <c r="RUC731"/>
      <c r="RUD731"/>
      <c r="RUE731"/>
      <c r="RUF731"/>
      <c r="RUG731"/>
      <c r="RUH731"/>
      <c r="RUI731"/>
      <c r="RUJ731"/>
      <c r="RUK731"/>
      <c r="RUL731"/>
      <c r="RUM731"/>
      <c r="RUN731"/>
      <c r="RUO731"/>
      <c r="RUP731"/>
      <c r="RUQ731"/>
      <c r="RUR731"/>
      <c r="RUS731"/>
      <c r="RUT731"/>
      <c r="RUU731"/>
      <c r="RUV731"/>
      <c r="RUW731"/>
      <c r="RUX731"/>
      <c r="RUY731"/>
      <c r="RUZ731"/>
      <c r="RVA731"/>
      <c r="RVB731"/>
      <c r="RVC731"/>
      <c r="RVD731"/>
      <c r="RVE731"/>
      <c r="RVF731"/>
      <c r="RVG731"/>
      <c r="RVH731"/>
      <c r="RVI731"/>
      <c r="RVJ731"/>
      <c r="RVK731"/>
      <c r="RVL731"/>
      <c r="RVM731"/>
      <c r="RVN731"/>
      <c r="RVO731"/>
      <c r="RVP731"/>
      <c r="RVQ731"/>
      <c r="RVR731"/>
      <c r="RVS731"/>
      <c r="RVT731"/>
      <c r="RVU731"/>
      <c r="RVV731"/>
      <c r="RVW731"/>
      <c r="RVX731"/>
      <c r="RVY731"/>
      <c r="RVZ731"/>
      <c r="RWA731"/>
      <c r="RWB731"/>
      <c r="RWC731"/>
      <c r="RWD731"/>
      <c r="RWE731"/>
      <c r="RWF731"/>
      <c r="RWG731"/>
      <c r="RWH731"/>
      <c r="RWI731"/>
      <c r="RWJ731"/>
      <c r="RWK731"/>
      <c r="RWL731"/>
      <c r="RWM731"/>
      <c r="RWN731"/>
      <c r="RWO731"/>
      <c r="RWP731"/>
      <c r="RWQ731"/>
      <c r="RWR731"/>
      <c r="RWS731"/>
      <c r="RWT731"/>
      <c r="RWU731"/>
      <c r="RWV731"/>
      <c r="RWW731"/>
      <c r="RWX731"/>
      <c r="RWY731"/>
      <c r="RWZ731"/>
      <c r="RXA731"/>
      <c r="RXB731"/>
      <c r="RXC731"/>
      <c r="RXD731"/>
      <c r="RXE731"/>
      <c r="RXF731"/>
      <c r="RXG731"/>
      <c r="RXH731"/>
      <c r="RXI731"/>
      <c r="RXJ731"/>
      <c r="RXK731"/>
      <c r="RXL731"/>
      <c r="RXM731"/>
      <c r="RXN731"/>
      <c r="RXO731"/>
      <c r="RXP731"/>
      <c r="RXQ731"/>
      <c r="RXR731"/>
      <c r="RXS731"/>
      <c r="RXT731"/>
      <c r="RXU731"/>
      <c r="RXV731"/>
      <c r="RXW731"/>
      <c r="RXX731"/>
      <c r="RXY731"/>
      <c r="RXZ731"/>
      <c r="RYA731"/>
      <c r="RYB731"/>
      <c r="RYC731"/>
      <c r="RYD731"/>
      <c r="RYE731"/>
      <c r="RYF731"/>
      <c r="RYG731"/>
      <c r="RYH731"/>
      <c r="RYI731"/>
      <c r="RYJ731"/>
      <c r="RYK731"/>
      <c r="RYL731"/>
      <c r="RYM731"/>
      <c r="RYN731"/>
      <c r="RYO731"/>
      <c r="RYP731"/>
      <c r="RYQ731"/>
      <c r="RYR731"/>
      <c r="RYS731"/>
      <c r="RYT731"/>
      <c r="RYU731"/>
      <c r="RYV731"/>
      <c r="RYW731"/>
      <c r="RYX731"/>
      <c r="RYY731"/>
      <c r="RYZ731"/>
      <c r="RZA731"/>
      <c r="RZB731"/>
      <c r="RZC731"/>
      <c r="RZD731"/>
      <c r="RZE731"/>
      <c r="RZF731"/>
      <c r="RZG731"/>
      <c r="RZH731"/>
      <c r="RZI731"/>
      <c r="RZJ731"/>
      <c r="RZK731"/>
      <c r="RZL731"/>
      <c r="RZM731"/>
      <c r="RZN731"/>
      <c r="RZO731"/>
      <c r="RZP731"/>
      <c r="RZQ731"/>
      <c r="RZR731"/>
      <c r="RZS731"/>
      <c r="RZT731"/>
      <c r="RZU731"/>
      <c r="RZV731"/>
      <c r="RZW731"/>
      <c r="RZX731"/>
      <c r="RZY731"/>
      <c r="RZZ731"/>
      <c r="SAA731"/>
      <c r="SAB731"/>
      <c r="SAC731"/>
      <c r="SAD731"/>
      <c r="SAE731"/>
      <c r="SAF731"/>
      <c r="SAG731"/>
      <c r="SAH731"/>
      <c r="SAI731"/>
      <c r="SAJ731"/>
      <c r="SAK731"/>
      <c r="SAL731"/>
      <c r="SAM731"/>
      <c r="SAN731"/>
      <c r="SAO731"/>
      <c r="SAP731"/>
      <c r="SAQ731"/>
      <c r="SAR731"/>
      <c r="SAS731"/>
      <c r="SAT731"/>
      <c r="SAU731"/>
      <c r="SAV731"/>
      <c r="SAW731"/>
      <c r="SAX731"/>
      <c r="SAY731"/>
      <c r="SAZ731"/>
      <c r="SBA731"/>
      <c r="SBB731"/>
      <c r="SBC731"/>
      <c r="SBD731"/>
      <c r="SBE731"/>
      <c r="SBF731"/>
      <c r="SBG731"/>
      <c r="SBH731"/>
      <c r="SBI731"/>
      <c r="SBJ731"/>
      <c r="SBK731"/>
      <c r="SBL731"/>
      <c r="SBM731"/>
      <c r="SBN731"/>
      <c r="SBO731"/>
      <c r="SBP731"/>
      <c r="SBQ731"/>
      <c r="SBR731"/>
      <c r="SBS731"/>
      <c r="SBT731"/>
      <c r="SBU731"/>
      <c r="SBV731"/>
      <c r="SBW731"/>
      <c r="SBX731"/>
      <c r="SBY731"/>
      <c r="SBZ731"/>
      <c r="SCA731"/>
      <c r="SCB731"/>
      <c r="SCC731"/>
      <c r="SCD731"/>
      <c r="SCE731"/>
      <c r="SCF731"/>
      <c r="SCG731"/>
      <c r="SCH731"/>
      <c r="SCI731"/>
      <c r="SCJ731"/>
      <c r="SCK731"/>
      <c r="SCL731"/>
      <c r="SCM731"/>
      <c r="SCN731"/>
      <c r="SCO731"/>
      <c r="SCP731"/>
      <c r="SCQ731"/>
      <c r="SCR731"/>
      <c r="SCS731"/>
      <c r="SCT731"/>
      <c r="SCU731"/>
      <c r="SCV731"/>
      <c r="SCW731"/>
      <c r="SCX731"/>
      <c r="SCY731"/>
      <c r="SCZ731"/>
      <c r="SDA731"/>
      <c r="SDB731"/>
      <c r="SDC731"/>
      <c r="SDD731"/>
      <c r="SDE731"/>
      <c r="SDF731"/>
      <c r="SDG731"/>
      <c r="SDH731"/>
      <c r="SDI731"/>
      <c r="SDJ731"/>
      <c r="SDK731"/>
      <c r="SDL731"/>
      <c r="SDM731"/>
      <c r="SDN731"/>
      <c r="SDO731"/>
      <c r="SDP731"/>
      <c r="SDQ731"/>
      <c r="SDR731"/>
      <c r="SDS731"/>
      <c r="SDT731"/>
      <c r="SDU731"/>
      <c r="SDV731"/>
      <c r="SDW731"/>
      <c r="SDX731"/>
      <c r="SDY731"/>
      <c r="SDZ731"/>
      <c r="SEA731"/>
      <c r="SEB731"/>
      <c r="SEC731"/>
      <c r="SED731"/>
      <c r="SEE731"/>
      <c r="SEF731"/>
      <c r="SEG731"/>
      <c r="SEH731"/>
      <c r="SEI731"/>
      <c r="SEJ731"/>
      <c r="SEK731"/>
      <c r="SEL731"/>
      <c r="SEM731"/>
      <c r="SEN731"/>
      <c r="SEO731"/>
      <c r="SEP731"/>
      <c r="SEQ731"/>
      <c r="SER731"/>
      <c r="SES731"/>
      <c r="SET731"/>
      <c r="SEU731"/>
      <c r="SEV731"/>
      <c r="SEW731"/>
      <c r="SEX731"/>
      <c r="SEY731"/>
      <c r="SEZ731"/>
      <c r="SFA731"/>
      <c r="SFB731"/>
      <c r="SFC731"/>
      <c r="SFD731"/>
      <c r="SFE731"/>
      <c r="SFF731"/>
      <c r="SFG731"/>
      <c r="SFH731"/>
      <c r="SFI731"/>
      <c r="SFJ731"/>
      <c r="SFK731"/>
      <c r="SFL731"/>
      <c r="SFM731"/>
      <c r="SFN731"/>
      <c r="SFO731"/>
      <c r="SFP731"/>
      <c r="SFQ731"/>
      <c r="SFR731"/>
      <c r="SFS731"/>
      <c r="SFT731"/>
      <c r="SFU731"/>
      <c r="SFV731"/>
      <c r="SFW731"/>
      <c r="SFX731"/>
      <c r="SFY731"/>
      <c r="SFZ731"/>
      <c r="SGA731"/>
      <c r="SGB731"/>
      <c r="SGC731"/>
      <c r="SGD731"/>
      <c r="SGE731"/>
      <c r="SGF731"/>
      <c r="SGG731"/>
      <c r="SGH731"/>
      <c r="SGI731"/>
      <c r="SGJ731"/>
      <c r="SGK731"/>
      <c r="SGL731"/>
      <c r="SGM731"/>
      <c r="SGN731"/>
      <c r="SGO731"/>
      <c r="SGP731"/>
      <c r="SGQ731"/>
      <c r="SGR731"/>
      <c r="SGS731"/>
      <c r="SGT731"/>
      <c r="SGU731"/>
      <c r="SGV731"/>
      <c r="SGW731"/>
      <c r="SGX731"/>
      <c r="SGY731"/>
      <c r="SGZ731"/>
      <c r="SHA731"/>
      <c r="SHB731"/>
      <c r="SHC731"/>
      <c r="SHD731"/>
      <c r="SHE731"/>
      <c r="SHF731"/>
      <c r="SHG731"/>
      <c r="SHH731"/>
      <c r="SHI731"/>
      <c r="SHJ731"/>
      <c r="SHK731"/>
      <c r="SHL731"/>
      <c r="SHM731"/>
      <c r="SHN731"/>
      <c r="SHO731"/>
      <c r="SHP731"/>
      <c r="SHQ731"/>
      <c r="SHR731"/>
      <c r="SHS731"/>
      <c r="SHT731"/>
      <c r="SHU731"/>
      <c r="SHV731"/>
      <c r="SHW731"/>
      <c r="SHX731"/>
      <c r="SHY731"/>
      <c r="SHZ731"/>
      <c r="SIA731"/>
      <c r="SIB731"/>
      <c r="SIC731"/>
      <c r="SID731"/>
      <c r="SIE731"/>
      <c r="SIF731"/>
      <c r="SIG731"/>
      <c r="SIH731"/>
      <c r="SII731"/>
      <c r="SIJ731"/>
      <c r="SIK731"/>
      <c r="SIL731"/>
      <c r="SIM731"/>
      <c r="SIN731"/>
      <c r="SIO731"/>
      <c r="SIP731"/>
      <c r="SIQ731"/>
      <c r="SIR731"/>
      <c r="SIS731"/>
      <c r="SIT731"/>
      <c r="SIU731"/>
      <c r="SIV731"/>
      <c r="SIW731"/>
      <c r="SIX731"/>
      <c r="SIY731"/>
      <c r="SIZ731"/>
      <c r="SJA731"/>
      <c r="SJB731"/>
      <c r="SJC731"/>
      <c r="SJD731"/>
      <c r="SJE731"/>
      <c r="SJF731"/>
      <c r="SJG731"/>
      <c r="SJH731"/>
      <c r="SJI731"/>
      <c r="SJJ731"/>
      <c r="SJK731"/>
      <c r="SJL731"/>
      <c r="SJM731"/>
      <c r="SJN731"/>
      <c r="SJO731"/>
      <c r="SJP731"/>
      <c r="SJQ731"/>
      <c r="SJR731"/>
      <c r="SJS731"/>
      <c r="SJT731"/>
      <c r="SJU731"/>
      <c r="SJV731"/>
      <c r="SJW731"/>
      <c r="SJX731"/>
      <c r="SJY731"/>
      <c r="SJZ731"/>
      <c r="SKA731"/>
      <c r="SKB731"/>
      <c r="SKC731"/>
      <c r="SKD731"/>
      <c r="SKE731"/>
      <c r="SKF731"/>
      <c r="SKG731"/>
      <c r="SKH731"/>
      <c r="SKI731"/>
      <c r="SKJ731"/>
      <c r="SKK731"/>
      <c r="SKL731"/>
      <c r="SKM731"/>
      <c r="SKN731"/>
      <c r="SKO731"/>
      <c r="SKP731"/>
      <c r="SKQ731"/>
      <c r="SKR731"/>
      <c r="SKS731"/>
      <c r="SKT731"/>
      <c r="SKU731"/>
      <c r="SKV731"/>
      <c r="SKW731"/>
      <c r="SKX731"/>
      <c r="SKY731"/>
      <c r="SKZ731"/>
      <c r="SLA731"/>
      <c r="SLB731"/>
      <c r="SLC731"/>
      <c r="SLD731"/>
      <c r="SLE731"/>
      <c r="SLF731"/>
      <c r="SLG731"/>
      <c r="SLH731"/>
      <c r="SLI731"/>
      <c r="SLJ731"/>
      <c r="SLK731"/>
      <c r="SLL731"/>
      <c r="SLM731"/>
      <c r="SLN731"/>
      <c r="SLO731"/>
      <c r="SLP731"/>
      <c r="SLQ731"/>
      <c r="SLR731"/>
      <c r="SLS731"/>
      <c r="SLT731"/>
      <c r="SLU731"/>
      <c r="SLV731"/>
      <c r="SLW731"/>
      <c r="SLX731"/>
      <c r="SLY731"/>
      <c r="SLZ731"/>
      <c r="SMA731"/>
      <c r="SMB731"/>
      <c r="SMC731"/>
      <c r="SMD731"/>
      <c r="SME731"/>
      <c r="SMF731"/>
      <c r="SMG731"/>
      <c r="SMH731"/>
      <c r="SMI731"/>
      <c r="SMJ731"/>
      <c r="SMK731"/>
      <c r="SML731"/>
      <c r="SMM731"/>
      <c r="SMN731"/>
      <c r="SMO731"/>
      <c r="SMP731"/>
      <c r="SMQ731"/>
      <c r="SMR731"/>
      <c r="SMS731"/>
      <c r="SMT731"/>
      <c r="SMU731"/>
      <c r="SMV731"/>
      <c r="SMW731"/>
      <c r="SMX731"/>
      <c r="SMY731"/>
      <c r="SMZ731"/>
      <c r="SNA731"/>
      <c r="SNB731"/>
      <c r="SNC731"/>
      <c r="SND731"/>
      <c r="SNE731"/>
      <c r="SNF731"/>
      <c r="SNG731"/>
      <c r="SNH731"/>
      <c r="SNI731"/>
      <c r="SNJ731"/>
      <c r="SNK731"/>
      <c r="SNL731"/>
      <c r="SNM731"/>
      <c r="SNN731"/>
      <c r="SNO731"/>
      <c r="SNP731"/>
      <c r="SNQ731"/>
      <c r="SNR731"/>
      <c r="SNS731"/>
      <c r="SNT731"/>
      <c r="SNU731"/>
      <c r="SNV731"/>
      <c r="SNW731"/>
      <c r="SNX731"/>
      <c r="SNY731"/>
      <c r="SNZ731"/>
      <c r="SOA731"/>
      <c r="SOB731"/>
      <c r="SOC731"/>
      <c r="SOD731"/>
      <c r="SOE731"/>
      <c r="SOF731"/>
      <c r="SOG731"/>
      <c r="SOH731"/>
      <c r="SOI731"/>
      <c r="SOJ731"/>
      <c r="SOK731"/>
      <c r="SOL731"/>
      <c r="SOM731"/>
      <c r="SON731"/>
      <c r="SOO731"/>
      <c r="SOP731"/>
      <c r="SOQ731"/>
      <c r="SOR731"/>
      <c r="SOS731"/>
      <c r="SOT731"/>
      <c r="SOU731"/>
      <c r="SOV731"/>
      <c r="SOW731"/>
      <c r="SOX731"/>
      <c r="SOY731"/>
      <c r="SOZ731"/>
      <c r="SPA731"/>
      <c r="SPB731"/>
      <c r="SPC731"/>
      <c r="SPD731"/>
      <c r="SPE731"/>
      <c r="SPF731"/>
      <c r="SPG731"/>
      <c r="SPH731"/>
      <c r="SPI731"/>
      <c r="SPJ731"/>
      <c r="SPK731"/>
      <c r="SPL731"/>
      <c r="SPM731"/>
      <c r="SPN731"/>
      <c r="SPO731"/>
      <c r="SPP731"/>
      <c r="SPQ731"/>
      <c r="SPR731"/>
      <c r="SPS731"/>
      <c r="SPT731"/>
      <c r="SPU731"/>
      <c r="SPV731"/>
      <c r="SPW731"/>
      <c r="SPX731"/>
      <c r="SPY731"/>
      <c r="SPZ731"/>
      <c r="SQA731"/>
      <c r="SQB731"/>
      <c r="SQC731"/>
      <c r="SQD731"/>
      <c r="SQE731"/>
      <c r="SQF731"/>
      <c r="SQG731"/>
      <c r="SQH731"/>
      <c r="SQI731"/>
      <c r="SQJ731"/>
      <c r="SQK731"/>
      <c r="SQL731"/>
      <c r="SQM731"/>
      <c r="SQN731"/>
      <c r="SQO731"/>
      <c r="SQP731"/>
      <c r="SQQ731"/>
      <c r="SQR731"/>
      <c r="SQS731"/>
      <c r="SQT731"/>
      <c r="SQU731"/>
      <c r="SQV731"/>
      <c r="SQW731"/>
      <c r="SQX731"/>
      <c r="SQY731"/>
      <c r="SQZ731"/>
      <c r="SRA731"/>
      <c r="SRB731"/>
      <c r="SRC731"/>
      <c r="SRD731"/>
      <c r="SRE731"/>
      <c r="SRF731"/>
      <c r="SRG731"/>
      <c r="SRH731"/>
      <c r="SRI731"/>
      <c r="SRJ731"/>
      <c r="SRK731"/>
      <c r="SRL731"/>
      <c r="SRM731"/>
      <c r="SRN731"/>
      <c r="SRO731"/>
      <c r="SRP731"/>
      <c r="SRQ731"/>
      <c r="SRR731"/>
      <c r="SRS731"/>
      <c r="SRT731"/>
      <c r="SRU731"/>
      <c r="SRV731"/>
      <c r="SRW731"/>
      <c r="SRX731"/>
      <c r="SRY731"/>
      <c r="SRZ731"/>
      <c r="SSA731"/>
      <c r="SSB731"/>
      <c r="SSC731"/>
      <c r="SSD731"/>
      <c r="SSE731"/>
      <c r="SSF731"/>
      <c r="SSG731"/>
      <c r="SSH731"/>
      <c r="SSI731"/>
      <c r="SSJ731"/>
      <c r="SSK731"/>
      <c r="SSL731"/>
      <c r="SSM731"/>
      <c r="SSN731"/>
      <c r="SSO731"/>
      <c r="SSP731"/>
      <c r="SSQ731"/>
      <c r="SSR731"/>
      <c r="SSS731"/>
      <c r="SST731"/>
      <c r="SSU731"/>
      <c r="SSV731"/>
      <c r="SSW731"/>
      <c r="SSX731"/>
      <c r="SSY731"/>
      <c r="SSZ731"/>
      <c r="STA731"/>
      <c r="STB731"/>
      <c r="STC731"/>
      <c r="STD731"/>
      <c r="STE731"/>
      <c r="STF731"/>
      <c r="STG731"/>
      <c r="STH731"/>
      <c r="STI731"/>
      <c r="STJ731"/>
      <c r="STK731"/>
      <c r="STL731"/>
      <c r="STM731"/>
      <c r="STN731"/>
      <c r="STO731"/>
      <c r="STP731"/>
      <c r="STQ731"/>
      <c r="STR731"/>
      <c r="STS731"/>
      <c r="STT731"/>
      <c r="STU731"/>
      <c r="STV731"/>
      <c r="STW731"/>
      <c r="STX731"/>
      <c r="STY731"/>
      <c r="STZ731"/>
      <c r="SUA731"/>
      <c r="SUB731"/>
      <c r="SUC731"/>
      <c r="SUD731"/>
      <c r="SUE731"/>
      <c r="SUF731"/>
      <c r="SUG731"/>
      <c r="SUH731"/>
      <c r="SUI731"/>
      <c r="SUJ731"/>
      <c r="SUK731"/>
      <c r="SUL731"/>
      <c r="SUM731"/>
      <c r="SUN731"/>
      <c r="SUO731"/>
      <c r="SUP731"/>
      <c r="SUQ731"/>
      <c r="SUR731"/>
      <c r="SUS731"/>
      <c r="SUT731"/>
      <c r="SUU731"/>
      <c r="SUV731"/>
      <c r="SUW731"/>
      <c r="SUX731"/>
      <c r="SUY731"/>
      <c r="SUZ731"/>
      <c r="SVA731"/>
      <c r="SVB731"/>
      <c r="SVC731"/>
      <c r="SVD731"/>
      <c r="SVE731"/>
      <c r="SVF731"/>
      <c r="SVG731"/>
      <c r="SVH731"/>
      <c r="SVI731"/>
      <c r="SVJ731"/>
      <c r="SVK731"/>
      <c r="SVL731"/>
      <c r="SVM731"/>
      <c r="SVN731"/>
      <c r="SVO731"/>
      <c r="SVP731"/>
      <c r="SVQ731"/>
      <c r="SVR731"/>
      <c r="SVS731"/>
      <c r="SVT731"/>
      <c r="SVU731"/>
      <c r="SVV731"/>
      <c r="SVW731"/>
      <c r="SVX731"/>
      <c r="SVY731"/>
      <c r="SVZ731"/>
      <c r="SWA731"/>
      <c r="SWB731"/>
      <c r="SWC731"/>
      <c r="SWD731"/>
      <c r="SWE731"/>
      <c r="SWF731"/>
      <c r="SWG731"/>
      <c r="SWH731"/>
      <c r="SWI731"/>
      <c r="SWJ731"/>
      <c r="SWK731"/>
      <c r="SWL731"/>
      <c r="SWM731"/>
      <c r="SWN731"/>
      <c r="SWO731"/>
      <c r="SWP731"/>
      <c r="SWQ731"/>
      <c r="SWR731"/>
      <c r="SWS731"/>
      <c r="SWT731"/>
      <c r="SWU731"/>
      <c r="SWV731"/>
      <c r="SWW731"/>
      <c r="SWX731"/>
      <c r="SWY731"/>
      <c r="SWZ731"/>
      <c r="SXA731"/>
      <c r="SXB731"/>
      <c r="SXC731"/>
      <c r="SXD731"/>
      <c r="SXE731"/>
      <c r="SXF731"/>
      <c r="SXG731"/>
      <c r="SXH731"/>
      <c r="SXI731"/>
      <c r="SXJ731"/>
      <c r="SXK731"/>
      <c r="SXL731"/>
      <c r="SXM731"/>
      <c r="SXN731"/>
      <c r="SXO731"/>
      <c r="SXP731"/>
      <c r="SXQ731"/>
      <c r="SXR731"/>
      <c r="SXS731"/>
      <c r="SXT731"/>
      <c r="SXU731"/>
      <c r="SXV731"/>
      <c r="SXW731"/>
      <c r="SXX731"/>
      <c r="SXY731"/>
      <c r="SXZ731"/>
      <c r="SYA731"/>
      <c r="SYB731"/>
      <c r="SYC731"/>
      <c r="SYD731"/>
      <c r="SYE731"/>
      <c r="SYF731"/>
      <c r="SYG731"/>
      <c r="SYH731"/>
      <c r="SYI731"/>
      <c r="SYJ731"/>
      <c r="SYK731"/>
      <c r="SYL731"/>
      <c r="SYM731"/>
      <c r="SYN731"/>
      <c r="SYO731"/>
      <c r="SYP731"/>
      <c r="SYQ731"/>
      <c r="SYR731"/>
      <c r="SYS731"/>
      <c r="SYT731"/>
      <c r="SYU731"/>
      <c r="SYV731"/>
      <c r="SYW731"/>
      <c r="SYX731"/>
      <c r="SYY731"/>
      <c r="SYZ731"/>
      <c r="SZA731"/>
      <c r="SZB731"/>
      <c r="SZC731"/>
      <c r="SZD731"/>
      <c r="SZE731"/>
      <c r="SZF731"/>
      <c r="SZG731"/>
      <c r="SZH731"/>
      <c r="SZI731"/>
      <c r="SZJ731"/>
      <c r="SZK731"/>
      <c r="SZL731"/>
      <c r="SZM731"/>
      <c r="SZN731"/>
      <c r="SZO731"/>
      <c r="SZP731"/>
      <c r="SZQ731"/>
      <c r="SZR731"/>
      <c r="SZS731"/>
      <c r="SZT731"/>
      <c r="SZU731"/>
      <c r="SZV731"/>
      <c r="SZW731"/>
      <c r="SZX731"/>
      <c r="SZY731"/>
      <c r="SZZ731"/>
      <c r="TAA731"/>
      <c r="TAB731"/>
      <c r="TAC731"/>
      <c r="TAD731"/>
      <c r="TAE731"/>
      <c r="TAF731"/>
      <c r="TAG731"/>
      <c r="TAH731"/>
      <c r="TAI731"/>
      <c r="TAJ731"/>
      <c r="TAK731"/>
      <c r="TAL731"/>
      <c r="TAM731"/>
      <c r="TAN731"/>
      <c r="TAO731"/>
      <c r="TAP731"/>
      <c r="TAQ731"/>
      <c r="TAR731"/>
      <c r="TAS731"/>
      <c r="TAT731"/>
      <c r="TAU731"/>
      <c r="TAV731"/>
      <c r="TAW731"/>
      <c r="TAX731"/>
      <c r="TAY731"/>
      <c r="TAZ731"/>
      <c r="TBA731"/>
      <c r="TBB731"/>
      <c r="TBC731"/>
      <c r="TBD731"/>
      <c r="TBE731"/>
      <c r="TBF731"/>
      <c r="TBG731"/>
      <c r="TBH731"/>
      <c r="TBI731"/>
      <c r="TBJ731"/>
      <c r="TBK731"/>
      <c r="TBL731"/>
      <c r="TBM731"/>
      <c r="TBN731"/>
      <c r="TBO731"/>
      <c r="TBP731"/>
      <c r="TBQ731"/>
      <c r="TBR731"/>
      <c r="TBS731"/>
      <c r="TBT731"/>
      <c r="TBU731"/>
      <c r="TBV731"/>
      <c r="TBW731"/>
      <c r="TBX731"/>
      <c r="TBY731"/>
      <c r="TBZ731"/>
      <c r="TCA731"/>
      <c r="TCB731"/>
      <c r="TCC731"/>
      <c r="TCD731"/>
      <c r="TCE731"/>
      <c r="TCF731"/>
      <c r="TCG731"/>
      <c r="TCH731"/>
      <c r="TCI731"/>
      <c r="TCJ731"/>
      <c r="TCK731"/>
      <c r="TCL731"/>
      <c r="TCM731"/>
      <c r="TCN731"/>
      <c r="TCO731"/>
      <c r="TCP731"/>
      <c r="TCQ731"/>
      <c r="TCR731"/>
      <c r="TCS731"/>
      <c r="TCT731"/>
      <c r="TCU731"/>
      <c r="TCV731"/>
      <c r="TCW731"/>
      <c r="TCX731"/>
      <c r="TCY731"/>
      <c r="TCZ731"/>
      <c r="TDA731"/>
      <c r="TDB731"/>
      <c r="TDC731"/>
      <c r="TDD731"/>
      <c r="TDE731"/>
      <c r="TDF731"/>
      <c r="TDG731"/>
      <c r="TDH731"/>
      <c r="TDI731"/>
      <c r="TDJ731"/>
      <c r="TDK731"/>
      <c r="TDL731"/>
      <c r="TDM731"/>
      <c r="TDN731"/>
      <c r="TDO731"/>
      <c r="TDP731"/>
      <c r="TDQ731"/>
      <c r="TDR731"/>
      <c r="TDS731"/>
      <c r="TDT731"/>
      <c r="TDU731"/>
      <c r="TDV731"/>
      <c r="TDW731"/>
      <c r="TDX731"/>
      <c r="TDY731"/>
      <c r="TDZ731"/>
      <c r="TEA731"/>
      <c r="TEB731"/>
      <c r="TEC731"/>
      <c r="TED731"/>
      <c r="TEE731"/>
      <c r="TEF731"/>
      <c r="TEG731"/>
      <c r="TEH731"/>
      <c r="TEI731"/>
      <c r="TEJ731"/>
      <c r="TEK731"/>
      <c r="TEL731"/>
      <c r="TEM731"/>
      <c r="TEN731"/>
      <c r="TEO731"/>
      <c r="TEP731"/>
      <c r="TEQ731"/>
      <c r="TER731"/>
      <c r="TES731"/>
      <c r="TET731"/>
      <c r="TEU731"/>
      <c r="TEV731"/>
      <c r="TEW731"/>
      <c r="TEX731"/>
      <c r="TEY731"/>
      <c r="TEZ731"/>
      <c r="TFA731"/>
      <c r="TFB731"/>
      <c r="TFC731"/>
      <c r="TFD731"/>
      <c r="TFE731"/>
      <c r="TFF731"/>
      <c r="TFG731"/>
      <c r="TFH731"/>
      <c r="TFI731"/>
      <c r="TFJ731"/>
      <c r="TFK731"/>
      <c r="TFL731"/>
      <c r="TFM731"/>
      <c r="TFN731"/>
      <c r="TFO731"/>
      <c r="TFP731"/>
      <c r="TFQ731"/>
      <c r="TFR731"/>
      <c r="TFS731"/>
      <c r="TFT731"/>
      <c r="TFU731"/>
      <c r="TFV731"/>
      <c r="TFW731"/>
      <c r="TFX731"/>
      <c r="TFY731"/>
      <c r="TFZ731"/>
      <c r="TGA731"/>
      <c r="TGB731"/>
      <c r="TGC731"/>
      <c r="TGD731"/>
      <c r="TGE731"/>
      <c r="TGF731"/>
      <c r="TGG731"/>
      <c r="TGH731"/>
      <c r="TGI731"/>
      <c r="TGJ731"/>
      <c r="TGK731"/>
      <c r="TGL731"/>
      <c r="TGM731"/>
      <c r="TGN731"/>
      <c r="TGO731"/>
      <c r="TGP731"/>
      <c r="TGQ731"/>
      <c r="TGR731"/>
      <c r="TGS731"/>
      <c r="TGT731"/>
      <c r="TGU731"/>
      <c r="TGV731"/>
      <c r="TGW731"/>
      <c r="TGX731"/>
      <c r="TGY731"/>
      <c r="TGZ731"/>
      <c r="THA731"/>
      <c r="THB731"/>
      <c r="THC731"/>
      <c r="THD731"/>
      <c r="THE731"/>
      <c r="THF731"/>
      <c r="THG731"/>
      <c r="THH731"/>
      <c r="THI731"/>
      <c r="THJ731"/>
      <c r="THK731"/>
      <c r="THL731"/>
      <c r="THM731"/>
      <c r="THN731"/>
      <c r="THO731"/>
      <c r="THP731"/>
      <c r="THQ731"/>
      <c r="THR731"/>
      <c r="THS731"/>
      <c r="THT731"/>
      <c r="THU731"/>
      <c r="THV731"/>
      <c r="THW731"/>
      <c r="THX731"/>
      <c r="THY731"/>
      <c r="THZ731"/>
      <c r="TIA731"/>
      <c r="TIB731"/>
      <c r="TIC731"/>
      <c r="TID731"/>
      <c r="TIE731"/>
      <c r="TIF731"/>
      <c r="TIG731"/>
      <c r="TIH731"/>
      <c r="TII731"/>
      <c r="TIJ731"/>
      <c r="TIK731"/>
      <c r="TIL731"/>
      <c r="TIM731"/>
      <c r="TIN731"/>
      <c r="TIO731"/>
      <c r="TIP731"/>
      <c r="TIQ731"/>
      <c r="TIR731"/>
      <c r="TIS731"/>
      <c r="TIT731"/>
      <c r="TIU731"/>
      <c r="TIV731"/>
      <c r="TIW731"/>
      <c r="TIX731"/>
      <c r="TIY731"/>
      <c r="TIZ731"/>
      <c r="TJA731"/>
      <c r="TJB731"/>
      <c r="TJC731"/>
      <c r="TJD731"/>
      <c r="TJE731"/>
      <c r="TJF731"/>
      <c r="TJG731"/>
      <c r="TJH731"/>
      <c r="TJI731"/>
      <c r="TJJ731"/>
      <c r="TJK731"/>
      <c r="TJL731"/>
      <c r="TJM731"/>
      <c r="TJN731"/>
      <c r="TJO731"/>
      <c r="TJP731"/>
      <c r="TJQ731"/>
      <c r="TJR731"/>
      <c r="TJS731"/>
      <c r="TJT731"/>
      <c r="TJU731"/>
      <c r="TJV731"/>
      <c r="TJW731"/>
      <c r="TJX731"/>
      <c r="TJY731"/>
      <c r="TJZ731"/>
      <c r="TKA731"/>
      <c r="TKB731"/>
      <c r="TKC731"/>
      <c r="TKD731"/>
      <c r="TKE731"/>
      <c r="TKF731"/>
      <c r="TKG731"/>
      <c r="TKH731"/>
      <c r="TKI731"/>
      <c r="TKJ731"/>
      <c r="TKK731"/>
      <c r="TKL731"/>
      <c r="TKM731"/>
      <c r="TKN731"/>
      <c r="TKO731"/>
      <c r="TKP731"/>
      <c r="TKQ731"/>
      <c r="TKR731"/>
      <c r="TKS731"/>
      <c r="TKT731"/>
      <c r="TKU731"/>
      <c r="TKV731"/>
      <c r="TKW731"/>
      <c r="TKX731"/>
      <c r="TKY731"/>
      <c r="TKZ731"/>
      <c r="TLA731"/>
      <c r="TLB731"/>
      <c r="TLC731"/>
      <c r="TLD731"/>
      <c r="TLE731"/>
      <c r="TLF731"/>
      <c r="TLG731"/>
      <c r="TLH731"/>
      <c r="TLI731"/>
      <c r="TLJ731"/>
      <c r="TLK731"/>
      <c r="TLL731"/>
      <c r="TLM731"/>
      <c r="TLN731"/>
      <c r="TLO731"/>
      <c r="TLP731"/>
      <c r="TLQ731"/>
      <c r="TLR731"/>
      <c r="TLS731"/>
      <c r="TLT731"/>
      <c r="TLU731"/>
      <c r="TLV731"/>
      <c r="TLW731"/>
      <c r="TLX731"/>
      <c r="TLY731"/>
      <c r="TLZ731"/>
      <c r="TMA731"/>
      <c r="TMB731"/>
      <c r="TMC731"/>
      <c r="TMD731"/>
      <c r="TME731"/>
      <c r="TMF731"/>
      <c r="TMG731"/>
      <c r="TMH731"/>
      <c r="TMI731"/>
      <c r="TMJ731"/>
      <c r="TMK731"/>
      <c r="TML731"/>
      <c r="TMM731"/>
      <c r="TMN731"/>
      <c r="TMO731"/>
      <c r="TMP731"/>
      <c r="TMQ731"/>
      <c r="TMR731"/>
      <c r="TMS731"/>
      <c r="TMT731"/>
      <c r="TMU731"/>
      <c r="TMV731"/>
      <c r="TMW731"/>
      <c r="TMX731"/>
      <c r="TMY731"/>
      <c r="TMZ731"/>
      <c r="TNA731"/>
      <c r="TNB731"/>
      <c r="TNC731"/>
      <c r="TND731"/>
      <c r="TNE731"/>
      <c r="TNF731"/>
      <c r="TNG731"/>
      <c r="TNH731"/>
      <c r="TNI731"/>
      <c r="TNJ731"/>
      <c r="TNK731"/>
      <c r="TNL731"/>
      <c r="TNM731"/>
      <c r="TNN731"/>
      <c r="TNO731"/>
      <c r="TNP731"/>
      <c r="TNQ731"/>
      <c r="TNR731"/>
      <c r="TNS731"/>
      <c r="TNT731"/>
      <c r="TNU731"/>
      <c r="TNV731"/>
      <c r="TNW731"/>
      <c r="TNX731"/>
      <c r="TNY731"/>
      <c r="TNZ731"/>
      <c r="TOA731"/>
      <c r="TOB731"/>
      <c r="TOC731"/>
      <c r="TOD731"/>
      <c r="TOE731"/>
      <c r="TOF731"/>
      <c r="TOG731"/>
      <c r="TOH731"/>
      <c r="TOI731"/>
      <c r="TOJ731"/>
      <c r="TOK731"/>
      <c r="TOL731"/>
      <c r="TOM731"/>
      <c r="TON731"/>
      <c r="TOO731"/>
      <c r="TOP731"/>
      <c r="TOQ731"/>
      <c r="TOR731"/>
      <c r="TOS731"/>
      <c r="TOT731"/>
      <c r="TOU731"/>
      <c r="TOV731"/>
      <c r="TOW731"/>
      <c r="TOX731"/>
      <c r="TOY731"/>
      <c r="TOZ731"/>
      <c r="TPA731"/>
      <c r="TPB731"/>
      <c r="TPC731"/>
      <c r="TPD731"/>
      <c r="TPE731"/>
      <c r="TPF731"/>
      <c r="TPG731"/>
      <c r="TPH731"/>
      <c r="TPI731"/>
      <c r="TPJ731"/>
      <c r="TPK731"/>
      <c r="TPL731"/>
      <c r="TPM731"/>
      <c r="TPN731"/>
      <c r="TPO731"/>
      <c r="TPP731"/>
      <c r="TPQ731"/>
      <c r="TPR731"/>
      <c r="TPS731"/>
      <c r="TPT731"/>
      <c r="TPU731"/>
      <c r="TPV731"/>
      <c r="TPW731"/>
      <c r="TPX731"/>
      <c r="TPY731"/>
      <c r="TPZ731"/>
      <c r="TQA731"/>
      <c r="TQB731"/>
      <c r="TQC731"/>
      <c r="TQD731"/>
      <c r="TQE731"/>
      <c r="TQF731"/>
      <c r="TQG731"/>
      <c r="TQH731"/>
      <c r="TQI731"/>
      <c r="TQJ731"/>
      <c r="TQK731"/>
      <c r="TQL731"/>
      <c r="TQM731"/>
      <c r="TQN731"/>
      <c r="TQO731"/>
      <c r="TQP731"/>
      <c r="TQQ731"/>
      <c r="TQR731"/>
      <c r="TQS731"/>
      <c r="TQT731"/>
      <c r="TQU731"/>
      <c r="TQV731"/>
      <c r="TQW731"/>
      <c r="TQX731"/>
      <c r="TQY731"/>
      <c r="TQZ731"/>
      <c r="TRA731"/>
      <c r="TRB731"/>
      <c r="TRC731"/>
      <c r="TRD731"/>
      <c r="TRE731"/>
      <c r="TRF731"/>
      <c r="TRG731"/>
      <c r="TRH731"/>
      <c r="TRI731"/>
      <c r="TRJ731"/>
      <c r="TRK731"/>
      <c r="TRL731"/>
      <c r="TRM731"/>
      <c r="TRN731"/>
      <c r="TRO731"/>
      <c r="TRP731"/>
      <c r="TRQ731"/>
      <c r="TRR731"/>
      <c r="TRS731"/>
      <c r="TRT731"/>
      <c r="TRU731"/>
      <c r="TRV731"/>
      <c r="TRW731"/>
      <c r="TRX731"/>
      <c r="TRY731"/>
      <c r="TRZ731"/>
      <c r="TSA731"/>
      <c r="TSB731"/>
      <c r="TSC731"/>
      <c r="TSD731"/>
      <c r="TSE731"/>
      <c r="TSF731"/>
      <c r="TSG731"/>
      <c r="TSH731"/>
      <c r="TSI731"/>
      <c r="TSJ731"/>
      <c r="TSK731"/>
      <c r="TSL731"/>
      <c r="TSM731"/>
      <c r="TSN731"/>
      <c r="TSO731"/>
      <c r="TSP731"/>
      <c r="TSQ731"/>
      <c r="TSR731"/>
      <c r="TSS731"/>
      <c r="TST731"/>
      <c r="TSU731"/>
      <c r="TSV731"/>
      <c r="TSW731"/>
      <c r="TSX731"/>
      <c r="TSY731"/>
      <c r="TSZ731"/>
      <c r="TTA731"/>
      <c r="TTB731"/>
      <c r="TTC731"/>
      <c r="TTD731"/>
      <c r="TTE731"/>
      <c r="TTF731"/>
      <c r="TTG731"/>
      <c r="TTH731"/>
      <c r="TTI731"/>
      <c r="TTJ731"/>
      <c r="TTK731"/>
      <c r="TTL731"/>
      <c r="TTM731"/>
      <c r="TTN731"/>
      <c r="TTO731"/>
      <c r="TTP731"/>
      <c r="TTQ731"/>
      <c r="TTR731"/>
      <c r="TTS731"/>
      <c r="TTT731"/>
      <c r="TTU731"/>
      <c r="TTV731"/>
      <c r="TTW731"/>
      <c r="TTX731"/>
      <c r="TTY731"/>
      <c r="TTZ731"/>
      <c r="TUA731"/>
      <c r="TUB731"/>
      <c r="TUC731"/>
      <c r="TUD731"/>
      <c r="TUE731"/>
      <c r="TUF731"/>
      <c r="TUG731"/>
      <c r="TUH731"/>
      <c r="TUI731"/>
      <c r="TUJ731"/>
      <c r="TUK731"/>
      <c r="TUL731"/>
      <c r="TUM731"/>
      <c r="TUN731"/>
      <c r="TUO731"/>
      <c r="TUP731"/>
      <c r="TUQ731"/>
      <c r="TUR731"/>
      <c r="TUS731"/>
      <c r="TUT731"/>
      <c r="TUU731"/>
      <c r="TUV731"/>
      <c r="TUW731"/>
      <c r="TUX731"/>
      <c r="TUY731"/>
      <c r="TUZ731"/>
      <c r="TVA731"/>
      <c r="TVB731"/>
      <c r="TVC731"/>
      <c r="TVD731"/>
      <c r="TVE731"/>
      <c r="TVF731"/>
      <c r="TVG731"/>
      <c r="TVH731"/>
      <c r="TVI731"/>
      <c r="TVJ731"/>
      <c r="TVK731"/>
      <c r="TVL731"/>
      <c r="TVM731"/>
      <c r="TVN731"/>
      <c r="TVO731"/>
      <c r="TVP731"/>
      <c r="TVQ731"/>
      <c r="TVR731"/>
      <c r="TVS731"/>
      <c r="TVT731"/>
      <c r="TVU731"/>
      <c r="TVV731"/>
      <c r="TVW731"/>
      <c r="TVX731"/>
      <c r="TVY731"/>
      <c r="TVZ731"/>
      <c r="TWA731"/>
      <c r="TWB731"/>
      <c r="TWC731"/>
      <c r="TWD731"/>
      <c r="TWE731"/>
      <c r="TWF731"/>
      <c r="TWG731"/>
      <c r="TWH731"/>
      <c r="TWI731"/>
      <c r="TWJ731"/>
      <c r="TWK731"/>
      <c r="TWL731"/>
      <c r="TWM731"/>
      <c r="TWN731"/>
      <c r="TWO731"/>
      <c r="TWP731"/>
      <c r="TWQ731"/>
      <c r="TWR731"/>
      <c r="TWS731"/>
      <c r="TWT731"/>
      <c r="TWU731"/>
      <c r="TWV731"/>
      <c r="TWW731"/>
      <c r="TWX731"/>
      <c r="TWY731"/>
      <c r="TWZ731"/>
      <c r="TXA731"/>
      <c r="TXB731"/>
      <c r="TXC731"/>
      <c r="TXD731"/>
      <c r="TXE731"/>
      <c r="TXF731"/>
      <c r="TXG731"/>
      <c r="TXH731"/>
      <c r="TXI731"/>
      <c r="TXJ731"/>
      <c r="TXK731"/>
      <c r="TXL731"/>
      <c r="TXM731"/>
      <c r="TXN731"/>
      <c r="TXO731"/>
      <c r="TXP731"/>
      <c r="TXQ731"/>
      <c r="TXR731"/>
      <c r="TXS731"/>
      <c r="TXT731"/>
      <c r="TXU731"/>
      <c r="TXV731"/>
      <c r="TXW731"/>
      <c r="TXX731"/>
      <c r="TXY731"/>
      <c r="TXZ731"/>
      <c r="TYA731"/>
      <c r="TYB731"/>
      <c r="TYC731"/>
      <c r="TYD731"/>
      <c r="TYE731"/>
      <c r="TYF731"/>
      <c r="TYG731"/>
      <c r="TYH731"/>
      <c r="TYI731"/>
      <c r="TYJ731"/>
      <c r="TYK731"/>
      <c r="TYL731"/>
      <c r="TYM731"/>
      <c r="TYN731"/>
      <c r="TYO731"/>
      <c r="TYP731"/>
      <c r="TYQ731"/>
      <c r="TYR731"/>
      <c r="TYS731"/>
      <c r="TYT731"/>
      <c r="TYU731"/>
      <c r="TYV731"/>
      <c r="TYW731"/>
      <c r="TYX731"/>
      <c r="TYY731"/>
      <c r="TYZ731"/>
      <c r="TZA731"/>
      <c r="TZB731"/>
      <c r="TZC731"/>
      <c r="TZD731"/>
      <c r="TZE731"/>
      <c r="TZF731"/>
      <c r="TZG731"/>
      <c r="TZH731"/>
      <c r="TZI731"/>
      <c r="TZJ731"/>
      <c r="TZK731"/>
      <c r="TZL731"/>
      <c r="TZM731"/>
      <c r="TZN731"/>
      <c r="TZO731"/>
      <c r="TZP731"/>
      <c r="TZQ731"/>
      <c r="TZR731"/>
      <c r="TZS731"/>
      <c r="TZT731"/>
      <c r="TZU731"/>
      <c r="TZV731"/>
      <c r="TZW731"/>
      <c r="TZX731"/>
      <c r="TZY731"/>
      <c r="TZZ731"/>
      <c r="UAA731"/>
      <c r="UAB731"/>
      <c r="UAC731"/>
      <c r="UAD731"/>
      <c r="UAE731"/>
      <c r="UAF731"/>
      <c r="UAG731"/>
      <c r="UAH731"/>
      <c r="UAI731"/>
      <c r="UAJ731"/>
      <c r="UAK731"/>
      <c r="UAL731"/>
      <c r="UAM731"/>
      <c r="UAN731"/>
      <c r="UAO731"/>
      <c r="UAP731"/>
      <c r="UAQ731"/>
      <c r="UAR731"/>
      <c r="UAS731"/>
      <c r="UAT731"/>
      <c r="UAU731"/>
      <c r="UAV731"/>
      <c r="UAW731"/>
      <c r="UAX731"/>
      <c r="UAY731"/>
      <c r="UAZ731"/>
      <c r="UBA731"/>
      <c r="UBB731"/>
      <c r="UBC731"/>
      <c r="UBD731"/>
      <c r="UBE731"/>
      <c r="UBF731"/>
      <c r="UBG731"/>
      <c r="UBH731"/>
      <c r="UBI731"/>
      <c r="UBJ731"/>
      <c r="UBK731"/>
      <c r="UBL731"/>
      <c r="UBM731"/>
      <c r="UBN731"/>
      <c r="UBO731"/>
      <c r="UBP731"/>
      <c r="UBQ731"/>
      <c r="UBR731"/>
      <c r="UBS731"/>
      <c r="UBT731"/>
      <c r="UBU731"/>
      <c r="UBV731"/>
      <c r="UBW731"/>
      <c r="UBX731"/>
      <c r="UBY731"/>
      <c r="UBZ731"/>
      <c r="UCA731"/>
      <c r="UCB731"/>
      <c r="UCC731"/>
      <c r="UCD731"/>
      <c r="UCE731"/>
      <c r="UCF731"/>
      <c r="UCG731"/>
      <c r="UCH731"/>
      <c r="UCI731"/>
      <c r="UCJ731"/>
      <c r="UCK731"/>
      <c r="UCL731"/>
      <c r="UCM731"/>
      <c r="UCN731"/>
      <c r="UCO731"/>
      <c r="UCP731"/>
      <c r="UCQ731"/>
      <c r="UCR731"/>
      <c r="UCS731"/>
      <c r="UCT731"/>
      <c r="UCU731"/>
      <c r="UCV731"/>
      <c r="UCW731"/>
      <c r="UCX731"/>
      <c r="UCY731"/>
      <c r="UCZ731"/>
      <c r="UDA731"/>
      <c r="UDB731"/>
      <c r="UDC731"/>
      <c r="UDD731"/>
      <c r="UDE731"/>
      <c r="UDF731"/>
      <c r="UDG731"/>
      <c r="UDH731"/>
      <c r="UDI731"/>
      <c r="UDJ731"/>
      <c r="UDK731"/>
      <c r="UDL731"/>
      <c r="UDM731"/>
      <c r="UDN731"/>
      <c r="UDO731"/>
      <c r="UDP731"/>
      <c r="UDQ731"/>
      <c r="UDR731"/>
      <c r="UDS731"/>
      <c r="UDT731"/>
      <c r="UDU731"/>
      <c r="UDV731"/>
      <c r="UDW731"/>
      <c r="UDX731"/>
      <c r="UDY731"/>
      <c r="UDZ731"/>
      <c r="UEA731"/>
      <c r="UEB731"/>
      <c r="UEC731"/>
      <c r="UED731"/>
      <c r="UEE731"/>
      <c r="UEF731"/>
      <c r="UEG731"/>
      <c r="UEH731"/>
      <c r="UEI731"/>
      <c r="UEJ731"/>
      <c r="UEK731"/>
      <c r="UEL731"/>
      <c r="UEM731"/>
      <c r="UEN731"/>
      <c r="UEO731"/>
      <c r="UEP731"/>
      <c r="UEQ731"/>
      <c r="UER731"/>
      <c r="UES731"/>
      <c r="UET731"/>
      <c r="UEU731"/>
      <c r="UEV731"/>
      <c r="UEW731"/>
      <c r="UEX731"/>
      <c r="UEY731"/>
      <c r="UEZ731"/>
      <c r="UFA731"/>
      <c r="UFB731"/>
      <c r="UFC731"/>
      <c r="UFD731"/>
      <c r="UFE731"/>
      <c r="UFF731"/>
      <c r="UFG731"/>
      <c r="UFH731"/>
      <c r="UFI731"/>
      <c r="UFJ731"/>
      <c r="UFK731"/>
      <c r="UFL731"/>
      <c r="UFM731"/>
      <c r="UFN731"/>
      <c r="UFO731"/>
      <c r="UFP731"/>
      <c r="UFQ731"/>
      <c r="UFR731"/>
      <c r="UFS731"/>
      <c r="UFT731"/>
      <c r="UFU731"/>
      <c r="UFV731"/>
      <c r="UFW731"/>
      <c r="UFX731"/>
      <c r="UFY731"/>
      <c r="UFZ731"/>
      <c r="UGA731"/>
      <c r="UGB731"/>
      <c r="UGC731"/>
      <c r="UGD731"/>
      <c r="UGE731"/>
      <c r="UGF731"/>
      <c r="UGG731"/>
      <c r="UGH731"/>
      <c r="UGI731"/>
      <c r="UGJ731"/>
      <c r="UGK731"/>
      <c r="UGL731"/>
      <c r="UGM731"/>
      <c r="UGN731"/>
      <c r="UGO731"/>
      <c r="UGP731"/>
      <c r="UGQ731"/>
      <c r="UGR731"/>
      <c r="UGS731"/>
      <c r="UGT731"/>
      <c r="UGU731"/>
      <c r="UGV731"/>
      <c r="UGW731"/>
      <c r="UGX731"/>
      <c r="UGY731"/>
      <c r="UGZ731"/>
      <c r="UHA731"/>
      <c r="UHB731"/>
      <c r="UHC731"/>
      <c r="UHD731"/>
      <c r="UHE731"/>
      <c r="UHF731"/>
      <c r="UHG731"/>
      <c r="UHH731"/>
      <c r="UHI731"/>
      <c r="UHJ731"/>
      <c r="UHK731"/>
      <c r="UHL731"/>
      <c r="UHM731"/>
      <c r="UHN731"/>
      <c r="UHO731"/>
      <c r="UHP731"/>
      <c r="UHQ731"/>
      <c r="UHR731"/>
      <c r="UHS731"/>
      <c r="UHT731"/>
      <c r="UHU731"/>
      <c r="UHV731"/>
      <c r="UHW731"/>
      <c r="UHX731"/>
      <c r="UHY731"/>
      <c r="UHZ731"/>
      <c r="UIA731"/>
      <c r="UIB731"/>
      <c r="UIC731"/>
      <c r="UID731"/>
      <c r="UIE731"/>
      <c r="UIF731"/>
      <c r="UIG731"/>
      <c r="UIH731"/>
      <c r="UII731"/>
      <c r="UIJ731"/>
      <c r="UIK731"/>
      <c r="UIL731"/>
      <c r="UIM731"/>
      <c r="UIN731"/>
      <c r="UIO731"/>
      <c r="UIP731"/>
      <c r="UIQ731"/>
      <c r="UIR731"/>
      <c r="UIS731"/>
      <c r="UIT731"/>
      <c r="UIU731"/>
      <c r="UIV731"/>
      <c r="UIW731"/>
      <c r="UIX731"/>
      <c r="UIY731"/>
      <c r="UIZ731"/>
      <c r="UJA731"/>
      <c r="UJB731"/>
      <c r="UJC731"/>
      <c r="UJD731"/>
      <c r="UJE731"/>
      <c r="UJF731"/>
      <c r="UJG731"/>
      <c r="UJH731"/>
      <c r="UJI731"/>
      <c r="UJJ731"/>
      <c r="UJK731"/>
      <c r="UJL731"/>
      <c r="UJM731"/>
      <c r="UJN731"/>
      <c r="UJO731"/>
      <c r="UJP731"/>
      <c r="UJQ731"/>
      <c r="UJR731"/>
      <c r="UJS731"/>
      <c r="UJT731"/>
      <c r="UJU731"/>
      <c r="UJV731"/>
      <c r="UJW731"/>
      <c r="UJX731"/>
      <c r="UJY731"/>
      <c r="UJZ731"/>
      <c r="UKA731"/>
      <c r="UKB731"/>
      <c r="UKC731"/>
      <c r="UKD731"/>
      <c r="UKE731"/>
      <c r="UKF731"/>
      <c r="UKG731"/>
      <c r="UKH731"/>
      <c r="UKI731"/>
      <c r="UKJ731"/>
      <c r="UKK731"/>
      <c r="UKL731"/>
      <c r="UKM731"/>
      <c r="UKN731"/>
      <c r="UKO731"/>
      <c r="UKP731"/>
      <c r="UKQ731"/>
      <c r="UKR731"/>
      <c r="UKS731"/>
      <c r="UKT731"/>
      <c r="UKU731"/>
      <c r="UKV731"/>
      <c r="UKW731"/>
      <c r="UKX731"/>
      <c r="UKY731"/>
      <c r="UKZ731"/>
      <c r="ULA731"/>
      <c r="ULB731"/>
      <c r="ULC731"/>
      <c r="ULD731"/>
      <c r="ULE731"/>
      <c r="ULF731"/>
      <c r="ULG731"/>
      <c r="ULH731"/>
      <c r="ULI731"/>
      <c r="ULJ731"/>
      <c r="ULK731"/>
      <c r="ULL731"/>
      <c r="ULM731"/>
      <c r="ULN731"/>
      <c r="ULO731"/>
      <c r="ULP731"/>
      <c r="ULQ731"/>
      <c r="ULR731"/>
      <c r="ULS731"/>
      <c r="ULT731"/>
      <c r="ULU731"/>
      <c r="ULV731"/>
      <c r="ULW731"/>
      <c r="ULX731"/>
      <c r="ULY731"/>
      <c r="ULZ731"/>
      <c r="UMA731"/>
      <c r="UMB731"/>
      <c r="UMC731"/>
      <c r="UMD731"/>
      <c r="UME731"/>
      <c r="UMF731"/>
      <c r="UMG731"/>
      <c r="UMH731"/>
      <c r="UMI731"/>
      <c r="UMJ731"/>
      <c r="UMK731"/>
      <c r="UML731"/>
      <c r="UMM731"/>
      <c r="UMN731"/>
      <c r="UMO731"/>
      <c r="UMP731"/>
      <c r="UMQ731"/>
      <c r="UMR731"/>
      <c r="UMS731"/>
      <c r="UMT731"/>
      <c r="UMU731"/>
      <c r="UMV731"/>
      <c r="UMW731"/>
      <c r="UMX731"/>
      <c r="UMY731"/>
      <c r="UMZ731"/>
      <c r="UNA731"/>
      <c r="UNB731"/>
      <c r="UNC731"/>
      <c r="UND731"/>
      <c r="UNE731"/>
      <c r="UNF731"/>
      <c r="UNG731"/>
      <c r="UNH731"/>
      <c r="UNI731"/>
      <c r="UNJ731"/>
      <c r="UNK731"/>
      <c r="UNL731"/>
      <c r="UNM731"/>
      <c r="UNN731"/>
      <c r="UNO731"/>
      <c r="UNP731"/>
      <c r="UNQ731"/>
      <c r="UNR731"/>
      <c r="UNS731"/>
      <c r="UNT731"/>
      <c r="UNU731"/>
      <c r="UNV731"/>
      <c r="UNW731"/>
      <c r="UNX731"/>
      <c r="UNY731"/>
      <c r="UNZ731"/>
      <c r="UOA731"/>
      <c r="UOB731"/>
      <c r="UOC731"/>
      <c r="UOD731"/>
      <c r="UOE731"/>
      <c r="UOF731"/>
      <c r="UOG731"/>
      <c r="UOH731"/>
      <c r="UOI731"/>
      <c r="UOJ731"/>
      <c r="UOK731"/>
      <c r="UOL731"/>
      <c r="UOM731"/>
      <c r="UON731"/>
      <c r="UOO731"/>
      <c r="UOP731"/>
      <c r="UOQ731"/>
      <c r="UOR731"/>
      <c r="UOS731"/>
      <c r="UOT731"/>
      <c r="UOU731"/>
      <c r="UOV731"/>
      <c r="UOW731"/>
      <c r="UOX731"/>
      <c r="UOY731"/>
      <c r="UOZ731"/>
      <c r="UPA731"/>
      <c r="UPB731"/>
      <c r="UPC731"/>
      <c r="UPD731"/>
      <c r="UPE731"/>
      <c r="UPF731"/>
      <c r="UPG731"/>
      <c r="UPH731"/>
      <c r="UPI731"/>
      <c r="UPJ731"/>
      <c r="UPK731"/>
      <c r="UPL731"/>
      <c r="UPM731"/>
      <c r="UPN731"/>
      <c r="UPO731"/>
      <c r="UPP731"/>
      <c r="UPQ731"/>
      <c r="UPR731"/>
      <c r="UPS731"/>
      <c r="UPT731"/>
      <c r="UPU731"/>
      <c r="UPV731"/>
      <c r="UPW731"/>
      <c r="UPX731"/>
      <c r="UPY731"/>
      <c r="UPZ731"/>
      <c r="UQA731"/>
      <c r="UQB731"/>
      <c r="UQC731"/>
      <c r="UQD731"/>
      <c r="UQE731"/>
      <c r="UQF731"/>
      <c r="UQG731"/>
      <c r="UQH731"/>
      <c r="UQI731"/>
      <c r="UQJ731"/>
      <c r="UQK731"/>
      <c r="UQL731"/>
      <c r="UQM731"/>
      <c r="UQN731"/>
      <c r="UQO731"/>
      <c r="UQP731"/>
      <c r="UQQ731"/>
      <c r="UQR731"/>
      <c r="UQS731"/>
      <c r="UQT731"/>
      <c r="UQU731"/>
      <c r="UQV731"/>
      <c r="UQW731"/>
      <c r="UQX731"/>
      <c r="UQY731"/>
      <c r="UQZ731"/>
      <c r="URA731"/>
      <c r="URB731"/>
      <c r="URC731"/>
      <c r="URD731"/>
      <c r="URE731"/>
      <c r="URF731"/>
      <c r="URG731"/>
      <c r="URH731"/>
      <c r="URI731"/>
      <c r="URJ731"/>
      <c r="URK731"/>
      <c r="URL731"/>
      <c r="URM731"/>
      <c r="URN731"/>
      <c r="URO731"/>
      <c r="URP731"/>
      <c r="URQ731"/>
      <c r="URR731"/>
      <c r="URS731"/>
      <c r="URT731"/>
      <c r="URU731"/>
      <c r="URV731"/>
      <c r="URW731"/>
      <c r="URX731"/>
      <c r="URY731"/>
      <c r="URZ731"/>
      <c r="USA731"/>
      <c r="USB731"/>
      <c r="USC731"/>
      <c r="USD731"/>
      <c r="USE731"/>
      <c r="USF731"/>
      <c r="USG731"/>
      <c r="USH731"/>
      <c r="USI731"/>
      <c r="USJ731"/>
      <c r="USK731"/>
      <c r="USL731"/>
      <c r="USM731"/>
      <c r="USN731"/>
      <c r="USO731"/>
      <c r="USP731"/>
      <c r="USQ731"/>
      <c r="USR731"/>
      <c r="USS731"/>
      <c r="UST731"/>
      <c r="USU731"/>
      <c r="USV731"/>
      <c r="USW731"/>
      <c r="USX731"/>
      <c r="USY731"/>
      <c r="USZ731"/>
      <c r="UTA731"/>
      <c r="UTB731"/>
      <c r="UTC731"/>
      <c r="UTD731"/>
      <c r="UTE731"/>
      <c r="UTF731"/>
      <c r="UTG731"/>
      <c r="UTH731"/>
      <c r="UTI731"/>
      <c r="UTJ731"/>
      <c r="UTK731"/>
      <c r="UTL731"/>
      <c r="UTM731"/>
      <c r="UTN731"/>
      <c r="UTO731"/>
      <c r="UTP731"/>
      <c r="UTQ731"/>
      <c r="UTR731"/>
      <c r="UTS731"/>
      <c r="UTT731"/>
      <c r="UTU731"/>
      <c r="UTV731"/>
      <c r="UTW731"/>
      <c r="UTX731"/>
      <c r="UTY731"/>
      <c r="UTZ731"/>
      <c r="UUA731"/>
      <c r="UUB731"/>
      <c r="UUC731"/>
      <c r="UUD731"/>
      <c r="UUE731"/>
      <c r="UUF731"/>
      <c r="UUG731"/>
      <c r="UUH731"/>
      <c r="UUI731"/>
      <c r="UUJ731"/>
      <c r="UUK731"/>
      <c r="UUL731"/>
      <c r="UUM731"/>
      <c r="UUN731"/>
      <c r="UUO731"/>
      <c r="UUP731"/>
      <c r="UUQ731"/>
      <c r="UUR731"/>
      <c r="UUS731"/>
      <c r="UUT731"/>
      <c r="UUU731"/>
      <c r="UUV731"/>
      <c r="UUW731"/>
      <c r="UUX731"/>
      <c r="UUY731"/>
      <c r="UUZ731"/>
      <c r="UVA731"/>
      <c r="UVB731"/>
      <c r="UVC731"/>
      <c r="UVD731"/>
      <c r="UVE731"/>
      <c r="UVF731"/>
      <c r="UVG731"/>
      <c r="UVH731"/>
      <c r="UVI731"/>
      <c r="UVJ731"/>
      <c r="UVK731"/>
      <c r="UVL731"/>
      <c r="UVM731"/>
      <c r="UVN731"/>
      <c r="UVO731"/>
      <c r="UVP731"/>
      <c r="UVQ731"/>
      <c r="UVR731"/>
      <c r="UVS731"/>
      <c r="UVT731"/>
      <c r="UVU731"/>
      <c r="UVV731"/>
      <c r="UVW731"/>
      <c r="UVX731"/>
      <c r="UVY731"/>
      <c r="UVZ731"/>
      <c r="UWA731"/>
      <c r="UWB731"/>
      <c r="UWC731"/>
      <c r="UWD731"/>
      <c r="UWE731"/>
      <c r="UWF731"/>
      <c r="UWG731"/>
      <c r="UWH731"/>
      <c r="UWI731"/>
      <c r="UWJ731"/>
      <c r="UWK731"/>
      <c r="UWL731"/>
      <c r="UWM731"/>
      <c r="UWN731"/>
      <c r="UWO731"/>
      <c r="UWP731"/>
      <c r="UWQ731"/>
      <c r="UWR731"/>
      <c r="UWS731"/>
      <c r="UWT731"/>
      <c r="UWU731"/>
      <c r="UWV731"/>
      <c r="UWW731"/>
      <c r="UWX731"/>
      <c r="UWY731"/>
      <c r="UWZ731"/>
      <c r="UXA731"/>
      <c r="UXB731"/>
      <c r="UXC731"/>
      <c r="UXD731"/>
      <c r="UXE731"/>
      <c r="UXF731"/>
      <c r="UXG731"/>
      <c r="UXH731"/>
      <c r="UXI731"/>
      <c r="UXJ731"/>
      <c r="UXK731"/>
      <c r="UXL731"/>
      <c r="UXM731"/>
      <c r="UXN731"/>
      <c r="UXO731"/>
      <c r="UXP731"/>
      <c r="UXQ731"/>
      <c r="UXR731"/>
      <c r="UXS731"/>
      <c r="UXT731"/>
      <c r="UXU731"/>
      <c r="UXV731"/>
      <c r="UXW731"/>
      <c r="UXX731"/>
      <c r="UXY731"/>
      <c r="UXZ731"/>
      <c r="UYA731"/>
      <c r="UYB731"/>
      <c r="UYC731"/>
      <c r="UYD731"/>
      <c r="UYE731"/>
      <c r="UYF731"/>
      <c r="UYG731"/>
      <c r="UYH731"/>
      <c r="UYI731"/>
      <c r="UYJ731"/>
      <c r="UYK731"/>
      <c r="UYL731"/>
      <c r="UYM731"/>
      <c r="UYN731"/>
      <c r="UYO731"/>
      <c r="UYP731"/>
      <c r="UYQ731"/>
      <c r="UYR731"/>
      <c r="UYS731"/>
      <c r="UYT731"/>
      <c r="UYU731"/>
      <c r="UYV731"/>
      <c r="UYW731"/>
      <c r="UYX731"/>
      <c r="UYY731"/>
      <c r="UYZ731"/>
      <c r="UZA731"/>
      <c r="UZB731"/>
      <c r="UZC731"/>
      <c r="UZD731"/>
      <c r="UZE731"/>
      <c r="UZF731"/>
      <c r="UZG731"/>
      <c r="UZH731"/>
      <c r="UZI731"/>
      <c r="UZJ731"/>
      <c r="UZK731"/>
      <c r="UZL731"/>
      <c r="UZM731"/>
      <c r="UZN731"/>
      <c r="UZO731"/>
      <c r="UZP731"/>
      <c r="UZQ731"/>
      <c r="UZR731"/>
      <c r="UZS731"/>
      <c r="UZT731"/>
      <c r="UZU731"/>
      <c r="UZV731"/>
      <c r="UZW731"/>
      <c r="UZX731"/>
      <c r="UZY731"/>
      <c r="UZZ731"/>
      <c r="VAA731"/>
      <c r="VAB731"/>
      <c r="VAC731"/>
      <c r="VAD731"/>
      <c r="VAE731"/>
      <c r="VAF731"/>
      <c r="VAG731"/>
      <c r="VAH731"/>
      <c r="VAI731"/>
      <c r="VAJ731"/>
      <c r="VAK731"/>
      <c r="VAL731"/>
      <c r="VAM731"/>
      <c r="VAN731"/>
      <c r="VAO731"/>
      <c r="VAP731"/>
      <c r="VAQ731"/>
      <c r="VAR731"/>
      <c r="VAS731"/>
      <c r="VAT731"/>
      <c r="VAU731"/>
      <c r="VAV731"/>
      <c r="VAW731"/>
      <c r="VAX731"/>
      <c r="VAY731"/>
      <c r="VAZ731"/>
      <c r="VBA731"/>
      <c r="VBB731"/>
      <c r="VBC731"/>
      <c r="VBD731"/>
      <c r="VBE731"/>
      <c r="VBF731"/>
      <c r="VBG731"/>
      <c r="VBH731"/>
      <c r="VBI731"/>
      <c r="VBJ731"/>
      <c r="VBK731"/>
      <c r="VBL731"/>
      <c r="VBM731"/>
      <c r="VBN731"/>
      <c r="VBO731"/>
      <c r="VBP731"/>
      <c r="VBQ731"/>
      <c r="VBR731"/>
      <c r="VBS731"/>
      <c r="VBT731"/>
      <c r="VBU731"/>
      <c r="VBV731"/>
      <c r="VBW731"/>
      <c r="VBX731"/>
      <c r="VBY731"/>
      <c r="VBZ731"/>
      <c r="VCA731"/>
      <c r="VCB731"/>
      <c r="VCC731"/>
      <c r="VCD731"/>
      <c r="VCE731"/>
      <c r="VCF731"/>
      <c r="VCG731"/>
      <c r="VCH731"/>
      <c r="VCI731"/>
      <c r="VCJ731"/>
      <c r="VCK731"/>
      <c r="VCL731"/>
      <c r="VCM731"/>
      <c r="VCN731"/>
      <c r="VCO731"/>
      <c r="VCP731"/>
      <c r="VCQ731"/>
      <c r="VCR731"/>
      <c r="VCS731"/>
      <c r="VCT731"/>
      <c r="VCU731"/>
      <c r="VCV731"/>
      <c r="VCW731"/>
      <c r="VCX731"/>
      <c r="VCY731"/>
      <c r="VCZ731"/>
      <c r="VDA731"/>
      <c r="VDB731"/>
      <c r="VDC731"/>
      <c r="VDD731"/>
      <c r="VDE731"/>
      <c r="VDF731"/>
      <c r="VDG731"/>
      <c r="VDH731"/>
      <c r="VDI731"/>
      <c r="VDJ731"/>
      <c r="VDK731"/>
      <c r="VDL731"/>
      <c r="VDM731"/>
      <c r="VDN731"/>
      <c r="VDO731"/>
      <c r="VDP731"/>
      <c r="VDQ731"/>
      <c r="VDR731"/>
      <c r="VDS731"/>
      <c r="VDT731"/>
      <c r="VDU731"/>
      <c r="VDV731"/>
      <c r="VDW731"/>
      <c r="VDX731"/>
      <c r="VDY731"/>
      <c r="VDZ731"/>
      <c r="VEA731"/>
      <c r="VEB731"/>
      <c r="VEC731"/>
      <c r="VED731"/>
      <c r="VEE731"/>
      <c r="VEF731"/>
      <c r="VEG731"/>
      <c r="VEH731"/>
      <c r="VEI731"/>
      <c r="VEJ731"/>
      <c r="VEK731"/>
      <c r="VEL731"/>
      <c r="VEM731"/>
      <c r="VEN731"/>
      <c r="VEO731"/>
      <c r="VEP731"/>
      <c r="VEQ731"/>
      <c r="VER731"/>
      <c r="VES731"/>
      <c r="VET731"/>
      <c r="VEU731"/>
      <c r="VEV731"/>
      <c r="VEW731"/>
      <c r="VEX731"/>
      <c r="VEY731"/>
      <c r="VEZ731"/>
      <c r="VFA731"/>
      <c r="VFB731"/>
      <c r="VFC731"/>
      <c r="VFD731"/>
      <c r="VFE731"/>
      <c r="VFF731"/>
      <c r="VFG731"/>
      <c r="VFH731"/>
      <c r="VFI731"/>
      <c r="VFJ731"/>
      <c r="VFK731"/>
      <c r="VFL731"/>
      <c r="VFM731"/>
      <c r="VFN731"/>
      <c r="VFO731"/>
      <c r="VFP731"/>
      <c r="VFQ731"/>
      <c r="VFR731"/>
      <c r="VFS731"/>
      <c r="VFT731"/>
      <c r="VFU731"/>
      <c r="VFV731"/>
      <c r="VFW731"/>
      <c r="VFX731"/>
      <c r="VFY731"/>
      <c r="VFZ731"/>
      <c r="VGA731"/>
      <c r="VGB731"/>
      <c r="VGC731"/>
      <c r="VGD731"/>
      <c r="VGE731"/>
      <c r="VGF731"/>
      <c r="VGG731"/>
      <c r="VGH731"/>
      <c r="VGI731"/>
      <c r="VGJ731"/>
      <c r="VGK731"/>
      <c r="VGL731"/>
      <c r="VGM731"/>
      <c r="VGN731"/>
      <c r="VGO731"/>
      <c r="VGP731"/>
      <c r="VGQ731"/>
      <c r="VGR731"/>
      <c r="VGS731"/>
      <c r="VGT731"/>
      <c r="VGU731"/>
      <c r="VGV731"/>
      <c r="VGW731"/>
      <c r="VGX731"/>
      <c r="VGY731"/>
      <c r="VGZ731"/>
      <c r="VHA731"/>
      <c r="VHB731"/>
      <c r="VHC731"/>
      <c r="VHD731"/>
      <c r="VHE731"/>
      <c r="VHF731"/>
      <c r="VHG731"/>
      <c r="VHH731"/>
      <c r="VHI731"/>
      <c r="VHJ731"/>
      <c r="VHK731"/>
      <c r="VHL731"/>
      <c r="VHM731"/>
      <c r="VHN731"/>
      <c r="VHO731"/>
      <c r="VHP731"/>
      <c r="VHQ731"/>
      <c r="VHR731"/>
      <c r="VHS731"/>
      <c r="VHT731"/>
      <c r="VHU731"/>
      <c r="VHV731"/>
      <c r="VHW731"/>
      <c r="VHX731"/>
      <c r="VHY731"/>
      <c r="VHZ731"/>
      <c r="VIA731"/>
      <c r="VIB731"/>
      <c r="VIC731"/>
      <c r="VID731"/>
      <c r="VIE731"/>
      <c r="VIF731"/>
      <c r="VIG731"/>
      <c r="VIH731"/>
      <c r="VII731"/>
      <c r="VIJ731"/>
      <c r="VIK731"/>
      <c r="VIL731"/>
      <c r="VIM731"/>
      <c r="VIN731"/>
      <c r="VIO731"/>
      <c r="VIP731"/>
      <c r="VIQ731"/>
      <c r="VIR731"/>
      <c r="VIS731"/>
      <c r="VIT731"/>
      <c r="VIU731"/>
      <c r="VIV731"/>
      <c r="VIW731"/>
      <c r="VIX731"/>
      <c r="VIY731"/>
      <c r="VIZ731"/>
      <c r="VJA731"/>
      <c r="VJB731"/>
      <c r="VJC731"/>
      <c r="VJD731"/>
      <c r="VJE731"/>
      <c r="VJF731"/>
      <c r="VJG731"/>
      <c r="VJH731"/>
      <c r="VJI731"/>
      <c r="VJJ731"/>
      <c r="VJK731"/>
      <c r="VJL731"/>
      <c r="VJM731"/>
      <c r="VJN731"/>
      <c r="VJO731"/>
      <c r="VJP731"/>
      <c r="VJQ731"/>
      <c r="VJR731"/>
      <c r="VJS731"/>
      <c r="VJT731"/>
      <c r="VJU731"/>
      <c r="VJV731"/>
      <c r="VJW731"/>
      <c r="VJX731"/>
      <c r="VJY731"/>
      <c r="VJZ731"/>
      <c r="VKA731"/>
      <c r="VKB731"/>
      <c r="VKC731"/>
      <c r="VKD731"/>
      <c r="VKE731"/>
      <c r="VKF731"/>
      <c r="VKG731"/>
      <c r="VKH731"/>
      <c r="VKI731"/>
      <c r="VKJ731"/>
      <c r="VKK731"/>
      <c r="VKL731"/>
      <c r="VKM731"/>
      <c r="VKN731"/>
      <c r="VKO731"/>
      <c r="VKP731"/>
      <c r="VKQ731"/>
      <c r="VKR731"/>
      <c r="VKS731"/>
      <c r="VKT731"/>
      <c r="VKU731"/>
      <c r="VKV731"/>
      <c r="VKW731"/>
      <c r="VKX731"/>
      <c r="VKY731"/>
      <c r="VKZ731"/>
      <c r="VLA731"/>
      <c r="VLB731"/>
      <c r="VLC731"/>
      <c r="VLD731"/>
      <c r="VLE731"/>
      <c r="VLF731"/>
      <c r="VLG731"/>
      <c r="VLH731"/>
      <c r="VLI731"/>
      <c r="VLJ731"/>
      <c r="VLK731"/>
      <c r="VLL731"/>
      <c r="VLM731"/>
      <c r="VLN731"/>
      <c r="VLO731"/>
      <c r="VLP731"/>
      <c r="VLQ731"/>
      <c r="VLR731"/>
      <c r="VLS731"/>
      <c r="VLT731"/>
      <c r="VLU731"/>
      <c r="VLV731"/>
      <c r="VLW731"/>
      <c r="VLX731"/>
      <c r="VLY731"/>
      <c r="VLZ731"/>
      <c r="VMA731"/>
      <c r="VMB731"/>
      <c r="VMC731"/>
      <c r="VMD731"/>
      <c r="VME731"/>
      <c r="VMF731"/>
      <c r="VMG731"/>
      <c r="VMH731"/>
      <c r="VMI731"/>
      <c r="VMJ731"/>
      <c r="VMK731"/>
      <c r="VML731"/>
      <c r="VMM731"/>
      <c r="VMN731"/>
      <c r="VMO731"/>
      <c r="VMP731"/>
      <c r="VMQ731"/>
      <c r="VMR731"/>
      <c r="VMS731"/>
      <c r="VMT731"/>
      <c r="VMU731"/>
      <c r="VMV731"/>
      <c r="VMW731"/>
      <c r="VMX731"/>
      <c r="VMY731"/>
      <c r="VMZ731"/>
      <c r="VNA731"/>
      <c r="VNB731"/>
      <c r="VNC731"/>
      <c r="VND731"/>
      <c r="VNE731"/>
      <c r="VNF731"/>
      <c r="VNG731"/>
      <c r="VNH731"/>
      <c r="VNI731"/>
      <c r="VNJ731"/>
      <c r="VNK731"/>
      <c r="VNL731"/>
      <c r="VNM731"/>
      <c r="VNN731"/>
      <c r="VNO731"/>
      <c r="VNP731"/>
      <c r="VNQ731"/>
      <c r="VNR731"/>
      <c r="VNS731"/>
      <c r="VNT731"/>
      <c r="VNU731"/>
      <c r="VNV731"/>
      <c r="VNW731"/>
      <c r="VNX731"/>
      <c r="VNY731"/>
      <c r="VNZ731"/>
      <c r="VOA731"/>
      <c r="VOB731"/>
      <c r="VOC731"/>
      <c r="VOD731"/>
      <c r="VOE731"/>
      <c r="VOF731"/>
      <c r="VOG731"/>
      <c r="VOH731"/>
      <c r="VOI731"/>
      <c r="VOJ731"/>
      <c r="VOK731"/>
      <c r="VOL731"/>
      <c r="VOM731"/>
      <c r="VON731"/>
      <c r="VOO731"/>
      <c r="VOP731"/>
      <c r="VOQ731"/>
      <c r="VOR731"/>
      <c r="VOS731"/>
      <c r="VOT731"/>
      <c r="VOU731"/>
      <c r="VOV731"/>
      <c r="VOW731"/>
      <c r="VOX731"/>
      <c r="VOY731"/>
      <c r="VOZ731"/>
      <c r="VPA731"/>
      <c r="VPB731"/>
      <c r="VPC731"/>
      <c r="VPD731"/>
      <c r="VPE731"/>
      <c r="VPF731"/>
      <c r="VPG731"/>
      <c r="VPH731"/>
      <c r="VPI731"/>
      <c r="VPJ731"/>
      <c r="VPK731"/>
      <c r="VPL731"/>
      <c r="VPM731"/>
      <c r="VPN731"/>
      <c r="VPO731"/>
      <c r="VPP731"/>
      <c r="VPQ731"/>
      <c r="VPR731"/>
      <c r="VPS731"/>
      <c r="VPT731"/>
      <c r="VPU731"/>
      <c r="VPV731"/>
      <c r="VPW731"/>
      <c r="VPX731"/>
      <c r="VPY731"/>
      <c r="VPZ731"/>
      <c r="VQA731"/>
      <c r="VQB731"/>
      <c r="VQC731"/>
      <c r="VQD731"/>
      <c r="VQE731"/>
      <c r="VQF731"/>
      <c r="VQG731"/>
      <c r="VQH731"/>
      <c r="VQI731"/>
      <c r="VQJ731"/>
      <c r="VQK731"/>
      <c r="VQL731"/>
      <c r="VQM731"/>
      <c r="VQN731"/>
      <c r="VQO731"/>
      <c r="VQP731"/>
      <c r="VQQ731"/>
      <c r="VQR731"/>
      <c r="VQS731"/>
      <c r="VQT731"/>
      <c r="VQU731"/>
      <c r="VQV731"/>
      <c r="VQW731"/>
      <c r="VQX731"/>
      <c r="VQY731"/>
      <c r="VQZ731"/>
      <c r="VRA731"/>
      <c r="VRB731"/>
      <c r="VRC731"/>
      <c r="VRD731"/>
      <c r="VRE731"/>
      <c r="VRF731"/>
      <c r="VRG731"/>
      <c r="VRH731"/>
      <c r="VRI731"/>
      <c r="VRJ731"/>
      <c r="VRK731"/>
      <c r="VRL731"/>
      <c r="VRM731"/>
      <c r="VRN731"/>
      <c r="VRO731"/>
      <c r="VRP731"/>
      <c r="VRQ731"/>
      <c r="VRR731"/>
      <c r="VRS731"/>
      <c r="VRT731"/>
      <c r="VRU731"/>
      <c r="VRV731"/>
      <c r="VRW731"/>
      <c r="VRX731"/>
      <c r="VRY731"/>
      <c r="VRZ731"/>
      <c r="VSA731"/>
      <c r="VSB731"/>
      <c r="VSC731"/>
      <c r="VSD731"/>
      <c r="VSE731"/>
      <c r="VSF731"/>
      <c r="VSG731"/>
      <c r="VSH731"/>
      <c r="VSI731"/>
      <c r="VSJ731"/>
      <c r="VSK731"/>
      <c r="VSL731"/>
      <c r="VSM731"/>
      <c r="VSN731"/>
      <c r="VSO731"/>
      <c r="VSP731"/>
      <c r="VSQ731"/>
      <c r="VSR731"/>
      <c r="VSS731"/>
      <c r="VST731"/>
      <c r="VSU731"/>
      <c r="VSV731"/>
      <c r="VSW731"/>
      <c r="VSX731"/>
      <c r="VSY731"/>
      <c r="VSZ731"/>
      <c r="VTA731"/>
      <c r="VTB731"/>
      <c r="VTC731"/>
      <c r="VTD731"/>
      <c r="VTE731"/>
      <c r="VTF731"/>
      <c r="VTG731"/>
      <c r="VTH731"/>
      <c r="VTI731"/>
      <c r="VTJ731"/>
      <c r="VTK731"/>
      <c r="VTL731"/>
      <c r="VTM731"/>
      <c r="VTN731"/>
      <c r="VTO731"/>
      <c r="VTP731"/>
      <c r="VTQ731"/>
      <c r="VTR731"/>
      <c r="VTS731"/>
      <c r="VTT731"/>
      <c r="VTU731"/>
      <c r="VTV731"/>
      <c r="VTW731"/>
      <c r="VTX731"/>
      <c r="VTY731"/>
      <c r="VTZ731"/>
      <c r="VUA731"/>
      <c r="VUB731"/>
      <c r="VUC731"/>
      <c r="VUD731"/>
      <c r="VUE731"/>
      <c r="VUF731"/>
      <c r="VUG731"/>
      <c r="VUH731"/>
      <c r="VUI731"/>
      <c r="VUJ731"/>
      <c r="VUK731"/>
      <c r="VUL731"/>
      <c r="VUM731"/>
      <c r="VUN731"/>
      <c r="VUO731"/>
      <c r="VUP731"/>
      <c r="VUQ731"/>
      <c r="VUR731"/>
      <c r="VUS731"/>
      <c r="VUT731"/>
      <c r="VUU731"/>
      <c r="VUV731"/>
      <c r="VUW731"/>
      <c r="VUX731"/>
      <c r="VUY731"/>
      <c r="VUZ731"/>
      <c r="VVA731"/>
      <c r="VVB731"/>
      <c r="VVC731"/>
      <c r="VVD731"/>
      <c r="VVE731"/>
      <c r="VVF731"/>
      <c r="VVG731"/>
      <c r="VVH731"/>
      <c r="VVI731"/>
      <c r="VVJ731"/>
      <c r="VVK731"/>
      <c r="VVL731"/>
      <c r="VVM731"/>
      <c r="VVN731"/>
      <c r="VVO731"/>
      <c r="VVP731"/>
      <c r="VVQ731"/>
      <c r="VVR731"/>
      <c r="VVS731"/>
      <c r="VVT731"/>
      <c r="VVU731"/>
      <c r="VVV731"/>
      <c r="VVW731"/>
      <c r="VVX731"/>
      <c r="VVY731"/>
      <c r="VVZ731"/>
      <c r="VWA731"/>
      <c r="VWB731"/>
      <c r="VWC731"/>
      <c r="VWD731"/>
      <c r="VWE731"/>
      <c r="VWF731"/>
      <c r="VWG731"/>
      <c r="VWH731"/>
      <c r="VWI731"/>
      <c r="VWJ731"/>
      <c r="VWK731"/>
      <c r="VWL731"/>
      <c r="VWM731"/>
      <c r="VWN731"/>
      <c r="VWO731"/>
      <c r="VWP731"/>
      <c r="VWQ731"/>
      <c r="VWR731"/>
      <c r="VWS731"/>
      <c r="VWT731"/>
      <c r="VWU731"/>
      <c r="VWV731"/>
      <c r="VWW731"/>
      <c r="VWX731"/>
      <c r="VWY731"/>
      <c r="VWZ731"/>
      <c r="VXA731"/>
      <c r="VXB731"/>
      <c r="VXC731"/>
      <c r="VXD731"/>
      <c r="VXE731"/>
      <c r="VXF731"/>
      <c r="VXG731"/>
      <c r="VXH731"/>
      <c r="VXI731"/>
      <c r="VXJ731"/>
      <c r="VXK731"/>
      <c r="VXL731"/>
      <c r="VXM731"/>
      <c r="VXN731"/>
      <c r="VXO731"/>
      <c r="VXP731"/>
      <c r="VXQ731"/>
      <c r="VXR731"/>
      <c r="VXS731"/>
      <c r="VXT731"/>
      <c r="VXU731"/>
      <c r="VXV731"/>
      <c r="VXW731"/>
      <c r="VXX731"/>
      <c r="VXY731"/>
      <c r="VXZ731"/>
      <c r="VYA731"/>
      <c r="VYB731"/>
      <c r="VYC731"/>
      <c r="VYD731"/>
      <c r="VYE731"/>
      <c r="VYF731"/>
      <c r="VYG731"/>
      <c r="VYH731"/>
      <c r="VYI731"/>
      <c r="VYJ731"/>
      <c r="VYK731"/>
      <c r="VYL731"/>
      <c r="VYM731"/>
      <c r="VYN731"/>
      <c r="VYO731"/>
      <c r="VYP731"/>
      <c r="VYQ731"/>
      <c r="VYR731"/>
      <c r="VYS731"/>
      <c r="VYT731"/>
      <c r="VYU731"/>
      <c r="VYV731"/>
      <c r="VYW731"/>
      <c r="VYX731"/>
      <c r="VYY731"/>
      <c r="VYZ731"/>
      <c r="VZA731"/>
      <c r="VZB731"/>
      <c r="VZC731"/>
      <c r="VZD731"/>
      <c r="VZE731"/>
      <c r="VZF731"/>
      <c r="VZG731"/>
      <c r="VZH731"/>
      <c r="VZI731"/>
      <c r="VZJ731"/>
      <c r="VZK731"/>
      <c r="VZL731"/>
      <c r="VZM731"/>
      <c r="VZN731"/>
      <c r="VZO731"/>
      <c r="VZP731"/>
      <c r="VZQ731"/>
      <c r="VZR731"/>
      <c r="VZS731"/>
      <c r="VZT731"/>
      <c r="VZU731"/>
      <c r="VZV731"/>
      <c r="VZW731"/>
      <c r="VZX731"/>
      <c r="VZY731"/>
      <c r="VZZ731"/>
      <c r="WAA731"/>
      <c r="WAB731"/>
      <c r="WAC731"/>
      <c r="WAD731"/>
      <c r="WAE731"/>
      <c r="WAF731"/>
      <c r="WAG731"/>
      <c r="WAH731"/>
      <c r="WAI731"/>
      <c r="WAJ731"/>
      <c r="WAK731"/>
      <c r="WAL731"/>
      <c r="WAM731"/>
      <c r="WAN731"/>
      <c r="WAO731"/>
      <c r="WAP731"/>
      <c r="WAQ731"/>
      <c r="WAR731"/>
      <c r="WAS731"/>
      <c r="WAT731"/>
      <c r="WAU731"/>
      <c r="WAV731"/>
      <c r="WAW731"/>
      <c r="WAX731"/>
      <c r="WAY731"/>
      <c r="WAZ731"/>
      <c r="WBA731"/>
      <c r="WBB731"/>
      <c r="WBC731"/>
      <c r="WBD731"/>
      <c r="WBE731"/>
      <c r="WBF731"/>
      <c r="WBG731"/>
      <c r="WBH731"/>
      <c r="WBI731"/>
      <c r="WBJ731"/>
      <c r="WBK731"/>
      <c r="WBL731"/>
      <c r="WBM731"/>
      <c r="WBN731"/>
      <c r="WBO731"/>
      <c r="WBP731"/>
      <c r="WBQ731"/>
      <c r="WBR731"/>
      <c r="WBS731"/>
      <c r="WBT731"/>
      <c r="WBU731"/>
      <c r="WBV731"/>
      <c r="WBW731"/>
      <c r="WBX731"/>
      <c r="WBY731"/>
      <c r="WBZ731"/>
      <c r="WCA731"/>
      <c r="WCB731"/>
      <c r="WCC731"/>
      <c r="WCD731"/>
      <c r="WCE731"/>
      <c r="WCF731"/>
      <c r="WCG731"/>
      <c r="WCH731"/>
      <c r="WCI731"/>
      <c r="WCJ731"/>
      <c r="WCK731"/>
      <c r="WCL731"/>
      <c r="WCM731"/>
      <c r="WCN731"/>
      <c r="WCO731"/>
      <c r="WCP731"/>
      <c r="WCQ731"/>
      <c r="WCR731"/>
      <c r="WCS731"/>
      <c r="WCT731"/>
      <c r="WCU731"/>
      <c r="WCV731"/>
      <c r="WCW731"/>
      <c r="WCX731"/>
      <c r="WCY731"/>
      <c r="WCZ731"/>
      <c r="WDA731"/>
      <c r="WDB731"/>
      <c r="WDC731"/>
      <c r="WDD731"/>
      <c r="WDE731"/>
      <c r="WDF731"/>
      <c r="WDG731"/>
      <c r="WDH731"/>
      <c r="WDI731"/>
      <c r="WDJ731"/>
      <c r="WDK731"/>
      <c r="WDL731"/>
      <c r="WDM731"/>
      <c r="WDN731"/>
      <c r="WDO731"/>
      <c r="WDP731"/>
      <c r="WDQ731"/>
      <c r="WDR731"/>
      <c r="WDS731"/>
      <c r="WDT731"/>
      <c r="WDU731"/>
      <c r="WDV731"/>
      <c r="WDW731"/>
      <c r="WDX731"/>
      <c r="WDY731"/>
      <c r="WDZ731"/>
      <c r="WEA731"/>
      <c r="WEB731"/>
      <c r="WEC731"/>
      <c r="WED731"/>
      <c r="WEE731"/>
      <c r="WEF731"/>
      <c r="WEG731"/>
      <c r="WEH731"/>
      <c r="WEI731"/>
      <c r="WEJ731"/>
      <c r="WEK731"/>
      <c r="WEL731"/>
      <c r="WEM731"/>
      <c r="WEN731"/>
      <c r="WEO731"/>
      <c r="WEP731"/>
      <c r="WEQ731"/>
      <c r="WER731"/>
      <c r="WES731"/>
      <c r="WET731"/>
      <c r="WEU731"/>
      <c r="WEV731"/>
      <c r="WEW731"/>
      <c r="WEX731"/>
      <c r="WEY731"/>
      <c r="WEZ731"/>
      <c r="WFA731"/>
      <c r="WFB731"/>
      <c r="WFC731"/>
      <c r="WFD731"/>
      <c r="WFE731"/>
      <c r="WFF731"/>
      <c r="WFG731"/>
      <c r="WFH731"/>
      <c r="WFI731"/>
      <c r="WFJ731"/>
      <c r="WFK731"/>
      <c r="WFL731"/>
      <c r="WFM731"/>
      <c r="WFN731"/>
      <c r="WFO731"/>
      <c r="WFP731"/>
      <c r="WFQ731"/>
      <c r="WFR731"/>
      <c r="WFS731"/>
      <c r="WFT731"/>
      <c r="WFU731"/>
      <c r="WFV731"/>
      <c r="WFW731"/>
      <c r="WFX731"/>
      <c r="WFY731"/>
      <c r="WFZ731"/>
      <c r="WGA731"/>
      <c r="WGB731"/>
      <c r="WGC731"/>
      <c r="WGD731"/>
      <c r="WGE731"/>
      <c r="WGF731"/>
      <c r="WGG731"/>
      <c r="WGH731"/>
      <c r="WGI731"/>
      <c r="WGJ731"/>
      <c r="WGK731"/>
      <c r="WGL731"/>
      <c r="WGM731"/>
      <c r="WGN731"/>
      <c r="WGO731"/>
      <c r="WGP731"/>
      <c r="WGQ731"/>
      <c r="WGR731"/>
      <c r="WGS731"/>
      <c r="WGT731"/>
      <c r="WGU731"/>
      <c r="WGV731"/>
      <c r="WGW731"/>
      <c r="WGX731"/>
      <c r="WGY731"/>
      <c r="WGZ731"/>
      <c r="WHA731"/>
      <c r="WHB731"/>
      <c r="WHC731"/>
      <c r="WHD731"/>
      <c r="WHE731"/>
      <c r="WHF731"/>
      <c r="WHG731"/>
      <c r="WHH731"/>
      <c r="WHI731"/>
      <c r="WHJ731"/>
      <c r="WHK731"/>
      <c r="WHL731"/>
      <c r="WHM731"/>
      <c r="WHN731"/>
      <c r="WHO731"/>
      <c r="WHP731"/>
      <c r="WHQ731"/>
      <c r="WHR731"/>
      <c r="WHS731"/>
      <c r="WHT731"/>
      <c r="WHU731"/>
      <c r="WHV731"/>
      <c r="WHW731"/>
      <c r="WHX731"/>
      <c r="WHY731"/>
      <c r="WHZ731"/>
      <c r="WIA731"/>
      <c r="WIB731"/>
      <c r="WIC731"/>
      <c r="WID731"/>
      <c r="WIE731"/>
      <c r="WIF731"/>
      <c r="WIG731"/>
      <c r="WIH731"/>
      <c r="WII731"/>
      <c r="WIJ731"/>
      <c r="WIK731"/>
      <c r="WIL731"/>
      <c r="WIM731"/>
      <c r="WIN731"/>
      <c r="WIO731"/>
      <c r="WIP731"/>
      <c r="WIQ731"/>
      <c r="WIR731"/>
      <c r="WIS731"/>
      <c r="WIT731"/>
      <c r="WIU731"/>
      <c r="WIV731"/>
      <c r="WIW731"/>
      <c r="WIX731"/>
      <c r="WIY731"/>
      <c r="WIZ731"/>
      <c r="WJA731"/>
      <c r="WJB731"/>
      <c r="WJC731"/>
      <c r="WJD731"/>
      <c r="WJE731"/>
      <c r="WJF731"/>
      <c r="WJG731"/>
      <c r="WJH731"/>
      <c r="WJI731"/>
      <c r="WJJ731"/>
      <c r="WJK731"/>
      <c r="WJL731"/>
      <c r="WJM731"/>
      <c r="WJN731"/>
      <c r="WJO731"/>
      <c r="WJP731"/>
      <c r="WJQ731"/>
      <c r="WJR731"/>
      <c r="WJS731"/>
      <c r="WJT731"/>
      <c r="WJU731"/>
      <c r="WJV731"/>
      <c r="WJW731"/>
      <c r="WJX731"/>
      <c r="WJY731"/>
      <c r="WJZ731"/>
      <c r="WKA731"/>
      <c r="WKB731"/>
      <c r="WKC731"/>
      <c r="WKD731"/>
      <c r="WKE731"/>
      <c r="WKF731"/>
      <c r="WKG731"/>
      <c r="WKH731"/>
      <c r="WKI731"/>
      <c r="WKJ731"/>
      <c r="WKK731"/>
      <c r="WKL731"/>
      <c r="WKM731"/>
      <c r="WKN731"/>
      <c r="WKO731"/>
      <c r="WKP731"/>
      <c r="WKQ731"/>
      <c r="WKR731"/>
      <c r="WKS731"/>
      <c r="WKT731"/>
      <c r="WKU731"/>
      <c r="WKV731"/>
      <c r="WKW731"/>
      <c r="WKX731"/>
      <c r="WKY731"/>
      <c r="WKZ731"/>
      <c r="WLA731"/>
      <c r="WLB731"/>
      <c r="WLC731"/>
      <c r="WLD731"/>
      <c r="WLE731"/>
      <c r="WLF731"/>
      <c r="WLG731"/>
      <c r="WLH731"/>
      <c r="WLI731"/>
      <c r="WLJ731"/>
      <c r="WLK731"/>
      <c r="WLL731"/>
      <c r="WLM731"/>
      <c r="WLN731"/>
      <c r="WLO731"/>
      <c r="WLP731"/>
      <c r="WLQ731"/>
      <c r="WLR731"/>
      <c r="WLS731"/>
      <c r="WLT731"/>
      <c r="WLU731"/>
      <c r="WLV731"/>
      <c r="WLW731"/>
      <c r="WLX731"/>
      <c r="WLY731"/>
      <c r="WLZ731"/>
      <c r="WMA731"/>
      <c r="WMB731"/>
      <c r="WMC731"/>
      <c r="WMD731"/>
      <c r="WME731"/>
      <c r="WMF731"/>
      <c r="WMG731"/>
      <c r="WMH731"/>
      <c r="WMI731"/>
      <c r="WMJ731"/>
      <c r="WMK731"/>
      <c r="WML731"/>
      <c r="WMM731"/>
      <c r="WMN731"/>
      <c r="WMO731"/>
      <c r="WMP731"/>
      <c r="WMQ731"/>
      <c r="WMR731"/>
      <c r="WMS731"/>
      <c r="WMT731"/>
      <c r="WMU731"/>
      <c r="WMV731"/>
      <c r="WMW731"/>
      <c r="WMX731"/>
      <c r="WMY731"/>
      <c r="WMZ731"/>
      <c r="WNA731"/>
      <c r="WNB731"/>
      <c r="WNC731"/>
      <c r="WND731"/>
      <c r="WNE731"/>
      <c r="WNF731"/>
      <c r="WNG731"/>
      <c r="WNH731"/>
      <c r="WNI731"/>
      <c r="WNJ731"/>
      <c r="WNK731"/>
      <c r="WNL731"/>
      <c r="WNM731"/>
      <c r="WNN731"/>
      <c r="WNO731"/>
      <c r="WNP731"/>
      <c r="WNQ731"/>
      <c r="WNR731"/>
      <c r="WNS731"/>
      <c r="WNT731"/>
      <c r="WNU731"/>
      <c r="WNV731"/>
      <c r="WNW731"/>
      <c r="WNX731"/>
      <c r="WNY731"/>
      <c r="WNZ731"/>
      <c r="WOA731"/>
      <c r="WOB731"/>
      <c r="WOC731"/>
      <c r="WOD731"/>
      <c r="WOE731"/>
      <c r="WOF731"/>
      <c r="WOG731"/>
      <c r="WOH731"/>
      <c r="WOI731"/>
      <c r="WOJ731"/>
      <c r="WOK731"/>
      <c r="WOL731"/>
      <c r="WOM731"/>
      <c r="WON731"/>
      <c r="WOO731"/>
      <c r="WOP731"/>
      <c r="WOQ731"/>
      <c r="WOR731"/>
      <c r="WOS731"/>
      <c r="WOT731"/>
      <c r="WOU731"/>
      <c r="WOV731"/>
      <c r="WOW731"/>
      <c r="WOX731"/>
      <c r="WOY731"/>
      <c r="WOZ731"/>
      <c r="WPA731"/>
      <c r="WPB731"/>
      <c r="WPC731"/>
      <c r="WPD731"/>
      <c r="WPE731"/>
      <c r="WPF731"/>
      <c r="WPG731"/>
      <c r="WPH731"/>
      <c r="WPI731"/>
      <c r="WPJ731"/>
      <c r="WPK731"/>
      <c r="WPL731"/>
      <c r="WPM731"/>
      <c r="WPN731"/>
      <c r="WPO731"/>
      <c r="WPP731"/>
      <c r="WPQ731"/>
      <c r="WPR731"/>
      <c r="WPS731"/>
      <c r="WPT731"/>
      <c r="WPU731"/>
      <c r="WPV731"/>
      <c r="WPW731"/>
      <c r="WPX731"/>
      <c r="WPY731"/>
      <c r="WPZ731"/>
      <c r="WQA731"/>
      <c r="WQB731"/>
      <c r="WQC731"/>
      <c r="WQD731"/>
      <c r="WQE731"/>
      <c r="WQF731"/>
      <c r="WQG731"/>
      <c r="WQH731"/>
      <c r="WQI731"/>
      <c r="WQJ731"/>
      <c r="WQK731"/>
      <c r="WQL731"/>
      <c r="WQM731"/>
      <c r="WQN731"/>
      <c r="WQO731"/>
      <c r="WQP731"/>
      <c r="WQQ731"/>
      <c r="WQR731"/>
      <c r="WQS731"/>
      <c r="WQT731"/>
      <c r="WQU731"/>
      <c r="WQV731"/>
      <c r="WQW731"/>
      <c r="WQX731"/>
      <c r="WQY731"/>
      <c r="WQZ731"/>
      <c r="WRA731"/>
      <c r="WRB731"/>
      <c r="WRC731"/>
      <c r="WRD731"/>
      <c r="WRE731"/>
      <c r="WRF731"/>
      <c r="WRG731"/>
      <c r="WRH731"/>
      <c r="WRI731"/>
      <c r="WRJ731"/>
      <c r="WRK731"/>
      <c r="WRL731"/>
      <c r="WRM731"/>
      <c r="WRN731"/>
      <c r="WRO731"/>
      <c r="WRP731"/>
      <c r="WRQ731"/>
      <c r="WRR731"/>
      <c r="WRS731"/>
      <c r="WRT731"/>
      <c r="WRU731"/>
      <c r="WRV731"/>
      <c r="WRW731"/>
      <c r="WRX731"/>
      <c r="WRY731"/>
      <c r="WRZ731"/>
      <c r="WSA731"/>
      <c r="WSB731"/>
      <c r="WSC731"/>
      <c r="WSD731"/>
      <c r="WSE731"/>
      <c r="WSF731"/>
      <c r="WSG731"/>
      <c r="WSH731"/>
      <c r="WSI731"/>
      <c r="WSJ731"/>
      <c r="WSK731"/>
      <c r="WSL731"/>
      <c r="WSM731"/>
      <c r="WSN731"/>
      <c r="WSO731"/>
      <c r="WSP731"/>
      <c r="WSQ731"/>
      <c r="WSR731"/>
      <c r="WSS731"/>
      <c r="WST731"/>
      <c r="WSU731"/>
      <c r="WSV731"/>
      <c r="WSW731"/>
      <c r="WSX731"/>
      <c r="WSY731"/>
      <c r="WSZ731"/>
      <c r="WTA731"/>
      <c r="WTB731"/>
      <c r="WTC731"/>
      <c r="WTD731"/>
      <c r="WTE731"/>
      <c r="WTF731"/>
      <c r="WTG731"/>
      <c r="WTH731"/>
      <c r="WTI731"/>
      <c r="WTJ731"/>
      <c r="WTK731"/>
      <c r="WTL731"/>
      <c r="WTM731"/>
      <c r="WTN731"/>
      <c r="WTO731"/>
      <c r="WTP731"/>
      <c r="WTQ731"/>
      <c r="WTR731"/>
      <c r="WTS731"/>
      <c r="WTT731"/>
      <c r="WTU731"/>
      <c r="WTV731"/>
      <c r="WTW731"/>
      <c r="WTX731"/>
      <c r="WTY731"/>
      <c r="WTZ731"/>
      <c r="WUA731"/>
      <c r="WUB731"/>
      <c r="WUC731"/>
      <c r="WUD731"/>
      <c r="WUE731"/>
      <c r="WUF731"/>
      <c r="WUG731"/>
      <c r="WUH731"/>
      <c r="WUI731"/>
      <c r="WUJ731"/>
      <c r="WUK731"/>
      <c r="WUL731"/>
      <c r="WUM731"/>
      <c r="WUN731"/>
      <c r="WUO731"/>
      <c r="WUP731"/>
      <c r="WUQ731"/>
      <c r="WUR731"/>
      <c r="WUS731"/>
      <c r="WUT731"/>
      <c r="WUU731"/>
      <c r="WUV731"/>
      <c r="WUW731"/>
      <c r="WUX731"/>
      <c r="WUY731"/>
      <c r="WUZ731"/>
      <c r="WVA731"/>
      <c r="WVB731"/>
      <c r="WVC731"/>
      <c r="WVD731"/>
      <c r="WVE731"/>
      <c r="WVF731"/>
      <c r="WVG731"/>
      <c r="WVH731"/>
      <c r="WVI731"/>
      <c r="WVJ731"/>
      <c r="WVK731"/>
      <c r="WVL731"/>
      <c r="WVM731"/>
      <c r="WVN731"/>
      <c r="WVO731"/>
      <c r="WVP731"/>
      <c r="WVQ731"/>
      <c r="WVR731"/>
      <c r="WVS731"/>
      <c r="WVT731"/>
      <c r="WVU731"/>
      <c r="WVV731"/>
      <c r="WVW731"/>
      <c r="WVX731"/>
      <c r="WVY731"/>
      <c r="WVZ731"/>
      <c r="WWA731"/>
      <c r="WWB731"/>
      <c r="WWC731"/>
      <c r="WWD731"/>
      <c r="WWE731"/>
      <c r="WWF731"/>
      <c r="WWG731"/>
      <c r="WWH731"/>
      <c r="WWI731"/>
      <c r="WWJ731"/>
      <c r="WWK731"/>
      <c r="WWL731"/>
      <c r="WWM731"/>
      <c r="WWN731"/>
      <c r="WWO731"/>
      <c r="WWP731"/>
      <c r="WWQ731"/>
      <c r="WWR731"/>
      <c r="WWS731"/>
      <c r="WWT731"/>
      <c r="WWU731"/>
      <c r="WWV731"/>
      <c r="WWW731"/>
      <c r="WWX731"/>
      <c r="WWY731"/>
      <c r="WWZ731"/>
      <c r="WXA731"/>
      <c r="WXB731"/>
      <c r="WXC731"/>
      <c r="WXD731"/>
      <c r="WXE731"/>
      <c r="WXF731"/>
      <c r="WXG731"/>
      <c r="WXH731"/>
      <c r="WXI731"/>
      <c r="WXJ731"/>
      <c r="WXK731"/>
      <c r="WXL731"/>
      <c r="WXM731"/>
      <c r="WXN731"/>
      <c r="WXO731"/>
      <c r="WXP731"/>
      <c r="WXQ731"/>
      <c r="WXR731"/>
      <c r="WXS731"/>
      <c r="WXT731"/>
      <c r="WXU731"/>
      <c r="WXV731"/>
      <c r="WXW731"/>
      <c r="WXX731"/>
      <c r="WXY731"/>
      <c r="WXZ731"/>
      <c r="WYA731"/>
      <c r="WYB731"/>
      <c r="WYC731"/>
      <c r="WYD731"/>
      <c r="WYE731"/>
      <c r="WYF731"/>
      <c r="WYG731"/>
      <c r="WYH731"/>
      <c r="WYI731"/>
      <c r="WYJ731"/>
      <c r="WYK731"/>
      <c r="WYL731"/>
      <c r="WYM731"/>
      <c r="WYN731"/>
      <c r="WYO731"/>
      <c r="WYP731"/>
      <c r="WYQ731"/>
      <c r="WYR731"/>
      <c r="WYS731"/>
      <c r="WYT731"/>
      <c r="WYU731"/>
      <c r="WYV731"/>
      <c r="WYW731"/>
      <c r="WYX731"/>
      <c r="WYY731"/>
      <c r="WYZ731"/>
      <c r="WZA731"/>
      <c r="WZB731"/>
      <c r="WZC731"/>
      <c r="WZD731"/>
      <c r="WZE731"/>
      <c r="WZF731"/>
      <c r="WZG731"/>
      <c r="WZH731"/>
      <c r="WZI731"/>
      <c r="WZJ731"/>
      <c r="WZK731"/>
      <c r="WZL731"/>
      <c r="WZM731"/>
      <c r="WZN731"/>
      <c r="WZO731"/>
      <c r="WZP731"/>
      <c r="WZQ731"/>
      <c r="WZR731"/>
      <c r="WZS731"/>
      <c r="WZT731"/>
      <c r="WZU731"/>
      <c r="WZV731"/>
      <c r="WZW731"/>
      <c r="WZX731"/>
      <c r="WZY731"/>
      <c r="WZZ731"/>
      <c r="XAA731"/>
      <c r="XAB731"/>
      <c r="XAC731"/>
      <c r="XAD731"/>
      <c r="XAE731"/>
      <c r="XAF731"/>
      <c r="XAG731"/>
      <c r="XAH731"/>
      <c r="XAI731"/>
      <c r="XAJ731"/>
      <c r="XAK731"/>
      <c r="XAL731"/>
      <c r="XAM731"/>
      <c r="XAN731"/>
      <c r="XAO731"/>
      <c r="XAP731"/>
      <c r="XAQ731"/>
      <c r="XAR731"/>
      <c r="XAS731"/>
      <c r="XAT731"/>
      <c r="XAU731"/>
      <c r="XAV731"/>
      <c r="XAW731"/>
      <c r="XAX731"/>
      <c r="XAY731"/>
      <c r="XAZ731"/>
      <c r="XBA731"/>
      <c r="XBB731"/>
      <c r="XBC731"/>
      <c r="XBD731"/>
      <c r="XBE731"/>
      <c r="XBF731"/>
      <c r="XBG731"/>
      <c r="XBH731"/>
      <c r="XBI731"/>
      <c r="XBJ731"/>
      <c r="XBK731"/>
      <c r="XBL731"/>
      <c r="XBM731"/>
      <c r="XBN731"/>
      <c r="XBO731"/>
      <c r="XBP731"/>
      <c r="XBQ731"/>
      <c r="XBR731"/>
      <c r="XBS731"/>
      <c r="XBT731"/>
      <c r="XBU731"/>
      <c r="XBV731"/>
      <c r="XBW731"/>
      <c r="XBX731"/>
      <c r="XBY731"/>
      <c r="XBZ731"/>
      <c r="XCA731"/>
      <c r="XCB731"/>
    </row>
    <row r="732" spans="1:16304" ht="24.95" customHeight="1" x14ac:dyDescent="0.25">
      <c r="A732" s="6">
        <v>724</v>
      </c>
      <c r="B732" t="s">
        <v>1219</v>
      </c>
      <c r="C732" s="6" t="s">
        <v>774</v>
      </c>
      <c r="D732" s="6" t="s">
        <v>113</v>
      </c>
      <c r="E732" s="6" t="s">
        <v>36</v>
      </c>
      <c r="F732" s="6" t="s">
        <v>29</v>
      </c>
      <c r="G732" s="7">
        <v>18000</v>
      </c>
      <c r="H732" s="7">
        <v>0</v>
      </c>
      <c r="I732" s="7">
        <v>18000</v>
      </c>
      <c r="J732" s="7">
        <v>516.6</v>
      </c>
      <c r="K732" s="7">
        <v>0</v>
      </c>
      <c r="L732" s="7">
        <f t="shared" si="36"/>
        <v>547.20000000000005</v>
      </c>
      <c r="M732" s="7">
        <v>25</v>
      </c>
      <c r="N732" s="7">
        <f t="shared" si="35"/>
        <v>1088.8000000000002</v>
      </c>
      <c r="O732" s="7">
        <f t="shared" si="34"/>
        <v>16911.2</v>
      </c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  <c r="FN732"/>
      <c r="FO732"/>
      <c r="FP732"/>
      <c r="FQ732"/>
      <c r="FR732"/>
      <c r="FS732"/>
      <c r="FT732"/>
      <c r="FU732"/>
      <c r="FV732"/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  <c r="IM732"/>
      <c r="IN732"/>
      <c r="IO732"/>
      <c r="IP732"/>
      <c r="IQ732"/>
      <c r="IR732"/>
      <c r="IS732"/>
      <c r="IT732"/>
      <c r="IU732"/>
      <c r="IV732"/>
      <c r="IW732"/>
      <c r="IX732"/>
      <c r="IY732"/>
      <c r="IZ732"/>
      <c r="JA732"/>
      <c r="JB732"/>
      <c r="JC732"/>
      <c r="JD732"/>
      <c r="JE732"/>
      <c r="JF732"/>
      <c r="JG732"/>
      <c r="JH732"/>
      <c r="JI732"/>
      <c r="JJ732"/>
      <c r="JK732"/>
      <c r="JL732"/>
      <c r="JM732"/>
      <c r="JN732"/>
      <c r="JO732"/>
      <c r="JP732"/>
      <c r="JQ732"/>
      <c r="JR732"/>
      <c r="JS732"/>
      <c r="JT732"/>
      <c r="JU732"/>
      <c r="JV732"/>
      <c r="JW732"/>
      <c r="JX732"/>
      <c r="JY732"/>
      <c r="JZ732"/>
      <c r="KA732"/>
      <c r="KB732"/>
      <c r="KC732"/>
      <c r="KD732"/>
      <c r="KE732"/>
      <c r="KF732"/>
      <c r="KG732"/>
      <c r="KH732"/>
      <c r="KI732"/>
      <c r="KJ732"/>
      <c r="KK732"/>
      <c r="KL732"/>
      <c r="KM732"/>
      <c r="KN732"/>
      <c r="KO732"/>
      <c r="KP732"/>
      <c r="KQ732"/>
      <c r="KR732"/>
      <c r="KS732"/>
      <c r="KT732"/>
      <c r="KU732"/>
      <c r="KV732"/>
      <c r="KW732"/>
      <c r="KX732"/>
      <c r="KY732"/>
      <c r="KZ732"/>
      <c r="LA732"/>
      <c r="LB732"/>
      <c r="LC732"/>
      <c r="LD732"/>
      <c r="LE732"/>
      <c r="LF732"/>
      <c r="LG732"/>
      <c r="LH732"/>
      <c r="LI732"/>
      <c r="LJ732"/>
      <c r="LK732"/>
      <c r="LL732"/>
      <c r="LM732"/>
      <c r="LN732"/>
      <c r="LO732"/>
      <c r="LP732"/>
      <c r="LQ732"/>
      <c r="LR732"/>
      <c r="LS732"/>
      <c r="LT732"/>
      <c r="LU732"/>
      <c r="LV732"/>
      <c r="LW732"/>
      <c r="LX732"/>
      <c r="LY732"/>
      <c r="LZ732"/>
      <c r="MA732"/>
      <c r="MB732"/>
      <c r="MC732"/>
      <c r="MD732"/>
      <c r="ME732"/>
      <c r="MF732"/>
      <c r="MG732"/>
      <c r="MH732"/>
      <c r="MI732"/>
      <c r="MJ732"/>
      <c r="MK732"/>
      <c r="ML732"/>
      <c r="MM732"/>
      <c r="MN732"/>
      <c r="MO732"/>
      <c r="MP732"/>
      <c r="MQ732"/>
      <c r="MR732"/>
      <c r="MS732"/>
      <c r="MT732"/>
      <c r="MU732"/>
      <c r="MV732"/>
      <c r="MW732"/>
      <c r="MX732"/>
      <c r="MY732"/>
      <c r="MZ732"/>
      <c r="NA732"/>
      <c r="NB732"/>
      <c r="NC732"/>
      <c r="ND732"/>
      <c r="NE732"/>
      <c r="NF732"/>
      <c r="NG732"/>
      <c r="NH732"/>
      <c r="NI732"/>
      <c r="NJ732"/>
      <c r="NK732"/>
      <c r="NL732"/>
      <c r="NM732"/>
      <c r="NN732"/>
      <c r="NO732"/>
      <c r="NP732"/>
      <c r="NQ732"/>
      <c r="NR732"/>
      <c r="NS732"/>
      <c r="NT732"/>
      <c r="NU732"/>
      <c r="NV732"/>
      <c r="NW732"/>
      <c r="NX732"/>
      <c r="NY732"/>
      <c r="NZ732"/>
      <c r="OA732"/>
      <c r="OB732"/>
      <c r="OC732"/>
      <c r="OD732"/>
      <c r="OE732"/>
      <c r="OF732"/>
      <c r="OG732"/>
      <c r="OH732"/>
      <c r="OI732"/>
      <c r="OJ732"/>
      <c r="OK732"/>
      <c r="OL732"/>
      <c r="OM732"/>
      <c r="ON732"/>
      <c r="OO732"/>
      <c r="OP732"/>
      <c r="OQ732"/>
      <c r="OR732"/>
      <c r="OS732"/>
      <c r="OT732"/>
      <c r="OU732"/>
      <c r="OV732"/>
      <c r="OW732"/>
      <c r="OX732"/>
      <c r="OY732"/>
      <c r="OZ732"/>
      <c r="PA732"/>
      <c r="PB732"/>
      <c r="PC732"/>
      <c r="PD732"/>
      <c r="PE732"/>
      <c r="PF732"/>
      <c r="PG732"/>
      <c r="PH732"/>
      <c r="PI732"/>
      <c r="PJ732"/>
      <c r="PK732"/>
      <c r="PL732"/>
      <c r="PM732"/>
      <c r="PN732"/>
      <c r="PO732"/>
      <c r="PP732"/>
      <c r="PQ732"/>
      <c r="PR732"/>
      <c r="PS732"/>
      <c r="PT732"/>
      <c r="PU732"/>
      <c r="PV732"/>
      <c r="PW732"/>
      <c r="PX732"/>
      <c r="PY732"/>
      <c r="PZ732"/>
      <c r="QA732"/>
      <c r="QB732"/>
      <c r="QC732"/>
      <c r="QD732"/>
      <c r="QE732"/>
      <c r="QF732"/>
      <c r="QG732"/>
      <c r="QH732"/>
      <c r="QI732"/>
      <c r="QJ732"/>
      <c r="QK732"/>
      <c r="QL732"/>
      <c r="QM732"/>
      <c r="QN732"/>
      <c r="QO732"/>
      <c r="QP732"/>
      <c r="QQ732"/>
      <c r="QR732"/>
      <c r="QS732"/>
      <c r="QT732"/>
      <c r="QU732"/>
      <c r="QV732"/>
      <c r="QW732"/>
      <c r="QX732"/>
      <c r="QY732"/>
      <c r="QZ732"/>
      <c r="RA732"/>
      <c r="RB732"/>
      <c r="RC732"/>
      <c r="RD732"/>
      <c r="RE732"/>
      <c r="RF732"/>
      <c r="RG732"/>
      <c r="RH732"/>
      <c r="RI732"/>
      <c r="RJ732"/>
      <c r="RK732"/>
      <c r="RL732"/>
      <c r="RM732"/>
      <c r="RN732"/>
      <c r="RO732"/>
      <c r="RP732"/>
      <c r="RQ732"/>
      <c r="RR732"/>
      <c r="RS732"/>
      <c r="RT732"/>
      <c r="RU732"/>
      <c r="RV732"/>
      <c r="RW732"/>
      <c r="RX732"/>
      <c r="RY732"/>
      <c r="RZ732"/>
      <c r="SA732"/>
      <c r="SB732"/>
      <c r="SC732"/>
      <c r="SD732"/>
      <c r="SE732"/>
      <c r="SF732"/>
      <c r="SG732"/>
      <c r="SH732"/>
      <c r="SI732"/>
      <c r="SJ732"/>
      <c r="SK732"/>
      <c r="SL732"/>
      <c r="SM732"/>
      <c r="SN732"/>
      <c r="SO732"/>
      <c r="SP732"/>
      <c r="SQ732"/>
      <c r="SR732"/>
      <c r="SS732"/>
      <c r="ST732"/>
      <c r="SU732"/>
      <c r="SV732"/>
      <c r="SW732"/>
      <c r="SX732"/>
      <c r="SY732"/>
      <c r="SZ732"/>
      <c r="TA732"/>
      <c r="TB732"/>
      <c r="TC732"/>
      <c r="TD732"/>
      <c r="TE732"/>
      <c r="TF732"/>
      <c r="TG732"/>
      <c r="TH732"/>
      <c r="TI732"/>
      <c r="TJ732"/>
      <c r="TK732"/>
      <c r="TL732"/>
      <c r="TM732"/>
      <c r="TN732"/>
      <c r="TO732"/>
      <c r="TP732"/>
      <c r="TQ732"/>
      <c r="TR732"/>
      <c r="TS732"/>
      <c r="TT732"/>
      <c r="TU732"/>
      <c r="TV732"/>
      <c r="TW732"/>
      <c r="TX732"/>
      <c r="TY732"/>
      <c r="TZ732"/>
      <c r="UA732"/>
      <c r="UB732"/>
      <c r="UC732"/>
      <c r="UD732"/>
      <c r="UE732"/>
      <c r="UF732"/>
      <c r="UG732"/>
      <c r="UH732"/>
      <c r="UI732"/>
      <c r="UJ732"/>
      <c r="UK732"/>
      <c r="UL732"/>
      <c r="UM732"/>
      <c r="UN732"/>
      <c r="UO732"/>
      <c r="UP732"/>
      <c r="UQ732"/>
      <c r="UR732"/>
      <c r="US732"/>
      <c r="UT732"/>
      <c r="UU732"/>
      <c r="UV732"/>
      <c r="UW732"/>
      <c r="UX732"/>
      <c r="UY732"/>
      <c r="UZ732"/>
      <c r="VA732"/>
      <c r="VB732"/>
      <c r="VC732"/>
      <c r="VD732"/>
      <c r="VE732"/>
      <c r="VF732"/>
      <c r="VG732"/>
      <c r="VH732"/>
      <c r="VI732"/>
      <c r="VJ732"/>
      <c r="VK732"/>
      <c r="VL732"/>
      <c r="VM732"/>
      <c r="VN732"/>
      <c r="VO732"/>
      <c r="VP732"/>
      <c r="VQ732"/>
      <c r="VR732"/>
      <c r="VS732"/>
      <c r="VT732"/>
      <c r="VU732"/>
      <c r="VV732"/>
      <c r="VW732"/>
      <c r="VX732"/>
      <c r="VY732"/>
      <c r="VZ732"/>
      <c r="WA732"/>
      <c r="WB732"/>
      <c r="WC732"/>
      <c r="WD732"/>
      <c r="WE732"/>
      <c r="WF732"/>
      <c r="WG732"/>
      <c r="WH732"/>
      <c r="WI732"/>
      <c r="WJ732"/>
      <c r="WK732"/>
      <c r="WL732"/>
      <c r="WM732"/>
      <c r="WN732"/>
      <c r="WO732"/>
      <c r="WP732"/>
      <c r="WQ732"/>
      <c r="WR732"/>
      <c r="WS732"/>
      <c r="WT732"/>
      <c r="WU732"/>
      <c r="WV732"/>
      <c r="WW732"/>
      <c r="WX732"/>
      <c r="WY732"/>
      <c r="WZ732"/>
      <c r="XA732"/>
      <c r="XB732"/>
      <c r="XC732"/>
      <c r="XD732"/>
      <c r="XE732"/>
      <c r="XF732"/>
      <c r="XG732"/>
      <c r="XH732"/>
      <c r="XI732"/>
      <c r="XJ732"/>
      <c r="XK732"/>
      <c r="XL732"/>
      <c r="XM732"/>
      <c r="XN732"/>
      <c r="XO732"/>
      <c r="XP732"/>
      <c r="XQ732"/>
      <c r="XR732"/>
      <c r="XS732"/>
      <c r="XT732"/>
      <c r="XU732"/>
      <c r="XV732"/>
      <c r="XW732"/>
      <c r="XX732"/>
      <c r="XY732"/>
      <c r="XZ732"/>
      <c r="YA732"/>
      <c r="YB732"/>
      <c r="YC732"/>
      <c r="YD732"/>
      <c r="YE732"/>
      <c r="YF732"/>
      <c r="YG732"/>
      <c r="YH732"/>
      <c r="YI732"/>
      <c r="YJ732"/>
      <c r="YK732"/>
      <c r="YL732"/>
      <c r="YM732"/>
      <c r="YN732"/>
      <c r="YO732"/>
      <c r="YP732"/>
      <c r="YQ732"/>
      <c r="YR732"/>
      <c r="YS732"/>
      <c r="YT732"/>
      <c r="YU732"/>
      <c r="YV732"/>
      <c r="YW732"/>
      <c r="YX732"/>
      <c r="YY732"/>
      <c r="YZ732"/>
      <c r="ZA732"/>
      <c r="ZB732"/>
      <c r="ZC732"/>
      <c r="ZD732"/>
      <c r="ZE732"/>
      <c r="ZF732"/>
      <c r="ZG732"/>
      <c r="ZH732"/>
      <c r="ZI732"/>
      <c r="ZJ732"/>
      <c r="ZK732"/>
      <c r="ZL732"/>
      <c r="ZM732"/>
      <c r="ZN732"/>
      <c r="ZO732"/>
      <c r="ZP732"/>
      <c r="ZQ732"/>
      <c r="ZR732"/>
      <c r="ZS732"/>
      <c r="ZT732"/>
      <c r="ZU732"/>
      <c r="ZV732"/>
      <c r="ZW732"/>
      <c r="ZX732"/>
      <c r="ZY732"/>
      <c r="ZZ732"/>
      <c r="AAA732"/>
      <c r="AAB732"/>
      <c r="AAC732"/>
      <c r="AAD732"/>
      <c r="AAE732"/>
      <c r="AAF732"/>
      <c r="AAG732"/>
      <c r="AAH732"/>
      <c r="AAI732"/>
      <c r="AAJ732"/>
      <c r="AAK732"/>
      <c r="AAL732"/>
      <c r="AAM732"/>
      <c r="AAN732"/>
      <c r="AAO732"/>
      <c r="AAP732"/>
      <c r="AAQ732"/>
      <c r="AAR732"/>
      <c r="AAS732"/>
      <c r="AAT732"/>
      <c r="AAU732"/>
      <c r="AAV732"/>
      <c r="AAW732"/>
      <c r="AAX732"/>
      <c r="AAY732"/>
      <c r="AAZ732"/>
      <c r="ABA732"/>
      <c r="ABB732"/>
      <c r="ABC732"/>
      <c r="ABD732"/>
      <c r="ABE732"/>
      <c r="ABF732"/>
      <c r="ABG732"/>
      <c r="ABH732"/>
      <c r="ABI732"/>
      <c r="ABJ732"/>
      <c r="ABK732"/>
      <c r="ABL732"/>
      <c r="ABM732"/>
      <c r="ABN732"/>
      <c r="ABO732"/>
      <c r="ABP732"/>
      <c r="ABQ732"/>
      <c r="ABR732"/>
      <c r="ABS732"/>
      <c r="ABT732"/>
      <c r="ABU732"/>
      <c r="ABV732"/>
      <c r="ABW732"/>
      <c r="ABX732"/>
      <c r="ABY732"/>
      <c r="ABZ732"/>
      <c r="ACA732"/>
      <c r="ACB732"/>
      <c r="ACC732"/>
      <c r="ACD732"/>
      <c r="ACE732"/>
      <c r="ACF732"/>
      <c r="ACG732"/>
      <c r="ACH732"/>
      <c r="ACI732"/>
      <c r="ACJ732"/>
      <c r="ACK732"/>
      <c r="ACL732"/>
      <c r="ACM732"/>
      <c r="ACN732"/>
      <c r="ACO732"/>
      <c r="ACP732"/>
      <c r="ACQ732"/>
      <c r="ACR732"/>
      <c r="ACS732"/>
      <c r="ACT732"/>
      <c r="ACU732"/>
      <c r="ACV732"/>
      <c r="ACW732"/>
      <c r="ACX732"/>
      <c r="ACY732"/>
      <c r="ACZ732"/>
      <c r="ADA732"/>
      <c r="ADB732"/>
      <c r="ADC732"/>
      <c r="ADD732"/>
      <c r="ADE732"/>
      <c r="ADF732"/>
      <c r="ADG732"/>
      <c r="ADH732"/>
      <c r="ADI732"/>
      <c r="ADJ732"/>
      <c r="ADK732"/>
      <c r="ADL732"/>
      <c r="ADM732"/>
      <c r="ADN732"/>
      <c r="ADO732"/>
      <c r="ADP732"/>
      <c r="ADQ732"/>
      <c r="ADR732"/>
      <c r="ADS732"/>
      <c r="ADT732"/>
      <c r="ADU732"/>
      <c r="ADV732"/>
      <c r="ADW732"/>
      <c r="ADX732"/>
      <c r="ADY732"/>
      <c r="ADZ732"/>
      <c r="AEA732"/>
      <c r="AEB732"/>
      <c r="AEC732"/>
      <c r="AED732"/>
      <c r="AEE732"/>
      <c r="AEF732"/>
      <c r="AEG732"/>
      <c r="AEH732"/>
      <c r="AEI732"/>
      <c r="AEJ732"/>
      <c r="AEK732"/>
      <c r="AEL732"/>
      <c r="AEM732"/>
      <c r="AEN732"/>
      <c r="AEO732"/>
      <c r="AEP732"/>
      <c r="AEQ732"/>
      <c r="AER732"/>
      <c r="AES732"/>
      <c r="AET732"/>
      <c r="AEU732"/>
      <c r="AEV732"/>
      <c r="AEW732"/>
      <c r="AEX732"/>
      <c r="AEY732"/>
      <c r="AEZ732"/>
      <c r="AFA732"/>
      <c r="AFB732"/>
      <c r="AFC732"/>
      <c r="AFD732"/>
      <c r="AFE732"/>
      <c r="AFF732"/>
      <c r="AFG732"/>
      <c r="AFH732"/>
      <c r="AFI732"/>
      <c r="AFJ732"/>
      <c r="AFK732"/>
      <c r="AFL732"/>
      <c r="AFM732"/>
      <c r="AFN732"/>
      <c r="AFO732"/>
      <c r="AFP732"/>
      <c r="AFQ732"/>
      <c r="AFR732"/>
      <c r="AFS732"/>
      <c r="AFT732"/>
      <c r="AFU732"/>
      <c r="AFV732"/>
      <c r="AFW732"/>
      <c r="AFX732"/>
      <c r="AFY732"/>
      <c r="AFZ732"/>
      <c r="AGA732"/>
      <c r="AGB732"/>
      <c r="AGC732"/>
      <c r="AGD732"/>
      <c r="AGE732"/>
      <c r="AGF732"/>
      <c r="AGG732"/>
      <c r="AGH732"/>
      <c r="AGI732"/>
      <c r="AGJ732"/>
      <c r="AGK732"/>
      <c r="AGL732"/>
      <c r="AGM732"/>
      <c r="AGN732"/>
      <c r="AGO732"/>
      <c r="AGP732"/>
      <c r="AGQ732"/>
      <c r="AGR732"/>
      <c r="AGS732"/>
      <c r="AGT732"/>
      <c r="AGU732"/>
      <c r="AGV732"/>
      <c r="AGW732"/>
      <c r="AGX732"/>
      <c r="AGY732"/>
      <c r="AGZ732"/>
      <c r="AHA732"/>
      <c r="AHB732"/>
      <c r="AHC732"/>
      <c r="AHD732"/>
      <c r="AHE732"/>
      <c r="AHF732"/>
      <c r="AHG732"/>
      <c r="AHH732"/>
      <c r="AHI732"/>
      <c r="AHJ732"/>
      <c r="AHK732"/>
      <c r="AHL732"/>
      <c r="AHM732"/>
      <c r="AHN732"/>
      <c r="AHO732"/>
      <c r="AHP732"/>
      <c r="AHQ732"/>
      <c r="AHR732"/>
      <c r="AHS732"/>
      <c r="AHT732"/>
      <c r="AHU732"/>
      <c r="AHV732"/>
      <c r="AHW732"/>
      <c r="AHX732"/>
      <c r="AHY732"/>
      <c r="AHZ732"/>
      <c r="AIA732"/>
      <c r="AIB732"/>
      <c r="AIC732"/>
      <c r="AID732"/>
      <c r="AIE732"/>
      <c r="AIF732"/>
      <c r="AIG732"/>
      <c r="AIH732"/>
      <c r="AII732"/>
      <c r="AIJ732"/>
      <c r="AIK732"/>
      <c r="AIL732"/>
      <c r="AIM732"/>
      <c r="AIN732"/>
      <c r="AIO732"/>
      <c r="AIP732"/>
      <c r="AIQ732"/>
      <c r="AIR732"/>
      <c r="AIS732"/>
      <c r="AIT732"/>
      <c r="AIU732"/>
      <c r="AIV732"/>
      <c r="AIW732"/>
      <c r="AIX732"/>
      <c r="AIY732"/>
      <c r="AIZ732"/>
      <c r="AJA732"/>
      <c r="AJB732"/>
      <c r="AJC732"/>
      <c r="AJD732"/>
      <c r="AJE732"/>
      <c r="AJF732"/>
      <c r="AJG732"/>
      <c r="AJH732"/>
      <c r="AJI732"/>
      <c r="AJJ732"/>
      <c r="AJK732"/>
      <c r="AJL732"/>
      <c r="AJM732"/>
      <c r="AJN732"/>
      <c r="AJO732"/>
      <c r="AJP732"/>
      <c r="AJQ732"/>
      <c r="AJR732"/>
      <c r="AJS732"/>
      <c r="AJT732"/>
      <c r="AJU732"/>
      <c r="AJV732"/>
      <c r="AJW732"/>
      <c r="AJX732"/>
      <c r="AJY732"/>
      <c r="AJZ732"/>
      <c r="AKA732"/>
      <c r="AKB732"/>
      <c r="AKC732"/>
      <c r="AKD732"/>
      <c r="AKE732"/>
      <c r="AKF732"/>
      <c r="AKG732"/>
      <c r="AKH732"/>
      <c r="AKI732"/>
      <c r="AKJ732"/>
      <c r="AKK732"/>
      <c r="AKL732"/>
      <c r="AKM732"/>
      <c r="AKN732"/>
      <c r="AKO732"/>
      <c r="AKP732"/>
      <c r="AKQ732"/>
      <c r="AKR732"/>
      <c r="AKS732"/>
      <c r="AKT732"/>
      <c r="AKU732"/>
      <c r="AKV732"/>
      <c r="AKW732"/>
      <c r="AKX732"/>
      <c r="AKY732"/>
      <c r="AKZ732"/>
      <c r="ALA732"/>
      <c r="ALB732"/>
      <c r="ALC732"/>
      <c r="ALD732"/>
      <c r="ALE732"/>
      <c r="ALF732"/>
      <c r="ALG732"/>
      <c r="ALH732"/>
      <c r="ALI732"/>
      <c r="ALJ732"/>
      <c r="ALK732"/>
      <c r="ALL732"/>
      <c r="ALM732"/>
      <c r="ALN732"/>
      <c r="ALO732"/>
      <c r="ALP732"/>
      <c r="ALQ732"/>
      <c r="ALR732"/>
      <c r="ALS732"/>
      <c r="ALT732"/>
      <c r="ALU732"/>
      <c r="ALV732"/>
      <c r="ALW732"/>
      <c r="ALX732"/>
      <c r="ALY732"/>
      <c r="ALZ732"/>
      <c r="AMA732"/>
      <c r="AMB732"/>
      <c r="AMC732"/>
      <c r="AMD732"/>
      <c r="AME732"/>
      <c r="AMF732"/>
      <c r="AMG732"/>
      <c r="AMH732"/>
      <c r="AMI732"/>
      <c r="AMJ732"/>
      <c r="AMK732"/>
      <c r="AML732"/>
      <c r="AMM732"/>
      <c r="AMN732"/>
      <c r="AMO732"/>
      <c r="AMP732"/>
      <c r="AMQ732"/>
      <c r="AMR732"/>
      <c r="AMS732"/>
      <c r="AMT732"/>
      <c r="AMU732"/>
      <c r="AMV732"/>
      <c r="AMW732"/>
      <c r="AMX732"/>
      <c r="AMY732"/>
      <c r="AMZ732"/>
      <c r="ANA732"/>
      <c r="ANB732"/>
      <c r="ANC732"/>
      <c r="AND732"/>
      <c r="ANE732"/>
      <c r="ANF732"/>
      <c r="ANG732"/>
      <c r="ANH732"/>
      <c r="ANI732"/>
      <c r="ANJ732"/>
      <c r="ANK732"/>
      <c r="ANL732"/>
      <c r="ANM732"/>
      <c r="ANN732"/>
      <c r="ANO732"/>
      <c r="ANP732"/>
      <c r="ANQ732"/>
      <c r="ANR732"/>
      <c r="ANS732"/>
      <c r="ANT732"/>
      <c r="ANU732"/>
      <c r="ANV732"/>
      <c r="ANW732"/>
      <c r="ANX732"/>
      <c r="ANY732"/>
      <c r="ANZ732"/>
      <c r="AOA732"/>
      <c r="AOB732"/>
      <c r="AOC732"/>
      <c r="AOD732"/>
      <c r="AOE732"/>
      <c r="AOF732"/>
      <c r="AOG732"/>
      <c r="AOH732"/>
      <c r="AOI732"/>
      <c r="AOJ732"/>
      <c r="AOK732"/>
      <c r="AOL732"/>
      <c r="AOM732"/>
      <c r="AON732"/>
      <c r="AOO732"/>
      <c r="AOP732"/>
      <c r="AOQ732"/>
      <c r="AOR732"/>
      <c r="AOS732"/>
      <c r="AOT732"/>
      <c r="AOU732"/>
      <c r="AOV732"/>
      <c r="AOW732"/>
      <c r="AOX732"/>
      <c r="AOY732"/>
      <c r="AOZ732"/>
      <c r="APA732"/>
      <c r="APB732"/>
      <c r="APC732"/>
      <c r="APD732"/>
      <c r="APE732"/>
      <c r="APF732"/>
      <c r="APG732"/>
      <c r="APH732"/>
      <c r="API732"/>
      <c r="APJ732"/>
      <c r="APK732"/>
      <c r="APL732"/>
      <c r="APM732"/>
      <c r="APN732"/>
      <c r="APO732"/>
      <c r="APP732"/>
      <c r="APQ732"/>
      <c r="APR732"/>
      <c r="APS732"/>
      <c r="APT732"/>
      <c r="APU732"/>
      <c r="APV732"/>
      <c r="APW732"/>
      <c r="APX732"/>
      <c r="APY732"/>
      <c r="APZ732"/>
      <c r="AQA732"/>
      <c r="AQB732"/>
      <c r="AQC732"/>
      <c r="AQD732"/>
      <c r="AQE732"/>
      <c r="AQF732"/>
      <c r="AQG732"/>
      <c r="AQH732"/>
      <c r="AQI732"/>
      <c r="AQJ732"/>
      <c r="AQK732"/>
      <c r="AQL732"/>
      <c r="AQM732"/>
      <c r="AQN732"/>
      <c r="AQO732"/>
      <c r="AQP732"/>
      <c r="AQQ732"/>
      <c r="AQR732"/>
      <c r="AQS732"/>
      <c r="AQT732"/>
      <c r="AQU732"/>
      <c r="AQV732"/>
      <c r="AQW732"/>
      <c r="AQX732"/>
      <c r="AQY732"/>
      <c r="AQZ732"/>
      <c r="ARA732"/>
      <c r="ARB732"/>
      <c r="ARC732"/>
      <c r="ARD732"/>
      <c r="ARE732"/>
      <c r="ARF732"/>
      <c r="ARG732"/>
      <c r="ARH732"/>
      <c r="ARI732"/>
      <c r="ARJ732"/>
      <c r="ARK732"/>
      <c r="ARL732"/>
      <c r="ARM732"/>
      <c r="ARN732"/>
      <c r="ARO732"/>
      <c r="ARP732"/>
      <c r="ARQ732"/>
      <c r="ARR732"/>
      <c r="ARS732"/>
      <c r="ART732"/>
      <c r="ARU732"/>
      <c r="ARV732"/>
      <c r="ARW732"/>
      <c r="ARX732"/>
      <c r="ARY732"/>
      <c r="ARZ732"/>
      <c r="ASA732"/>
      <c r="ASB732"/>
      <c r="ASC732"/>
      <c r="ASD732"/>
      <c r="ASE732"/>
      <c r="ASF732"/>
      <c r="ASG732"/>
      <c r="ASH732"/>
      <c r="ASI732"/>
      <c r="ASJ732"/>
      <c r="ASK732"/>
      <c r="ASL732"/>
      <c r="ASM732"/>
      <c r="ASN732"/>
      <c r="ASO732"/>
      <c r="ASP732"/>
      <c r="ASQ732"/>
      <c r="ASR732"/>
      <c r="ASS732"/>
      <c r="AST732"/>
      <c r="ASU732"/>
      <c r="ASV732"/>
      <c r="ASW732"/>
      <c r="ASX732"/>
      <c r="ASY732"/>
      <c r="ASZ732"/>
      <c r="ATA732"/>
      <c r="ATB732"/>
      <c r="ATC732"/>
      <c r="ATD732"/>
      <c r="ATE732"/>
      <c r="ATF732"/>
      <c r="ATG732"/>
      <c r="ATH732"/>
      <c r="ATI732"/>
      <c r="ATJ732"/>
      <c r="ATK732"/>
      <c r="ATL732"/>
      <c r="ATM732"/>
      <c r="ATN732"/>
      <c r="ATO732"/>
      <c r="ATP732"/>
      <c r="ATQ732"/>
      <c r="ATR732"/>
      <c r="ATS732"/>
      <c r="ATT732"/>
      <c r="ATU732"/>
      <c r="ATV732"/>
      <c r="ATW732"/>
      <c r="ATX732"/>
      <c r="ATY732"/>
      <c r="ATZ732"/>
      <c r="AUA732"/>
      <c r="AUB732"/>
      <c r="AUC732"/>
      <c r="AUD732"/>
      <c r="AUE732"/>
      <c r="AUF732"/>
      <c r="AUG732"/>
      <c r="AUH732"/>
      <c r="AUI732"/>
      <c r="AUJ732"/>
      <c r="AUK732"/>
      <c r="AUL732"/>
      <c r="AUM732"/>
      <c r="AUN732"/>
      <c r="AUO732"/>
      <c r="AUP732"/>
      <c r="AUQ732"/>
      <c r="AUR732"/>
      <c r="AUS732"/>
      <c r="AUT732"/>
      <c r="AUU732"/>
      <c r="AUV732"/>
      <c r="AUW732"/>
      <c r="AUX732"/>
      <c r="AUY732"/>
      <c r="AUZ732"/>
      <c r="AVA732"/>
      <c r="AVB732"/>
      <c r="AVC732"/>
      <c r="AVD732"/>
      <c r="AVE732"/>
      <c r="AVF732"/>
      <c r="AVG732"/>
      <c r="AVH732"/>
      <c r="AVI732"/>
      <c r="AVJ732"/>
      <c r="AVK732"/>
      <c r="AVL732"/>
      <c r="AVM732"/>
      <c r="AVN732"/>
      <c r="AVO732"/>
      <c r="AVP732"/>
      <c r="AVQ732"/>
      <c r="AVR732"/>
      <c r="AVS732"/>
      <c r="AVT732"/>
      <c r="AVU732"/>
      <c r="AVV732"/>
      <c r="AVW732"/>
      <c r="AVX732"/>
      <c r="AVY732"/>
      <c r="AVZ732"/>
      <c r="AWA732"/>
      <c r="AWB732"/>
      <c r="AWC732"/>
      <c r="AWD732"/>
      <c r="AWE732"/>
      <c r="AWF732"/>
      <c r="AWG732"/>
      <c r="AWH732"/>
      <c r="AWI732"/>
      <c r="AWJ732"/>
      <c r="AWK732"/>
      <c r="AWL732"/>
      <c r="AWM732"/>
      <c r="AWN732"/>
      <c r="AWO732"/>
      <c r="AWP732"/>
      <c r="AWQ732"/>
      <c r="AWR732"/>
      <c r="AWS732"/>
      <c r="AWT732"/>
      <c r="AWU732"/>
      <c r="AWV732"/>
      <c r="AWW732"/>
      <c r="AWX732"/>
      <c r="AWY732"/>
      <c r="AWZ732"/>
      <c r="AXA732"/>
      <c r="AXB732"/>
      <c r="AXC732"/>
      <c r="AXD732"/>
      <c r="AXE732"/>
      <c r="AXF732"/>
      <c r="AXG732"/>
      <c r="AXH732"/>
      <c r="AXI732"/>
      <c r="AXJ732"/>
      <c r="AXK732"/>
      <c r="AXL732"/>
      <c r="AXM732"/>
      <c r="AXN732"/>
      <c r="AXO732"/>
      <c r="AXP732"/>
      <c r="AXQ732"/>
      <c r="AXR732"/>
      <c r="AXS732"/>
      <c r="AXT732"/>
      <c r="AXU732"/>
      <c r="AXV732"/>
      <c r="AXW732"/>
      <c r="AXX732"/>
      <c r="AXY732"/>
      <c r="AXZ732"/>
      <c r="AYA732"/>
      <c r="AYB732"/>
      <c r="AYC732"/>
      <c r="AYD732"/>
      <c r="AYE732"/>
      <c r="AYF732"/>
      <c r="AYG732"/>
      <c r="AYH732"/>
      <c r="AYI732"/>
      <c r="AYJ732"/>
      <c r="AYK732"/>
      <c r="AYL732"/>
      <c r="AYM732"/>
      <c r="AYN732"/>
      <c r="AYO732"/>
      <c r="AYP732"/>
      <c r="AYQ732"/>
      <c r="AYR732"/>
      <c r="AYS732"/>
      <c r="AYT732"/>
      <c r="AYU732"/>
      <c r="AYV732"/>
      <c r="AYW732"/>
      <c r="AYX732"/>
      <c r="AYY732"/>
      <c r="AYZ732"/>
      <c r="AZA732"/>
      <c r="AZB732"/>
      <c r="AZC732"/>
      <c r="AZD732"/>
      <c r="AZE732"/>
      <c r="AZF732"/>
      <c r="AZG732"/>
      <c r="AZH732"/>
      <c r="AZI732"/>
      <c r="AZJ732"/>
      <c r="AZK732"/>
      <c r="AZL732"/>
      <c r="AZM732"/>
      <c r="AZN732"/>
      <c r="AZO732"/>
      <c r="AZP732"/>
      <c r="AZQ732"/>
      <c r="AZR732"/>
      <c r="AZS732"/>
      <c r="AZT732"/>
      <c r="AZU732"/>
      <c r="AZV732"/>
      <c r="AZW732"/>
      <c r="AZX732"/>
      <c r="AZY732"/>
      <c r="AZZ732"/>
      <c r="BAA732"/>
      <c r="BAB732"/>
      <c r="BAC732"/>
      <c r="BAD732"/>
      <c r="BAE732"/>
      <c r="BAF732"/>
      <c r="BAG732"/>
      <c r="BAH732"/>
      <c r="BAI732"/>
      <c r="BAJ732"/>
      <c r="BAK732"/>
      <c r="BAL732"/>
      <c r="BAM732"/>
      <c r="BAN732"/>
      <c r="BAO732"/>
      <c r="BAP732"/>
      <c r="BAQ732"/>
      <c r="BAR732"/>
      <c r="BAS732"/>
      <c r="BAT732"/>
      <c r="BAU732"/>
      <c r="BAV732"/>
      <c r="BAW732"/>
      <c r="BAX732"/>
      <c r="BAY732"/>
      <c r="BAZ732"/>
      <c r="BBA732"/>
      <c r="BBB732"/>
      <c r="BBC732"/>
      <c r="BBD732"/>
      <c r="BBE732"/>
      <c r="BBF732"/>
      <c r="BBG732"/>
      <c r="BBH732"/>
      <c r="BBI732"/>
      <c r="BBJ732"/>
      <c r="BBK732"/>
      <c r="BBL732"/>
      <c r="BBM732"/>
      <c r="BBN732"/>
      <c r="BBO732"/>
      <c r="BBP732"/>
      <c r="BBQ732"/>
      <c r="BBR732"/>
      <c r="BBS732"/>
      <c r="BBT732"/>
      <c r="BBU732"/>
      <c r="BBV732"/>
      <c r="BBW732"/>
      <c r="BBX732"/>
      <c r="BBY732"/>
      <c r="BBZ732"/>
      <c r="BCA732"/>
      <c r="BCB732"/>
      <c r="BCC732"/>
      <c r="BCD732"/>
      <c r="BCE732"/>
      <c r="BCF732"/>
      <c r="BCG732"/>
      <c r="BCH732"/>
      <c r="BCI732"/>
      <c r="BCJ732"/>
      <c r="BCK732"/>
      <c r="BCL732"/>
      <c r="BCM732"/>
      <c r="BCN732"/>
      <c r="BCO732"/>
      <c r="BCP732"/>
      <c r="BCQ732"/>
      <c r="BCR732"/>
      <c r="BCS732"/>
      <c r="BCT732"/>
      <c r="BCU732"/>
      <c r="BCV732"/>
      <c r="BCW732"/>
      <c r="BCX732"/>
      <c r="BCY732"/>
      <c r="BCZ732"/>
      <c r="BDA732"/>
      <c r="BDB732"/>
      <c r="BDC732"/>
      <c r="BDD732"/>
      <c r="BDE732"/>
      <c r="BDF732"/>
      <c r="BDG732"/>
      <c r="BDH732"/>
      <c r="BDI732"/>
      <c r="BDJ732"/>
      <c r="BDK732"/>
      <c r="BDL732"/>
      <c r="BDM732"/>
      <c r="BDN732"/>
      <c r="BDO732"/>
      <c r="BDP732"/>
      <c r="BDQ732"/>
      <c r="BDR732"/>
      <c r="BDS732"/>
      <c r="BDT732"/>
      <c r="BDU732"/>
      <c r="BDV732"/>
      <c r="BDW732"/>
      <c r="BDX732"/>
      <c r="BDY732"/>
      <c r="BDZ732"/>
      <c r="BEA732"/>
      <c r="BEB732"/>
      <c r="BEC732"/>
      <c r="BED732"/>
      <c r="BEE732"/>
      <c r="BEF732"/>
      <c r="BEG732"/>
      <c r="BEH732"/>
      <c r="BEI732"/>
      <c r="BEJ732"/>
      <c r="BEK732"/>
      <c r="BEL732"/>
      <c r="BEM732"/>
      <c r="BEN732"/>
      <c r="BEO732"/>
      <c r="BEP732"/>
      <c r="BEQ732"/>
      <c r="BER732"/>
      <c r="BES732"/>
      <c r="BET732"/>
      <c r="BEU732"/>
      <c r="BEV732"/>
      <c r="BEW732"/>
      <c r="BEX732"/>
      <c r="BEY732"/>
      <c r="BEZ732"/>
      <c r="BFA732"/>
      <c r="BFB732"/>
      <c r="BFC732"/>
      <c r="BFD732"/>
      <c r="BFE732"/>
      <c r="BFF732"/>
      <c r="BFG732"/>
      <c r="BFH732"/>
      <c r="BFI732"/>
      <c r="BFJ732"/>
      <c r="BFK732"/>
      <c r="BFL732"/>
      <c r="BFM732"/>
      <c r="BFN732"/>
      <c r="BFO732"/>
      <c r="BFP732"/>
      <c r="BFQ732"/>
      <c r="BFR732"/>
      <c r="BFS732"/>
      <c r="BFT732"/>
      <c r="BFU732"/>
      <c r="BFV732"/>
      <c r="BFW732"/>
      <c r="BFX732"/>
      <c r="BFY732"/>
      <c r="BFZ732"/>
      <c r="BGA732"/>
      <c r="BGB732"/>
      <c r="BGC732"/>
      <c r="BGD732"/>
      <c r="BGE732"/>
      <c r="BGF732"/>
      <c r="BGG732"/>
      <c r="BGH732"/>
      <c r="BGI732"/>
      <c r="BGJ732"/>
      <c r="BGK732"/>
      <c r="BGL732"/>
      <c r="BGM732"/>
      <c r="BGN732"/>
      <c r="BGO732"/>
      <c r="BGP732"/>
      <c r="BGQ732"/>
      <c r="BGR732"/>
      <c r="BGS732"/>
      <c r="BGT732"/>
      <c r="BGU732"/>
      <c r="BGV732"/>
      <c r="BGW732"/>
      <c r="BGX732"/>
      <c r="BGY732"/>
      <c r="BGZ732"/>
      <c r="BHA732"/>
      <c r="BHB732"/>
      <c r="BHC732"/>
      <c r="BHD732"/>
      <c r="BHE732"/>
      <c r="BHF732"/>
      <c r="BHG732"/>
      <c r="BHH732"/>
      <c r="BHI732"/>
      <c r="BHJ732"/>
      <c r="BHK732"/>
      <c r="BHL732"/>
      <c r="BHM732"/>
      <c r="BHN732"/>
      <c r="BHO732"/>
      <c r="BHP732"/>
      <c r="BHQ732"/>
      <c r="BHR732"/>
      <c r="BHS732"/>
      <c r="BHT732"/>
      <c r="BHU732"/>
      <c r="BHV732"/>
      <c r="BHW732"/>
      <c r="BHX732"/>
      <c r="BHY732"/>
      <c r="BHZ732"/>
      <c r="BIA732"/>
      <c r="BIB732"/>
      <c r="BIC732"/>
      <c r="BID732"/>
      <c r="BIE732"/>
      <c r="BIF732"/>
      <c r="BIG732"/>
      <c r="BIH732"/>
      <c r="BII732"/>
      <c r="BIJ732"/>
      <c r="BIK732"/>
      <c r="BIL732"/>
      <c r="BIM732"/>
      <c r="BIN732"/>
      <c r="BIO732"/>
      <c r="BIP732"/>
      <c r="BIQ732"/>
      <c r="BIR732"/>
      <c r="BIS732"/>
      <c r="BIT732"/>
      <c r="BIU732"/>
      <c r="BIV732"/>
      <c r="BIW732"/>
      <c r="BIX732"/>
      <c r="BIY732"/>
      <c r="BIZ732"/>
      <c r="BJA732"/>
      <c r="BJB732"/>
      <c r="BJC732"/>
      <c r="BJD732"/>
      <c r="BJE732"/>
      <c r="BJF732"/>
      <c r="BJG732"/>
      <c r="BJH732"/>
      <c r="BJI732"/>
      <c r="BJJ732"/>
      <c r="BJK732"/>
      <c r="BJL732"/>
      <c r="BJM732"/>
      <c r="BJN732"/>
      <c r="BJO732"/>
      <c r="BJP732"/>
      <c r="BJQ732"/>
      <c r="BJR732"/>
      <c r="BJS732"/>
      <c r="BJT732"/>
      <c r="BJU732"/>
      <c r="BJV732"/>
      <c r="BJW732"/>
      <c r="BJX732"/>
      <c r="BJY732"/>
      <c r="BJZ732"/>
      <c r="BKA732"/>
      <c r="BKB732"/>
      <c r="BKC732"/>
      <c r="BKD732"/>
      <c r="BKE732"/>
      <c r="BKF732"/>
      <c r="BKG732"/>
      <c r="BKH732"/>
      <c r="BKI732"/>
      <c r="BKJ732"/>
      <c r="BKK732"/>
      <c r="BKL732"/>
      <c r="BKM732"/>
      <c r="BKN732"/>
      <c r="BKO732"/>
      <c r="BKP732"/>
      <c r="BKQ732"/>
      <c r="BKR732"/>
      <c r="BKS732"/>
      <c r="BKT732"/>
      <c r="BKU732"/>
      <c r="BKV732"/>
      <c r="BKW732"/>
      <c r="BKX732"/>
      <c r="BKY732"/>
      <c r="BKZ732"/>
      <c r="BLA732"/>
      <c r="BLB732"/>
      <c r="BLC732"/>
      <c r="BLD732"/>
      <c r="BLE732"/>
      <c r="BLF732"/>
      <c r="BLG732"/>
      <c r="BLH732"/>
      <c r="BLI732"/>
      <c r="BLJ732"/>
      <c r="BLK732"/>
      <c r="BLL732"/>
      <c r="BLM732"/>
      <c r="BLN732"/>
      <c r="BLO732"/>
      <c r="BLP732"/>
      <c r="BLQ732"/>
      <c r="BLR732"/>
      <c r="BLS732"/>
      <c r="BLT732"/>
      <c r="BLU732"/>
      <c r="BLV732"/>
      <c r="BLW732"/>
      <c r="BLX732"/>
      <c r="BLY732"/>
      <c r="BLZ732"/>
      <c r="BMA732"/>
      <c r="BMB732"/>
      <c r="BMC732"/>
      <c r="BMD732"/>
      <c r="BME732"/>
      <c r="BMF732"/>
      <c r="BMG732"/>
      <c r="BMH732"/>
      <c r="BMI732"/>
      <c r="BMJ732"/>
      <c r="BMK732"/>
      <c r="BML732"/>
      <c r="BMM732"/>
      <c r="BMN732"/>
      <c r="BMO732"/>
      <c r="BMP732"/>
      <c r="BMQ732"/>
      <c r="BMR732"/>
      <c r="BMS732"/>
      <c r="BMT732"/>
      <c r="BMU732"/>
      <c r="BMV732"/>
      <c r="BMW732"/>
      <c r="BMX732"/>
      <c r="BMY732"/>
      <c r="BMZ732"/>
      <c r="BNA732"/>
      <c r="BNB732"/>
      <c r="BNC732"/>
      <c r="BND732"/>
      <c r="BNE732"/>
      <c r="BNF732"/>
      <c r="BNG732"/>
      <c r="BNH732"/>
      <c r="BNI732"/>
      <c r="BNJ732"/>
      <c r="BNK732"/>
      <c r="BNL732"/>
      <c r="BNM732"/>
      <c r="BNN732"/>
      <c r="BNO732"/>
      <c r="BNP732"/>
      <c r="BNQ732"/>
      <c r="BNR732"/>
      <c r="BNS732"/>
      <c r="BNT732"/>
      <c r="BNU732"/>
      <c r="BNV732"/>
      <c r="BNW732"/>
      <c r="BNX732"/>
      <c r="BNY732"/>
      <c r="BNZ732"/>
      <c r="BOA732"/>
      <c r="BOB732"/>
      <c r="BOC732"/>
      <c r="BOD732"/>
      <c r="BOE732"/>
      <c r="BOF732"/>
      <c r="BOG732"/>
      <c r="BOH732"/>
      <c r="BOI732"/>
      <c r="BOJ732"/>
      <c r="BOK732"/>
      <c r="BOL732"/>
      <c r="BOM732"/>
      <c r="BON732"/>
      <c r="BOO732"/>
      <c r="BOP732"/>
      <c r="BOQ732"/>
      <c r="BOR732"/>
      <c r="BOS732"/>
      <c r="BOT732"/>
      <c r="BOU732"/>
      <c r="BOV732"/>
      <c r="BOW732"/>
      <c r="BOX732"/>
      <c r="BOY732"/>
      <c r="BOZ732"/>
      <c r="BPA732"/>
      <c r="BPB732"/>
      <c r="BPC732"/>
      <c r="BPD732"/>
      <c r="BPE732"/>
      <c r="BPF732"/>
      <c r="BPG732"/>
      <c r="BPH732"/>
      <c r="BPI732"/>
      <c r="BPJ732"/>
      <c r="BPK732"/>
      <c r="BPL732"/>
      <c r="BPM732"/>
      <c r="BPN732"/>
      <c r="BPO732"/>
      <c r="BPP732"/>
      <c r="BPQ732"/>
      <c r="BPR732"/>
      <c r="BPS732"/>
      <c r="BPT732"/>
      <c r="BPU732"/>
      <c r="BPV732"/>
      <c r="BPW732"/>
      <c r="BPX732"/>
      <c r="BPY732"/>
      <c r="BPZ732"/>
      <c r="BQA732"/>
      <c r="BQB732"/>
      <c r="BQC732"/>
      <c r="BQD732"/>
      <c r="BQE732"/>
      <c r="BQF732"/>
      <c r="BQG732"/>
      <c r="BQH732"/>
      <c r="BQI732"/>
      <c r="BQJ732"/>
      <c r="BQK732"/>
      <c r="BQL732"/>
      <c r="BQM732"/>
      <c r="BQN732"/>
      <c r="BQO732"/>
      <c r="BQP732"/>
      <c r="BQQ732"/>
      <c r="BQR732"/>
      <c r="BQS732"/>
      <c r="BQT732"/>
      <c r="BQU732"/>
      <c r="BQV732"/>
      <c r="BQW732"/>
      <c r="BQX732"/>
      <c r="BQY732"/>
      <c r="BQZ732"/>
      <c r="BRA732"/>
      <c r="BRB732"/>
      <c r="BRC732"/>
      <c r="BRD732"/>
      <c r="BRE732"/>
      <c r="BRF732"/>
      <c r="BRG732"/>
      <c r="BRH732"/>
      <c r="BRI732"/>
      <c r="BRJ732"/>
      <c r="BRK732"/>
      <c r="BRL732"/>
      <c r="BRM732"/>
      <c r="BRN732"/>
      <c r="BRO732"/>
      <c r="BRP732"/>
      <c r="BRQ732"/>
      <c r="BRR732"/>
      <c r="BRS732"/>
      <c r="BRT732"/>
      <c r="BRU732"/>
      <c r="BRV732"/>
      <c r="BRW732"/>
      <c r="BRX732"/>
      <c r="BRY732"/>
      <c r="BRZ732"/>
      <c r="BSA732"/>
      <c r="BSB732"/>
      <c r="BSC732"/>
      <c r="BSD732"/>
      <c r="BSE732"/>
      <c r="BSF732"/>
      <c r="BSG732"/>
      <c r="BSH732"/>
      <c r="BSI732"/>
      <c r="BSJ732"/>
      <c r="BSK732"/>
      <c r="BSL732"/>
      <c r="BSM732"/>
      <c r="BSN732"/>
      <c r="BSO732"/>
      <c r="BSP732"/>
      <c r="BSQ732"/>
      <c r="BSR732"/>
      <c r="BSS732"/>
      <c r="BST732"/>
      <c r="BSU732"/>
      <c r="BSV732"/>
      <c r="BSW732"/>
      <c r="BSX732"/>
      <c r="BSY732"/>
      <c r="BSZ732"/>
      <c r="BTA732"/>
      <c r="BTB732"/>
      <c r="BTC732"/>
      <c r="BTD732"/>
      <c r="BTE732"/>
      <c r="BTF732"/>
      <c r="BTG732"/>
      <c r="BTH732"/>
      <c r="BTI732"/>
      <c r="BTJ732"/>
      <c r="BTK732"/>
      <c r="BTL732"/>
      <c r="BTM732"/>
      <c r="BTN732"/>
      <c r="BTO732"/>
      <c r="BTP732"/>
      <c r="BTQ732"/>
      <c r="BTR732"/>
      <c r="BTS732"/>
      <c r="BTT732"/>
      <c r="BTU732"/>
      <c r="BTV732"/>
      <c r="BTW732"/>
      <c r="BTX732"/>
      <c r="BTY732"/>
      <c r="BTZ732"/>
      <c r="BUA732"/>
      <c r="BUB732"/>
      <c r="BUC732"/>
      <c r="BUD732"/>
      <c r="BUE732"/>
      <c r="BUF732"/>
      <c r="BUG732"/>
      <c r="BUH732"/>
      <c r="BUI732"/>
      <c r="BUJ732"/>
      <c r="BUK732"/>
      <c r="BUL732"/>
      <c r="BUM732"/>
      <c r="BUN732"/>
      <c r="BUO732"/>
      <c r="BUP732"/>
      <c r="BUQ732"/>
      <c r="BUR732"/>
      <c r="BUS732"/>
      <c r="BUT732"/>
      <c r="BUU732"/>
      <c r="BUV732"/>
      <c r="BUW732"/>
      <c r="BUX732"/>
      <c r="BUY732"/>
      <c r="BUZ732"/>
      <c r="BVA732"/>
      <c r="BVB732"/>
      <c r="BVC732"/>
      <c r="BVD732"/>
      <c r="BVE732"/>
      <c r="BVF732"/>
      <c r="BVG732"/>
      <c r="BVH732"/>
      <c r="BVI732"/>
      <c r="BVJ732"/>
      <c r="BVK732"/>
      <c r="BVL732"/>
      <c r="BVM732"/>
      <c r="BVN732"/>
      <c r="BVO732"/>
      <c r="BVP732"/>
      <c r="BVQ732"/>
      <c r="BVR732"/>
      <c r="BVS732"/>
      <c r="BVT732"/>
      <c r="BVU732"/>
      <c r="BVV732"/>
      <c r="BVW732"/>
      <c r="BVX732"/>
      <c r="BVY732"/>
      <c r="BVZ732"/>
      <c r="BWA732"/>
      <c r="BWB732"/>
      <c r="BWC732"/>
      <c r="BWD732"/>
      <c r="BWE732"/>
      <c r="BWF732"/>
      <c r="BWG732"/>
      <c r="BWH732"/>
      <c r="BWI732"/>
      <c r="BWJ732"/>
      <c r="BWK732"/>
      <c r="BWL732"/>
      <c r="BWM732"/>
      <c r="BWN732"/>
      <c r="BWO732"/>
      <c r="BWP732"/>
      <c r="BWQ732"/>
      <c r="BWR732"/>
      <c r="BWS732"/>
      <c r="BWT732"/>
      <c r="BWU732"/>
      <c r="BWV732"/>
      <c r="BWW732"/>
      <c r="BWX732"/>
      <c r="BWY732"/>
      <c r="BWZ732"/>
      <c r="BXA732"/>
      <c r="BXB732"/>
      <c r="BXC732"/>
      <c r="BXD732"/>
      <c r="BXE732"/>
      <c r="BXF732"/>
      <c r="BXG732"/>
      <c r="BXH732"/>
      <c r="BXI732"/>
      <c r="BXJ732"/>
      <c r="BXK732"/>
      <c r="BXL732"/>
      <c r="BXM732"/>
      <c r="BXN732"/>
      <c r="BXO732"/>
      <c r="BXP732"/>
      <c r="BXQ732"/>
      <c r="BXR732"/>
      <c r="BXS732"/>
      <c r="BXT732"/>
      <c r="BXU732"/>
      <c r="BXV732"/>
      <c r="BXW732"/>
      <c r="BXX732"/>
      <c r="BXY732"/>
      <c r="BXZ732"/>
      <c r="BYA732"/>
      <c r="BYB732"/>
      <c r="BYC732"/>
      <c r="BYD732"/>
      <c r="BYE732"/>
      <c r="BYF732"/>
      <c r="BYG732"/>
      <c r="BYH732"/>
      <c r="BYI732"/>
      <c r="BYJ732"/>
      <c r="BYK732"/>
      <c r="BYL732"/>
      <c r="BYM732"/>
      <c r="BYN732"/>
      <c r="BYO732"/>
      <c r="BYP732"/>
      <c r="BYQ732"/>
      <c r="BYR732"/>
      <c r="BYS732"/>
      <c r="BYT732"/>
      <c r="BYU732"/>
      <c r="BYV732"/>
      <c r="BYW732"/>
      <c r="BYX732"/>
      <c r="BYY732"/>
      <c r="BYZ732"/>
      <c r="BZA732"/>
      <c r="BZB732"/>
      <c r="BZC732"/>
      <c r="BZD732"/>
      <c r="BZE732"/>
      <c r="BZF732"/>
      <c r="BZG732"/>
      <c r="BZH732"/>
      <c r="BZI732"/>
      <c r="BZJ732"/>
      <c r="BZK732"/>
      <c r="BZL732"/>
      <c r="BZM732"/>
      <c r="BZN732"/>
      <c r="BZO732"/>
      <c r="BZP732"/>
      <c r="BZQ732"/>
      <c r="BZR732"/>
      <c r="BZS732"/>
      <c r="BZT732"/>
      <c r="BZU732"/>
      <c r="BZV732"/>
      <c r="BZW732"/>
      <c r="BZX732"/>
      <c r="BZY732"/>
      <c r="BZZ732"/>
      <c r="CAA732"/>
      <c r="CAB732"/>
      <c r="CAC732"/>
      <c r="CAD732"/>
      <c r="CAE732"/>
      <c r="CAF732"/>
      <c r="CAG732"/>
      <c r="CAH732"/>
      <c r="CAI732"/>
      <c r="CAJ732"/>
      <c r="CAK732"/>
      <c r="CAL732"/>
      <c r="CAM732"/>
      <c r="CAN732"/>
      <c r="CAO732"/>
      <c r="CAP732"/>
      <c r="CAQ732"/>
      <c r="CAR732"/>
      <c r="CAS732"/>
      <c r="CAT732"/>
      <c r="CAU732"/>
      <c r="CAV732"/>
      <c r="CAW732"/>
      <c r="CAX732"/>
      <c r="CAY732"/>
      <c r="CAZ732"/>
      <c r="CBA732"/>
      <c r="CBB732"/>
      <c r="CBC732"/>
      <c r="CBD732"/>
      <c r="CBE732"/>
      <c r="CBF732"/>
      <c r="CBG732"/>
      <c r="CBH732"/>
      <c r="CBI732"/>
      <c r="CBJ732"/>
      <c r="CBK732"/>
      <c r="CBL732"/>
      <c r="CBM732"/>
      <c r="CBN732"/>
      <c r="CBO732"/>
      <c r="CBP732"/>
      <c r="CBQ732"/>
      <c r="CBR732"/>
      <c r="CBS732"/>
      <c r="CBT732"/>
      <c r="CBU732"/>
      <c r="CBV732"/>
      <c r="CBW732"/>
      <c r="CBX732"/>
      <c r="CBY732"/>
      <c r="CBZ732"/>
      <c r="CCA732"/>
      <c r="CCB732"/>
      <c r="CCC732"/>
      <c r="CCD732"/>
      <c r="CCE732"/>
      <c r="CCF732"/>
      <c r="CCG732"/>
      <c r="CCH732"/>
      <c r="CCI732"/>
      <c r="CCJ732"/>
      <c r="CCK732"/>
      <c r="CCL732"/>
      <c r="CCM732"/>
      <c r="CCN732"/>
      <c r="CCO732"/>
      <c r="CCP732"/>
      <c r="CCQ732"/>
      <c r="CCR732"/>
      <c r="CCS732"/>
      <c r="CCT732"/>
      <c r="CCU732"/>
      <c r="CCV732"/>
      <c r="CCW732"/>
      <c r="CCX732"/>
      <c r="CCY732"/>
      <c r="CCZ732"/>
      <c r="CDA732"/>
      <c r="CDB732"/>
      <c r="CDC732"/>
      <c r="CDD732"/>
      <c r="CDE732"/>
      <c r="CDF732"/>
      <c r="CDG732"/>
      <c r="CDH732"/>
      <c r="CDI732"/>
      <c r="CDJ732"/>
      <c r="CDK732"/>
      <c r="CDL732"/>
      <c r="CDM732"/>
      <c r="CDN732"/>
      <c r="CDO732"/>
      <c r="CDP732"/>
      <c r="CDQ732"/>
      <c r="CDR732"/>
      <c r="CDS732"/>
      <c r="CDT732"/>
      <c r="CDU732"/>
      <c r="CDV732"/>
      <c r="CDW732"/>
      <c r="CDX732"/>
      <c r="CDY732"/>
      <c r="CDZ732"/>
      <c r="CEA732"/>
      <c r="CEB732"/>
      <c r="CEC732"/>
      <c r="CED732"/>
      <c r="CEE732"/>
      <c r="CEF732"/>
      <c r="CEG732"/>
      <c r="CEH732"/>
      <c r="CEI732"/>
      <c r="CEJ732"/>
      <c r="CEK732"/>
      <c r="CEL732"/>
      <c r="CEM732"/>
      <c r="CEN732"/>
      <c r="CEO732"/>
      <c r="CEP732"/>
      <c r="CEQ732"/>
      <c r="CER732"/>
      <c r="CES732"/>
      <c r="CET732"/>
      <c r="CEU732"/>
      <c r="CEV732"/>
      <c r="CEW732"/>
      <c r="CEX732"/>
      <c r="CEY732"/>
      <c r="CEZ732"/>
      <c r="CFA732"/>
      <c r="CFB732"/>
      <c r="CFC732"/>
      <c r="CFD732"/>
      <c r="CFE732"/>
      <c r="CFF732"/>
      <c r="CFG732"/>
      <c r="CFH732"/>
      <c r="CFI732"/>
      <c r="CFJ732"/>
      <c r="CFK732"/>
      <c r="CFL732"/>
      <c r="CFM732"/>
      <c r="CFN732"/>
      <c r="CFO732"/>
      <c r="CFP732"/>
      <c r="CFQ732"/>
      <c r="CFR732"/>
      <c r="CFS732"/>
      <c r="CFT732"/>
      <c r="CFU732"/>
      <c r="CFV732"/>
      <c r="CFW732"/>
      <c r="CFX732"/>
      <c r="CFY732"/>
      <c r="CFZ732"/>
      <c r="CGA732"/>
      <c r="CGB732"/>
      <c r="CGC732"/>
      <c r="CGD732"/>
      <c r="CGE732"/>
      <c r="CGF732"/>
      <c r="CGG732"/>
      <c r="CGH732"/>
      <c r="CGI732"/>
      <c r="CGJ732"/>
      <c r="CGK732"/>
      <c r="CGL732"/>
      <c r="CGM732"/>
      <c r="CGN732"/>
      <c r="CGO732"/>
      <c r="CGP732"/>
      <c r="CGQ732"/>
      <c r="CGR732"/>
      <c r="CGS732"/>
      <c r="CGT732"/>
      <c r="CGU732"/>
      <c r="CGV732"/>
      <c r="CGW732"/>
      <c r="CGX732"/>
      <c r="CGY732"/>
      <c r="CGZ732"/>
      <c r="CHA732"/>
      <c r="CHB732"/>
      <c r="CHC732"/>
      <c r="CHD732"/>
      <c r="CHE732"/>
      <c r="CHF732"/>
      <c r="CHG732"/>
      <c r="CHH732"/>
      <c r="CHI732"/>
      <c r="CHJ732"/>
      <c r="CHK732"/>
      <c r="CHL732"/>
      <c r="CHM732"/>
      <c r="CHN732"/>
      <c r="CHO732"/>
      <c r="CHP732"/>
      <c r="CHQ732"/>
      <c r="CHR732"/>
      <c r="CHS732"/>
      <c r="CHT732"/>
      <c r="CHU732"/>
      <c r="CHV732"/>
      <c r="CHW732"/>
      <c r="CHX732"/>
      <c r="CHY732"/>
      <c r="CHZ732"/>
      <c r="CIA732"/>
      <c r="CIB732"/>
      <c r="CIC732"/>
      <c r="CID732"/>
      <c r="CIE732"/>
      <c r="CIF732"/>
      <c r="CIG732"/>
      <c r="CIH732"/>
      <c r="CII732"/>
      <c r="CIJ732"/>
      <c r="CIK732"/>
      <c r="CIL732"/>
      <c r="CIM732"/>
      <c r="CIN732"/>
      <c r="CIO732"/>
      <c r="CIP732"/>
      <c r="CIQ732"/>
      <c r="CIR732"/>
      <c r="CIS732"/>
      <c r="CIT732"/>
      <c r="CIU732"/>
      <c r="CIV732"/>
      <c r="CIW732"/>
      <c r="CIX732"/>
      <c r="CIY732"/>
      <c r="CIZ732"/>
      <c r="CJA732"/>
      <c r="CJB732"/>
      <c r="CJC732"/>
      <c r="CJD732"/>
      <c r="CJE732"/>
      <c r="CJF732"/>
      <c r="CJG732"/>
      <c r="CJH732"/>
      <c r="CJI732"/>
      <c r="CJJ732"/>
      <c r="CJK732"/>
      <c r="CJL732"/>
      <c r="CJM732"/>
      <c r="CJN732"/>
      <c r="CJO732"/>
      <c r="CJP732"/>
      <c r="CJQ732"/>
      <c r="CJR732"/>
      <c r="CJS732"/>
      <c r="CJT732"/>
      <c r="CJU732"/>
      <c r="CJV732"/>
      <c r="CJW732"/>
      <c r="CJX732"/>
      <c r="CJY732"/>
      <c r="CJZ732"/>
      <c r="CKA732"/>
      <c r="CKB732"/>
      <c r="CKC732"/>
      <c r="CKD732"/>
      <c r="CKE732"/>
      <c r="CKF732"/>
      <c r="CKG732"/>
      <c r="CKH732"/>
      <c r="CKI732"/>
      <c r="CKJ732"/>
      <c r="CKK732"/>
      <c r="CKL732"/>
      <c r="CKM732"/>
      <c r="CKN732"/>
      <c r="CKO732"/>
      <c r="CKP732"/>
      <c r="CKQ732"/>
      <c r="CKR732"/>
      <c r="CKS732"/>
      <c r="CKT732"/>
      <c r="CKU732"/>
      <c r="CKV732"/>
      <c r="CKW732"/>
      <c r="CKX732"/>
      <c r="CKY732"/>
      <c r="CKZ732"/>
      <c r="CLA732"/>
      <c r="CLB732"/>
      <c r="CLC732"/>
      <c r="CLD732"/>
      <c r="CLE732"/>
      <c r="CLF732"/>
      <c r="CLG732"/>
      <c r="CLH732"/>
      <c r="CLI732"/>
      <c r="CLJ732"/>
      <c r="CLK732"/>
      <c r="CLL732"/>
      <c r="CLM732"/>
      <c r="CLN732"/>
      <c r="CLO732"/>
      <c r="CLP732"/>
      <c r="CLQ732"/>
      <c r="CLR732"/>
      <c r="CLS732"/>
      <c r="CLT732"/>
      <c r="CLU732"/>
      <c r="CLV732"/>
      <c r="CLW732"/>
      <c r="CLX732"/>
      <c r="CLY732"/>
      <c r="CLZ732"/>
      <c r="CMA732"/>
      <c r="CMB732"/>
      <c r="CMC732"/>
      <c r="CMD732"/>
      <c r="CME732"/>
      <c r="CMF732"/>
      <c r="CMG732"/>
      <c r="CMH732"/>
      <c r="CMI732"/>
      <c r="CMJ732"/>
      <c r="CMK732"/>
      <c r="CML732"/>
      <c r="CMM732"/>
      <c r="CMN732"/>
      <c r="CMO732"/>
      <c r="CMP732"/>
      <c r="CMQ732"/>
      <c r="CMR732"/>
      <c r="CMS732"/>
      <c r="CMT732"/>
      <c r="CMU732"/>
      <c r="CMV732"/>
      <c r="CMW732"/>
      <c r="CMX732"/>
      <c r="CMY732"/>
      <c r="CMZ732"/>
      <c r="CNA732"/>
      <c r="CNB732"/>
      <c r="CNC732"/>
      <c r="CND732"/>
      <c r="CNE732"/>
      <c r="CNF732"/>
      <c r="CNG732"/>
      <c r="CNH732"/>
      <c r="CNI732"/>
      <c r="CNJ732"/>
      <c r="CNK732"/>
      <c r="CNL732"/>
      <c r="CNM732"/>
      <c r="CNN732"/>
      <c r="CNO732"/>
      <c r="CNP732"/>
      <c r="CNQ732"/>
      <c r="CNR732"/>
      <c r="CNS732"/>
      <c r="CNT732"/>
      <c r="CNU732"/>
      <c r="CNV732"/>
      <c r="CNW732"/>
      <c r="CNX732"/>
      <c r="CNY732"/>
      <c r="CNZ732"/>
      <c r="COA732"/>
      <c r="COB732"/>
      <c r="COC732"/>
      <c r="COD732"/>
      <c r="COE732"/>
      <c r="COF732"/>
      <c r="COG732"/>
      <c r="COH732"/>
      <c r="COI732"/>
      <c r="COJ732"/>
      <c r="COK732"/>
      <c r="COL732"/>
      <c r="COM732"/>
      <c r="CON732"/>
      <c r="COO732"/>
      <c r="COP732"/>
      <c r="COQ732"/>
      <c r="COR732"/>
      <c r="COS732"/>
      <c r="COT732"/>
      <c r="COU732"/>
      <c r="COV732"/>
      <c r="COW732"/>
      <c r="COX732"/>
      <c r="COY732"/>
      <c r="COZ732"/>
      <c r="CPA732"/>
      <c r="CPB732"/>
      <c r="CPC732"/>
      <c r="CPD732"/>
      <c r="CPE732"/>
      <c r="CPF732"/>
      <c r="CPG732"/>
      <c r="CPH732"/>
      <c r="CPI732"/>
      <c r="CPJ732"/>
      <c r="CPK732"/>
      <c r="CPL732"/>
      <c r="CPM732"/>
      <c r="CPN732"/>
      <c r="CPO732"/>
      <c r="CPP732"/>
      <c r="CPQ732"/>
      <c r="CPR732"/>
      <c r="CPS732"/>
      <c r="CPT732"/>
      <c r="CPU732"/>
      <c r="CPV732"/>
      <c r="CPW732"/>
      <c r="CPX732"/>
      <c r="CPY732"/>
      <c r="CPZ732"/>
      <c r="CQA732"/>
      <c r="CQB732"/>
      <c r="CQC732"/>
      <c r="CQD732"/>
      <c r="CQE732"/>
      <c r="CQF732"/>
      <c r="CQG732"/>
      <c r="CQH732"/>
      <c r="CQI732"/>
      <c r="CQJ732"/>
      <c r="CQK732"/>
      <c r="CQL732"/>
      <c r="CQM732"/>
      <c r="CQN732"/>
      <c r="CQO732"/>
      <c r="CQP732"/>
      <c r="CQQ732"/>
      <c r="CQR732"/>
      <c r="CQS732"/>
      <c r="CQT732"/>
      <c r="CQU732"/>
      <c r="CQV732"/>
      <c r="CQW732"/>
      <c r="CQX732"/>
      <c r="CQY732"/>
      <c r="CQZ732"/>
      <c r="CRA732"/>
      <c r="CRB732"/>
      <c r="CRC732"/>
      <c r="CRD732"/>
      <c r="CRE732"/>
      <c r="CRF732"/>
      <c r="CRG732"/>
      <c r="CRH732"/>
      <c r="CRI732"/>
      <c r="CRJ732"/>
      <c r="CRK732"/>
      <c r="CRL732"/>
      <c r="CRM732"/>
      <c r="CRN732"/>
      <c r="CRO732"/>
      <c r="CRP732"/>
      <c r="CRQ732"/>
      <c r="CRR732"/>
      <c r="CRS732"/>
      <c r="CRT732"/>
      <c r="CRU732"/>
      <c r="CRV732"/>
      <c r="CRW732"/>
      <c r="CRX732"/>
      <c r="CRY732"/>
      <c r="CRZ732"/>
      <c r="CSA732"/>
      <c r="CSB732"/>
      <c r="CSC732"/>
      <c r="CSD732"/>
      <c r="CSE732"/>
      <c r="CSF732"/>
      <c r="CSG732"/>
      <c r="CSH732"/>
      <c r="CSI732"/>
      <c r="CSJ732"/>
      <c r="CSK732"/>
      <c r="CSL732"/>
      <c r="CSM732"/>
      <c r="CSN732"/>
      <c r="CSO732"/>
      <c r="CSP732"/>
      <c r="CSQ732"/>
      <c r="CSR732"/>
      <c r="CSS732"/>
      <c r="CST732"/>
      <c r="CSU732"/>
      <c r="CSV732"/>
      <c r="CSW732"/>
      <c r="CSX732"/>
      <c r="CSY732"/>
      <c r="CSZ732"/>
      <c r="CTA732"/>
      <c r="CTB732"/>
      <c r="CTC732"/>
      <c r="CTD732"/>
      <c r="CTE732"/>
      <c r="CTF732"/>
      <c r="CTG732"/>
      <c r="CTH732"/>
      <c r="CTI732"/>
      <c r="CTJ732"/>
      <c r="CTK732"/>
      <c r="CTL732"/>
      <c r="CTM732"/>
      <c r="CTN732"/>
      <c r="CTO732"/>
      <c r="CTP732"/>
      <c r="CTQ732"/>
      <c r="CTR732"/>
      <c r="CTS732"/>
      <c r="CTT732"/>
      <c r="CTU732"/>
      <c r="CTV732"/>
      <c r="CTW732"/>
      <c r="CTX732"/>
      <c r="CTY732"/>
      <c r="CTZ732"/>
      <c r="CUA732"/>
      <c r="CUB732"/>
      <c r="CUC732"/>
      <c r="CUD732"/>
      <c r="CUE732"/>
      <c r="CUF732"/>
      <c r="CUG732"/>
      <c r="CUH732"/>
      <c r="CUI732"/>
      <c r="CUJ732"/>
      <c r="CUK732"/>
      <c r="CUL732"/>
      <c r="CUM732"/>
      <c r="CUN732"/>
      <c r="CUO732"/>
      <c r="CUP732"/>
      <c r="CUQ732"/>
      <c r="CUR732"/>
      <c r="CUS732"/>
      <c r="CUT732"/>
      <c r="CUU732"/>
      <c r="CUV732"/>
      <c r="CUW732"/>
      <c r="CUX732"/>
      <c r="CUY732"/>
      <c r="CUZ732"/>
      <c r="CVA732"/>
      <c r="CVB732"/>
      <c r="CVC732"/>
      <c r="CVD732"/>
      <c r="CVE732"/>
      <c r="CVF732"/>
      <c r="CVG732"/>
      <c r="CVH732"/>
      <c r="CVI732"/>
      <c r="CVJ732"/>
      <c r="CVK732"/>
      <c r="CVL732"/>
      <c r="CVM732"/>
      <c r="CVN732"/>
      <c r="CVO732"/>
      <c r="CVP732"/>
      <c r="CVQ732"/>
      <c r="CVR732"/>
      <c r="CVS732"/>
      <c r="CVT732"/>
      <c r="CVU732"/>
      <c r="CVV732"/>
      <c r="CVW732"/>
      <c r="CVX732"/>
      <c r="CVY732"/>
      <c r="CVZ732"/>
      <c r="CWA732"/>
      <c r="CWB732"/>
      <c r="CWC732"/>
      <c r="CWD732"/>
      <c r="CWE732"/>
      <c r="CWF732"/>
      <c r="CWG732"/>
      <c r="CWH732"/>
      <c r="CWI732"/>
      <c r="CWJ732"/>
      <c r="CWK732"/>
      <c r="CWL732"/>
      <c r="CWM732"/>
      <c r="CWN732"/>
      <c r="CWO732"/>
      <c r="CWP732"/>
      <c r="CWQ732"/>
      <c r="CWR732"/>
      <c r="CWS732"/>
      <c r="CWT732"/>
      <c r="CWU732"/>
      <c r="CWV732"/>
      <c r="CWW732"/>
      <c r="CWX732"/>
      <c r="CWY732"/>
      <c r="CWZ732"/>
      <c r="CXA732"/>
      <c r="CXB732"/>
      <c r="CXC732"/>
      <c r="CXD732"/>
      <c r="CXE732"/>
      <c r="CXF732"/>
      <c r="CXG732"/>
      <c r="CXH732"/>
      <c r="CXI732"/>
      <c r="CXJ732"/>
      <c r="CXK732"/>
      <c r="CXL732"/>
      <c r="CXM732"/>
      <c r="CXN732"/>
      <c r="CXO732"/>
      <c r="CXP732"/>
      <c r="CXQ732"/>
      <c r="CXR732"/>
      <c r="CXS732"/>
      <c r="CXT732"/>
      <c r="CXU732"/>
      <c r="CXV732"/>
      <c r="CXW732"/>
      <c r="CXX732"/>
      <c r="CXY732"/>
      <c r="CXZ732"/>
      <c r="CYA732"/>
      <c r="CYB732"/>
      <c r="CYC732"/>
      <c r="CYD732"/>
      <c r="CYE732"/>
      <c r="CYF732"/>
      <c r="CYG732"/>
      <c r="CYH732"/>
      <c r="CYI732"/>
      <c r="CYJ732"/>
      <c r="CYK732"/>
      <c r="CYL732"/>
      <c r="CYM732"/>
      <c r="CYN732"/>
      <c r="CYO732"/>
      <c r="CYP732"/>
      <c r="CYQ732"/>
      <c r="CYR732"/>
      <c r="CYS732"/>
      <c r="CYT732"/>
      <c r="CYU732"/>
      <c r="CYV732"/>
      <c r="CYW732"/>
      <c r="CYX732"/>
      <c r="CYY732"/>
      <c r="CYZ732"/>
      <c r="CZA732"/>
      <c r="CZB732"/>
      <c r="CZC732"/>
      <c r="CZD732"/>
      <c r="CZE732"/>
      <c r="CZF732"/>
      <c r="CZG732"/>
      <c r="CZH732"/>
      <c r="CZI732"/>
      <c r="CZJ732"/>
      <c r="CZK732"/>
      <c r="CZL732"/>
      <c r="CZM732"/>
      <c r="CZN732"/>
      <c r="CZO732"/>
      <c r="CZP732"/>
      <c r="CZQ732"/>
      <c r="CZR732"/>
      <c r="CZS732"/>
      <c r="CZT732"/>
      <c r="CZU732"/>
      <c r="CZV732"/>
      <c r="CZW732"/>
      <c r="CZX732"/>
      <c r="CZY732"/>
      <c r="CZZ732"/>
      <c r="DAA732"/>
      <c r="DAB732"/>
      <c r="DAC732"/>
      <c r="DAD732"/>
      <c r="DAE732"/>
      <c r="DAF732"/>
      <c r="DAG732"/>
      <c r="DAH732"/>
      <c r="DAI732"/>
      <c r="DAJ732"/>
      <c r="DAK732"/>
      <c r="DAL732"/>
      <c r="DAM732"/>
      <c r="DAN732"/>
      <c r="DAO732"/>
      <c r="DAP732"/>
      <c r="DAQ732"/>
      <c r="DAR732"/>
      <c r="DAS732"/>
      <c r="DAT732"/>
      <c r="DAU732"/>
      <c r="DAV732"/>
      <c r="DAW732"/>
      <c r="DAX732"/>
      <c r="DAY732"/>
      <c r="DAZ732"/>
      <c r="DBA732"/>
      <c r="DBB732"/>
      <c r="DBC732"/>
      <c r="DBD732"/>
      <c r="DBE732"/>
      <c r="DBF732"/>
      <c r="DBG732"/>
      <c r="DBH732"/>
      <c r="DBI732"/>
      <c r="DBJ732"/>
      <c r="DBK732"/>
      <c r="DBL732"/>
      <c r="DBM732"/>
      <c r="DBN732"/>
      <c r="DBO732"/>
      <c r="DBP732"/>
      <c r="DBQ732"/>
      <c r="DBR732"/>
      <c r="DBS732"/>
      <c r="DBT732"/>
      <c r="DBU732"/>
      <c r="DBV732"/>
      <c r="DBW732"/>
      <c r="DBX732"/>
      <c r="DBY732"/>
      <c r="DBZ732"/>
      <c r="DCA732"/>
      <c r="DCB732"/>
      <c r="DCC732"/>
      <c r="DCD732"/>
      <c r="DCE732"/>
      <c r="DCF732"/>
      <c r="DCG732"/>
      <c r="DCH732"/>
      <c r="DCI732"/>
      <c r="DCJ732"/>
      <c r="DCK732"/>
      <c r="DCL732"/>
      <c r="DCM732"/>
      <c r="DCN732"/>
      <c r="DCO732"/>
      <c r="DCP732"/>
      <c r="DCQ732"/>
      <c r="DCR732"/>
      <c r="DCS732"/>
      <c r="DCT732"/>
      <c r="DCU732"/>
      <c r="DCV732"/>
      <c r="DCW732"/>
      <c r="DCX732"/>
      <c r="DCY732"/>
      <c r="DCZ732"/>
      <c r="DDA732"/>
      <c r="DDB732"/>
      <c r="DDC732"/>
      <c r="DDD732"/>
      <c r="DDE732"/>
      <c r="DDF732"/>
      <c r="DDG732"/>
      <c r="DDH732"/>
      <c r="DDI732"/>
      <c r="DDJ732"/>
      <c r="DDK732"/>
      <c r="DDL732"/>
      <c r="DDM732"/>
      <c r="DDN732"/>
      <c r="DDO732"/>
      <c r="DDP732"/>
      <c r="DDQ732"/>
      <c r="DDR732"/>
      <c r="DDS732"/>
      <c r="DDT732"/>
      <c r="DDU732"/>
      <c r="DDV732"/>
      <c r="DDW732"/>
      <c r="DDX732"/>
      <c r="DDY732"/>
      <c r="DDZ732"/>
      <c r="DEA732"/>
      <c r="DEB732"/>
      <c r="DEC732"/>
      <c r="DED732"/>
      <c r="DEE732"/>
      <c r="DEF732"/>
      <c r="DEG732"/>
      <c r="DEH732"/>
      <c r="DEI732"/>
      <c r="DEJ732"/>
      <c r="DEK732"/>
      <c r="DEL732"/>
      <c r="DEM732"/>
      <c r="DEN732"/>
      <c r="DEO732"/>
      <c r="DEP732"/>
      <c r="DEQ732"/>
      <c r="DER732"/>
      <c r="DES732"/>
      <c r="DET732"/>
      <c r="DEU732"/>
      <c r="DEV732"/>
      <c r="DEW732"/>
      <c r="DEX732"/>
      <c r="DEY732"/>
      <c r="DEZ732"/>
      <c r="DFA732"/>
      <c r="DFB732"/>
      <c r="DFC732"/>
      <c r="DFD732"/>
      <c r="DFE732"/>
      <c r="DFF732"/>
      <c r="DFG732"/>
      <c r="DFH732"/>
      <c r="DFI732"/>
      <c r="DFJ732"/>
      <c r="DFK732"/>
      <c r="DFL732"/>
      <c r="DFM732"/>
      <c r="DFN732"/>
      <c r="DFO732"/>
      <c r="DFP732"/>
      <c r="DFQ732"/>
      <c r="DFR732"/>
      <c r="DFS732"/>
      <c r="DFT732"/>
      <c r="DFU732"/>
      <c r="DFV732"/>
      <c r="DFW732"/>
      <c r="DFX732"/>
      <c r="DFY732"/>
      <c r="DFZ732"/>
      <c r="DGA732"/>
      <c r="DGB732"/>
      <c r="DGC732"/>
      <c r="DGD732"/>
      <c r="DGE732"/>
      <c r="DGF732"/>
      <c r="DGG732"/>
      <c r="DGH732"/>
      <c r="DGI732"/>
      <c r="DGJ732"/>
      <c r="DGK732"/>
      <c r="DGL732"/>
      <c r="DGM732"/>
      <c r="DGN732"/>
      <c r="DGO732"/>
      <c r="DGP732"/>
      <c r="DGQ732"/>
      <c r="DGR732"/>
      <c r="DGS732"/>
      <c r="DGT732"/>
      <c r="DGU732"/>
      <c r="DGV732"/>
      <c r="DGW732"/>
      <c r="DGX732"/>
      <c r="DGY732"/>
      <c r="DGZ732"/>
      <c r="DHA732"/>
      <c r="DHB732"/>
      <c r="DHC732"/>
      <c r="DHD732"/>
      <c r="DHE732"/>
      <c r="DHF732"/>
      <c r="DHG732"/>
      <c r="DHH732"/>
      <c r="DHI732"/>
      <c r="DHJ732"/>
      <c r="DHK732"/>
      <c r="DHL732"/>
      <c r="DHM732"/>
      <c r="DHN732"/>
      <c r="DHO732"/>
      <c r="DHP732"/>
      <c r="DHQ732"/>
      <c r="DHR732"/>
      <c r="DHS732"/>
      <c r="DHT732"/>
      <c r="DHU732"/>
      <c r="DHV732"/>
      <c r="DHW732"/>
      <c r="DHX732"/>
      <c r="DHY732"/>
      <c r="DHZ732"/>
      <c r="DIA732"/>
      <c r="DIB732"/>
      <c r="DIC732"/>
      <c r="DID732"/>
      <c r="DIE732"/>
      <c r="DIF732"/>
      <c r="DIG732"/>
      <c r="DIH732"/>
      <c r="DII732"/>
      <c r="DIJ732"/>
      <c r="DIK732"/>
      <c r="DIL732"/>
      <c r="DIM732"/>
      <c r="DIN732"/>
      <c r="DIO732"/>
      <c r="DIP732"/>
      <c r="DIQ732"/>
      <c r="DIR732"/>
      <c r="DIS732"/>
      <c r="DIT732"/>
      <c r="DIU732"/>
      <c r="DIV732"/>
      <c r="DIW732"/>
      <c r="DIX732"/>
      <c r="DIY732"/>
      <c r="DIZ732"/>
      <c r="DJA732"/>
      <c r="DJB732"/>
      <c r="DJC732"/>
      <c r="DJD732"/>
      <c r="DJE732"/>
      <c r="DJF732"/>
      <c r="DJG732"/>
      <c r="DJH732"/>
      <c r="DJI732"/>
      <c r="DJJ732"/>
      <c r="DJK732"/>
      <c r="DJL732"/>
      <c r="DJM732"/>
      <c r="DJN732"/>
      <c r="DJO732"/>
      <c r="DJP732"/>
      <c r="DJQ732"/>
      <c r="DJR732"/>
      <c r="DJS732"/>
      <c r="DJT732"/>
      <c r="DJU732"/>
      <c r="DJV732"/>
      <c r="DJW732"/>
      <c r="DJX732"/>
      <c r="DJY732"/>
      <c r="DJZ732"/>
      <c r="DKA732"/>
      <c r="DKB732"/>
      <c r="DKC732"/>
      <c r="DKD732"/>
      <c r="DKE732"/>
      <c r="DKF732"/>
      <c r="DKG732"/>
      <c r="DKH732"/>
      <c r="DKI732"/>
      <c r="DKJ732"/>
      <c r="DKK732"/>
      <c r="DKL732"/>
      <c r="DKM732"/>
      <c r="DKN732"/>
      <c r="DKO732"/>
      <c r="DKP732"/>
      <c r="DKQ732"/>
      <c r="DKR732"/>
      <c r="DKS732"/>
      <c r="DKT732"/>
      <c r="DKU732"/>
      <c r="DKV732"/>
      <c r="DKW732"/>
      <c r="DKX732"/>
      <c r="DKY732"/>
      <c r="DKZ732"/>
      <c r="DLA732"/>
      <c r="DLB732"/>
      <c r="DLC732"/>
      <c r="DLD732"/>
      <c r="DLE732"/>
      <c r="DLF732"/>
      <c r="DLG732"/>
      <c r="DLH732"/>
      <c r="DLI732"/>
      <c r="DLJ732"/>
      <c r="DLK732"/>
      <c r="DLL732"/>
      <c r="DLM732"/>
      <c r="DLN732"/>
      <c r="DLO732"/>
      <c r="DLP732"/>
      <c r="DLQ732"/>
      <c r="DLR732"/>
      <c r="DLS732"/>
      <c r="DLT732"/>
      <c r="DLU732"/>
      <c r="DLV732"/>
      <c r="DLW732"/>
      <c r="DLX732"/>
      <c r="DLY732"/>
      <c r="DLZ732"/>
      <c r="DMA732"/>
      <c r="DMB732"/>
      <c r="DMC732"/>
      <c r="DMD732"/>
      <c r="DME732"/>
      <c r="DMF732"/>
      <c r="DMG732"/>
      <c r="DMH732"/>
      <c r="DMI732"/>
      <c r="DMJ732"/>
      <c r="DMK732"/>
      <c r="DML732"/>
      <c r="DMM732"/>
      <c r="DMN732"/>
      <c r="DMO732"/>
      <c r="DMP732"/>
      <c r="DMQ732"/>
      <c r="DMR732"/>
      <c r="DMS732"/>
      <c r="DMT732"/>
      <c r="DMU732"/>
      <c r="DMV732"/>
      <c r="DMW732"/>
      <c r="DMX732"/>
      <c r="DMY732"/>
      <c r="DMZ732"/>
      <c r="DNA732"/>
      <c r="DNB732"/>
      <c r="DNC732"/>
      <c r="DND732"/>
      <c r="DNE732"/>
      <c r="DNF732"/>
      <c r="DNG732"/>
      <c r="DNH732"/>
      <c r="DNI732"/>
      <c r="DNJ732"/>
      <c r="DNK732"/>
      <c r="DNL732"/>
      <c r="DNM732"/>
      <c r="DNN732"/>
      <c r="DNO732"/>
      <c r="DNP732"/>
      <c r="DNQ732"/>
      <c r="DNR732"/>
      <c r="DNS732"/>
      <c r="DNT732"/>
      <c r="DNU732"/>
      <c r="DNV732"/>
      <c r="DNW732"/>
      <c r="DNX732"/>
      <c r="DNY732"/>
      <c r="DNZ732"/>
      <c r="DOA732"/>
      <c r="DOB732"/>
      <c r="DOC732"/>
      <c r="DOD732"/>
      <c r="DOE732"/>
      <c r="DOF732"/>
      <c r="DOG732"/>
      <c r="DOH732"/>
      <c r="DOI732"/>
      <c r="DOJ732"/>
      <c r="DOK732"/>
      <c r="DOL732"/>
      <c r="DOM732"/>
      <c r="DON732"/>
      <c r="DOO732"/>
      <c r="DOP732"/>
      <c r="DOQ732"/>
      <c r="DOR732"/>
      <c r="DOS732"/>
      <c r="DOT732"/>
      <c r="DOU732"/>
      <c r="DOV732"/>
      <c r="DOW732"/>
      <c r="DOX732"/>
      <c r="DOY732"/>
      <c r="DOZ732"/>
      <c r="DPA732"/>
      <c r="DPB732"/>
      <c r="DPC732"/>
      <c r="DPD732"/>
      <c r="DPE732"/>
      <c r="DPF732"/>
      <c r="DPG732"/>
      <c r="DPH732"/>
      <c r="DPI732"/>
      <c r="DPJ732"/>
      <c r="DPK732"/>
      <c r="DPL732"/>
      <c r="DPM732"/>
      <c r="DPN732"/>
      <c r="DPO732"/>
      <c r="DPP732"/>
      <c r="DPQ732"/>
      <c r="DPR732"/>
      <c r="DPS732"/>
      <c r="DPT732"/>
      <c r="DPU732"/>
      <c r="DPV732"/>
      <c r="DPW732"/>
      <c r="DPX732"/>
      <c r="DPY732"/>
      <c r="DPZ732"/>
      <c r="DQA732"/>
      <c r="DQB732"/>
      <c r="DQC732"/>
      <c r="DQD732"/>
      <c r="DQE732"/>
      <c r="DQF732"/>
      <c r="DQG732"/>
      <c r="DQH732"/>
      <c r="DQI732"/>
      <c r="DQJ732"/>
      <c r="DQK732"/>
      <c r="DQL732"/>
      <c r="DQM732"/>
      <c r="DQN732"/>
      <c r="DQO732"/>
      <c r="DQP732"/>
      <c r="DQQ732"/>
      <c r="DQR732"/>
      <c r="DQS732"/>
      <c r="DQT732"/>
      <c r="DQU732"/>
      <c r="DQV732"/>
      <c r="DQW732"/>
      <c r="DQX732"/>
      <c r="DQY732"/>
      <c r="DQZ732"/>
      <c r="DRA732"/>
      <c r="DRB732"/>
      <c r="DRC732"/>
      <c r="DRD732"/>
      <c r="DRE732"/>
      <c r="DRF732"/>
      <c r="DRG732"/>
      <c r="DRH732"/>
      <c r="DRI732"/>
      <c r="DRJ732"/>
      <c r="DRK732"/>
      <c r="DRL732"/>
      <c r="DRM732"/>
      <c r="DRN732"/>
      <c r="DRO732"/>
      <c r="DRP732"/>
      <c r="DRQ732"/>
      <c r="DRR732"/>
      <c r="DRS732"/>
      <c r="DRT732"/>
      <c r="DRU732"/>
      <c r="DRV732"/>
      <c r="DRW732"/>
      <c r="DRX732"/>
      <c r="DRY732"/>
      <c r="DRZ732"/>
      <c r="DSA732"/>
      <c r="DSB732"/>
      <c r="DSC732"/>
      <c r="DSD732"/>
      <c r="DSE732"/>
      <c r="DSF732"/>
      <c r="DSG732"/>
      <c r="DSH732"/>
      <c r="DSI732"/>
      <c r="DSJ732"/>
      <c r="DSK732"/>
      <c r="DSL732"/>
      <c r="DSM732"/>
      <c r="DSN732"/>
      <c r="DSO732"/>
      <c r="DSP732"/>
      <c r="DSQ732"/>
      <c r="DSR732"/>
      <c r="DSS732"/>
      <c r="DST732"/>
      <c r="DSU732"/>
      <c r="DSV732"/>
      <c r="DSW732"/>
      <c r="DSX732"/>
      <c r="DSY732"/>
      <c r="DSZ732"/>
      <c r="DTA732"/>
      <c r="DTB732"/>
      <c r="DTC732"/>
      <c r="DTD732"/>
      <c r="DTE732"/>
      <c r="DTF732"/>
      <c r="DTG732"/>
      <c r="DTH732"/>
      <c r="DTI732"/>
      <c r="DTJ732"/>
      <c r="DTK732"/>
      <c r="DTL732"/>
      <c r="DTM732"/>
      <c r="DTN732"/>
      <c r="DTO732"/>
      <c r="DTP732"/>
      <c r="DTQ732"/>
      <c r="DTR732"/>
      <c r="DTS732"/>
      <c r="DTT732"/>
      <c r="DTU732"/>
      <c r="DTV732"/>
      <c r="DTW732"/>
      <c r="DTX732"/>
      <c r="DTY732"/>
      <c r="DTZ732"/>
      <c r="DUA732"/>
      <c r="DUB732"/>
      <c r="DUC732"/>
      <c r="DUD732"/>
      <c r="DUE732"/>
      <c r="DUF732"/>
      <c r="DUG732"/>
      <c r="DUH732"/>
      <c r="DUI732"/>
      <c r="DUJ732"/>
      <c r="DUK732"/>
      <c r="DUL732"/>
      <c r="DUM732"/>
      <c r="DUN732"/>
      <c r="DUO732"/>
      <c r="DUP732"/>
      <c r="DUQ732"/>
      <c r="DUR732"/>
      <c r="DUS732"/>
      <c r="DUT732"/>
      <c r="DUU732"/>
      <c r="DUV732"/>
      <c r="DUW732"/>
      <c r="DUX732"/>
      <c r="DUY732"/>
      <c r="DUZ732"/>
      <c r="DVA732"/>
      <c r="DVB732"/>
      <c r="DVC732"/>
      <c r="DVD732"/>
      <c r="DVE732"/>
      <c r="DVF732"/>
      <c r="DVG732"/>
      <c r="DVH732"/>
      <c r="DVI732"/>
      <c r="DVJ732"/>
      <c r="DVK732"/>
      <c r="DVL732"/>
      <c r="DVM732"/>
      <c r="DVN732"/>
      <c r="DVO732"/>
      <c r="DVP732"/>
      <c r="DVQ732"/>
      <c r="DVR732"/>
      <c r="DVS732"/>
      <c r="DVT732"/>
      <c r="DVU732"/>
      <c r="DVV732"/>
      <c r="DVW732"/>
      <c r="DVX732"/>
      <c r="DVY732"/>
      <c r="DVZ732"/>
      <c r="DWA732"/>
      <c r="DWB732"/>
      <c r="DWC732"/>
      <c r="DWD732"/>
      <c r="DWE732"/>
      <c r="DWF732"/>
      <c r="DWG732"/>
      <c r="DWH732"/>
      <c r="DWI732"/>
      <c r="DWJ732"/>
      <c r="DWK732"/>
      <c r="DWL732"/>
      <c r="DWM732"/>
      <c r="DWN732"/>
      <c r="DWO732"/>
      <c r="DWP732"/>
      <c r="DWQ732"/>
      <c r="DWR732"/>
      <c r="DWS732"/>
      <c r="DWT732"/>
      <c r="DWU732"/>
      <c r="DWV732"/>
      <c r="DWW732"/>
      <c r="DWX732"/>
      <c r="DWY732"/>
      <c r="DWZ732"/>
      <c r="DXA732"/>
      <c r="DXB732"/>
      <c r="DXC732"/>
      <c r="DXD732"/>
      <c r="DXE732"/>
      <c r="DXF732"/>
      <c r="DXG732"/>
      <c r="DXH732"/>
      <c r="DXI732"/>
      <c r="DXJ732"/>
      <c r="DXK732"/>
      <c r="DXL732"/>
      <c r="DXM732"/>
      <c r="DXN732"/>
      <c r="DXO732"/>
      <c r="DXP732"/>
      <c r="DXQ732"/>
      <c r="DXR732"/>
      <c r="DXS732"/>
      <c r="DXT732"/>
      <c r="DXU732"/>
      <c r="DXV732"/>
      <c r="DXW732"/>
      <c r="DXX732"/>
      <c r="DXY732"/>
      <c r="DXZ732"/>
      <c r="DYA732"/>
      <c r="DYB732"/>
      <c r="DYC732"/>
      <c r="DYD732"/>
      <c r="DYE732"/>
      <c r="DYF732"/>
      <c r="DYG732"/>
      <c r="DYH732"/>
      <c r="DYI732"/>
      <c r="DYJ732"/>
      <c r="DYK732"/>
      <c r="DYL732"/>
      <c r="DYM732"/>
      <c r="DYN732"/>
      <c r="DYO732"/>
      <c r="DYP732"/>
      <c r="DYQ732"/>
      <c r="DYR732"/>
      <c r="DYS732"/>
      <c r="DYT732"/>
      <c r="DYU732"/>
      <c r="DYV732"/>
      <c r="DYW732"/>
      <c r="DYX732"/>
      <c r="DYY732"/>
      <c r="DYZ732"/>
      <c r="DZA732"/>
      <c r="DZB732"/>
      <c r="DZC732"/>
      <c r="DZD732"/>
      <c r="DZE732"/>
      <c r="DZF732"/>
      <c r="DZG732"/>
      <c r="DZH732"/>
      <c r="DZI732"/>
      <c r="DZJ732"/>
      <c r="DZK732"/>
      <c r="DZL732"/>
      <c r="DZM732"/>
      <c r="DZN732"/>
      <c r="DZO732"/>
      <c r="DZP732"/>
      <c r="DZQ732"/>
      <c r="DZR732"/>
      <c r="DZS732"/>
      <c r="DZT732"/>
      <c r="DZU732"/>
      <c r="DZV732"/>
      <c r="DZW732"/>
      <c r="DZX732"/>
      <c r="DZY732"/>
      <c r="DZZ732"/>
      <c r="EAA732"/>
      <c r="EAB732"/>
      <c r="EAC732"/>
      <c r="EAD732"/>
      <c r="EAE732"/>
      <c r="EAF732"/>
      <c r="EAG732"/>
      <c r="EAH732"/>
      <c r="EAI732"/>
      <c r="EAJ732"/>
      <c r="EAK732"/>
      <c r="EAL732"/>
      <c r="EAM732"/>
      <c r="EAN732"/>
      <c r="EAO732"/>
      <c r="EAP732"/>
      <c r="EAQ732"/>
      <c r="EAR732"/>
      <c r="EAS732"/>
      <c r="EAT732"/>
      <c r="EAU732"/>
      <c r="EAV732"/>
      <c r="EAW732"/>
      <c r="EAX732"/>
      <c r="EAY732"/>
      <c r="EAZ732"/>
      <c r="EBA732"/>
      <c r="EBB732"/>
      <c r="EBC732"/>
      <c r="EBD732"/>
      <c r="EBE732"/>
      <c r="EBF732"/>
      <c r="EBG732"/>
      <c r="EBH732"/>
      <c r="EBI732"/>
      <c r="EBJ732"/>
      <c r="EBK732"/>
      <c r="EBL732"/>
      <c r="EBM732"/>
      <c r="EBN732"/>
      <c r="EBO732"/>
      <c r="EBP732"/>
      <c r="EBQ732"/>
      <c r="EBR732"/>
      <c r="EBS732"/>
      <c r="EBT732"/>
      <c r="EBU732"/>
      <c r="EBV732"/>
      <c r="EBW732"/>
      <c r="EBX732"/>
      <c r="EBY732"/>
      <c r="EBZ732"/>
      <c r="ECA732"/>
      <c r="ECB732"/>
      <c r="ECC732"/>
      <c r="ECD732"/>
      <c r="ECE732"/>
      <c r="ECF732"/>
      <c r="ECG732"/>
      <c r="ECH732"/>
      <c r="ECI732"/>
      <c r="ECJ732"/>
      <c r="ECK732"/>
      <c r="ECL732"/>
      <c r="ECM732"/>
      <c r="ECN732"/>
      <c r="ECO732"/>
      <c r="ECP732"/>
      <c r="ECQ732"/>
      <c r="ECR732"/>
      <c r="ECS732"/>
      <c r="ECT732"/>
      <c r="ECU732"/>
      <c r="ECV732"/>
      <c r="ECW732"/>
      <c r="ECX732"/>
      <c r="ECY732"/>
      <c r="ECZ732"/>
      <c r="EDA732"/>
      <c r="EDB732"/>
      <c r="EDC732"/>
      <c r="EDD732"/>
      <c r="EDE732"/>
      <c r="EDF732"/>
      <c r="EDG732"/>
      <c r="EDH732"/>
      <c r="EDI732"/>
      <c r="EDJ732"/>
      <c r="EDK732"/>
      <c r="EDL732"/>
      <c r="EDM732"/>
      <c r="EDN732"/>
      <c r="EDO732"/>
      <c r="EDP732"/>
      <c r="EDQ732"/>
      <c r="EDR732"/>
      <c r="EDS732"/>
      <c r="EDT732"/>
      <c r="EDU732"/>
      <c r="EDV732"/>
      <c r="EDW732"/>
      <c r="EDX732"/>
      <c r="EDY732"/>
      <c r="EDZ732"/>
      <c r="EEA732"/>
      <c r="EEB732"/>
      <c r="EEC732"/>
      <c r="EED732"/>
      <c r="EEE732"/>
      <c r="EEF732"/>
      <c r="EEG732"/>
      <c r="EEH732"/>
      <c r="EEI732"/>
      <c r="EEJ732"/>
      <c r="EEK732"/>
      <c r="EEL732"/>
      <c r="EEM732"/>
      <c r="EEN732"/>
      <c r="EEO732"/>
      <c r="EEP732"/>
      <c r="EEQ732"/>
      <c r="EER732"/>
      <c r="EES732"/>
      <c r="EET732"/>
      <c r="EEU732"/>
      <c r="EEV732"/>
      <c r="EEW732"/>
      <c r="EEX732"/>
      <c r="EEY732"/>
      <c r="EEZ732"/>
      <c r="EFA732"/>
      <c r="EFB732"/>
      <c r="EFC732"/>
      <c r="EFD732"/>
      <c r="EFE732"/>
      <c r="EFF732"/>
      <c r="EFG732"/>
      <c r="EFH732"/>
      <c r="EFI732"/>
      <c r="EFJ732"/>
      <c r="EFK732"/>
      <c r="EFL732"/>
      <c r="EFM732"/>
      <c r="EFN732"/>
      <c r="EFO732"/>
      <c r="EFP732"/>
      <c r="EFQ732"/>
      <c r="EFR732"/>
      <c r="EFS732"/>
      <c r="EFT732"/>
      <c r="EFU732"/>
      <c r="EFV732"/>
      <c r="EFW732"/>
      <c r="EFX732"/>
      <c r="EFY732"/>
      <c r="EFZ732"/>
      <c r="EGA732"/>
      <c r="EGB732"/>
      <c r="EGC732"/>
      <c r="EGD732"/>
      <c r="EGE732"/>
      <c r="EGF732"/>
      <c r="EGG732"/>
      <c r="EGH732"/>
      <c r="EGI732"/>
      <c r="EGJ732"/>
      <c r="EGK732"/>
      <c r="EGL732"/>
      <c r="EGM732"/>
      <c r="EGN732"/>
      <c r="EGO732"/>
      <c r="EGP732"/>
      <c r="EGQ732"/>
      <c r="EGR732"/>
      <c r="EGS732"/>
      <c r="EGT732"/>
      <c r="EGU732"/>
      <c r="EGV732"/>
      <c r="EGW732"/>
      <c r="EGX732"/>
      <c r="EGY732"/>
      <c r="EGZ732"/>
      <c r="EHA732"/>
      <c r="EHB732"/>
      <c r="EHC732"/>
      <c r="EHD732"/>
      <c r="EHE732"/>
      <c r="EHF732"/>
      <c r="EHG732"/>
      <c r="EHH732"/>
      <c r="EHI732"/>
      <c r="EHJ732"/>
      <c r="EHK732"/>
      <c r="EHL732"/>
      <c r="EHM732"/>
      <c r="EHN732"/>
      <c r="EHO732"/>
      <c r="EHP732"/>
      <c r="EHQ732"/>
      <c r="EHR732"/>
      <c r="EHS732"/>
      <c r="EHT732"/>
      <c r="EHU732"/>
      <c r="EHV732"/>
      <c r="EHW732"/>
      <c r="EHX732"/>
      <c r="EHY732"/>
      <c r="EHZ732"/>
      <c r="EIA732"/>
      <c r="EIB732"/>
      <c r="EIC732"/>
      <c r="EID732"/>
      <c r="EIE732"/>
      <c r="EIF732"/>
      <c r="EIG732"/>
      <c r="EIH732"/>
      <c r="EII732"/>
      <c r="EIJ732"/>
      <c r="EIK732"/>
      <c r="EIL732"/>
      <c r="EIM732"/>
      <c r="EIN732"/>
      <c r="EIO732"/>
      <c r="EIP732"/>
      <c r="EIQ732"/>
      <c r="EIR732"/>
      <c r="EIS732"/>
      <c r="EIT732"/>
      <c r="EIU732"/>
      <c r="EIV732"/>
      <c r="EIW732"/>
      <c r="EIX732"/>
      <c r="EIY732"/>
      <c r="EIZ732"/>
      <c r="EJA732"/>
      <c r="EJB732"/>
      <c r="EJC732"/>
      <c r="EJD732"/>
      <c r="EJE732"/>
      <c r="EJF732"/>
      <c r="EJG732"/>
      <c r="EJH732"/>
      <c r="EJI732"/>
      <c r="EJJ732"/>
      <c r="EJK732"/>
      <c r="EJL732"/>
      <c r="EJM732"/>
      <c r="EJN732"/>
      <c r="EJO732"/>
      <c r="EJP732"/>
      <c r="EJQ732"/>
      <c r="EJR732"/>
      <c r="EJS732"/>
      <c r="EJT732"/>
      <c r="EJU732"/>
      <c r="EJV732"/>
      <c r="EJW732"/>
      <c r="EJX732"/>
      <c r="EJY732"/>
      <c r="EJZ732"/>
      <c r="EKA732"/>
      <c r="EKB732"/>
      <c r="EKC732"/>
      <c r="EKD732"/>
      <c r="EKE732"/>
      <c r="EKF732"/>
      <c r="EKG732"/>
      <c r="EKH732"/>
      <c r="EKI732"/>
      <c r="EKJ732"/>
      <c r="EKK732"/>
      <c r="EKL732"/>
      <c r="EKM732"/>
      <c r="EKN732"/>
      <c r="EKO732"/>
      <c r="EKP732"/>
      <c r="EKQ732"/>
      <c r="EKR732"/>
      <c r="EKS732"/>
      <c r="EKT732"/>
      <c r="EKU732"/>
      <c r="EKV732"/>
      <c r="EKW732"/>
      <c r="EKX732"/>
      <c r="EKY732"/>
      <c r="EKZ732"/>
      <c r="ELA732"/>
      <c r="ELB732"/>
      <c r="ELC732"/>
      <c r="ELD732"/>
      <c r="ELE732"/>
      <c r="ELF732"/>
      <c r="ELG732"/>
      <c r="ELH732"/>
      <c r="ELI732"/>
      <c r="ELJ732"/>
      <c r="ELK732"/>
      <c r="ELL732"/>
      <c r="ELM732"/>
      <c r="ELN732"/>
      <c r="ELO732"/>
      <c r="ELP732"/>
      <c r="ELQ732"/>
      <c r="ELR732"/>
      <c r="ELS732"/>
      <c r="ELT732"/>
      <c r="ELU732"/>
      <c r="ELV732"/>
      <c r="ELW732"/>
      <c r="ELX732"/>
      <c r="ELY732"/>
      <c r="ELZ732"/>
      <c r="EMA732"/>
      <c r="EMB732"/>
      <c r="EMC732"/>
      <c r="EMD732"/>
      <c r="EME732"/>
      <c r="EMF732"/>
      <c r="EMG732"/>
      <c r="EMH732"/>
      <c r="EMI732"/>
      <c r="EMJ732"/>
      <c r="EMK732"/>
      <c r="EML732"/>
      <c r="EMM732"/>
      <c r="EMN732"/>
      <c r="EMO732"/>
      <c r="EMP732"/>
      <c r="EMQ732"/>
      <c r="EMR732"/>
      <c r="EMS732"/>
      <c r="EMT732"/>
      <c r="EMU732"/>
      <c r="EMV732"/>
      <c r="EMW732"/>
      <c r="EMX732"/>
      <c r="EMY732"/>
      <c r="EMZ732"/>
      <c r="ENA732"/>
      <c r="ENB732"/>
      <c r="ENC732"/>
      <c r="END732"/>
      <c r="ENE732"/>
      <c r="ENF732"/>
      <c r="ENG732"/>
      <c r="ENH732"/>
      <c r="ENI732"/>
      <c r="ENJ732"/>
      <c r="ENK732"/>
      <c r="ENL732"/>
      <c r="ENM732"/>
      <c r="ENN732"/>
      <c r="ENO732"/>
      <c r="ENP732"/>
      <c r="ENQ732"/>
      <c r="ENR732"/>
      <c r="ENS732"/>
      <c r="ENT732"/>
      <c r="ENU732"/>
      <c r="ENV732"/>
      <c r="ENW732"/>
      <c r="ENX732"/>
      <c r="ENY732"/>
      <c r="ENZ732"/>
      <c r="EOA732"/>
      <c r="EOB732"/>
      <c r="EOC732"/>
      <c r="EOD732"/>
      <c r="EOE732"/>
      <c r="EOF732"/>
      <c r="EOG732"/>
      <c r="EOH732"/>
      <c r="EOI732"/>
      <c r="EOJ732"/>
      <c r="EOK732"/>
      <c r="EOL732"/>
      <c r="EOM732"/>
      <c r="EON732"/>
      <c r="EOO732"/>
      <c r="EOP732"/>
      <c r="EOQ732"/>
      <c r="EOR732"/>
      <c r="EOS732"/>
      <c r="EOT732"/>
      <c r="EOU732"/>
      <c r="EOV732"/>
      <c r="EOW732"/>
      <c r="EOX732"/>
      <c r="EOY732"/>
      <c r="EOZ732"/>
      <c r="EPA732"/>
      <c r="EPB732"/>
      <c r="EPC732"/>
      <c r="EPD732"/>
      <c r="EPE732"/>
      <c r="EPF732"/>
      <c r="EPG732"/>
      <c r="EPH732"/>
      <c r="EPI732"/>
      <c r="EPJ732"/>
      <c r="EPK732"/>
      <c r="EPL732"/>
      <c r="EPM732"/>
      <c r="EPN732"/>
      <c r="EPO732"/>
      <c r="EPP732"/>
      <c r="EPQ732"/>
      <c r="EPR732"/>
      <c r="EPS732"/>
      <c r="EPT732"/>
      <c r="EPU732"/>
      <c r="EPV732"/>
      <c r="EPW732"/>
      <c r="EPX732"/>
      <c r="EPY732"/>
      <c r="EPZ732"/>
      <c r="EQA732"/>
      <c r="EQB732"/>
      <c r="EQC732"/>
      <c r="EQD732"/>
      <c r="EQE732"/>
      <c r="EQF732"/>
      <c r="EQG732"/>
      <c r="EQH732"/>
      <c r="EQI732"/>
      <c r="EQJ732"/>
      <c r="EQK732"/>
      <c r="EQL732"/>
      <c r="EQM732"/>
      <c r="EQN732"/>
      <c r="EQO732"/>
      <c r="EQP732"/>
      <c r="EQQ732"/>
      <c r="EQR732"/>
      <c r="EQS732"/>
      <c r="EQT732"/>
      <c r="EQU732"/>
      <c r="EQV732"/>
      <c r="EQW732"/>
      <c r="EQX732"/>
      <c r="EQY732"/>
      <c r="EQZ732"/>
      <c r="ERA732"/>
      <c r="ERB732"/>
      <c r="ERC732"/>
      <c r="ERD732"/>
      <c r="ERE732"/>
      <c r="ERF732"/>
      <c r="ERG732"/>
      <c r="ERH732"/>
      <c r="ERI732"/>
      <c r="ERJ732"/>
      <c r="ERK732"/>
      <c r="ERL732"/>
      <c r="ERM732"/>
      <c r="ERN732"/>
      <c r="ERO732"/>
      <c r="ERP732"/>
      <c r="ERQ732"/>
      <c r="ERR732"/>
      <c r="ERS732"/>
      <c r="ERT732"/>
      <c r="ERU732"/>
      <c r="ERV732"/>
      <c r="ERW732"/>
      <c r="ERX732"/>
      <c r="ERY732"/>
      <c r="ERZ732"/>
      <c r="ESA732"/>
      <c r="ESB732"/>
      <c r="ESC732"/>
      <c r="ESD732"/>
      <c r="ESE732"/>
      <c r="ESF732"/>
      <c r="ESG732"/>
      <c r="ESH732"/>
      <c r="ESI732"/>
      <c r="ESJ732"/>
      <c r="ESK732"/>
      <c r="ESL732"/>
      <c r="ESM732"/>
      <c r="ESN732"/>
      <c r="ESO732"/>
      <c r="ESP732"/>
      <c r="ESQ732"/>
      <c r="ESR732"/>
      <c r="ESS732"/>
      <c r="EST732"/>
      <c r="ESU732"/>
      <c r="ESV732"/>
      <c r="ESW732"/>
      <c r="ESX732"/>
      <c r="ESY732"/>
      <c r="ESZ732"/>
      <c r="ETA732"/>
      <c r="ETB732"/>
      <c r="ETC732"/>
      <c r="ETD732"/>
      <c r="ETE732"/>
      <c r="ETF732"/>
      <c r="ETG732"/>
      <c r="ETH732"/>
      <c r="ETI732"/>
      <c r="ETJ732"/>
      <c r="ETK732"/>
      <c r="ETL732"/>
      <c r="ETM732"/>
      <c r="ETN732"/>
      <c r="ETO732"/>
      <c r="ETP732"/>
      <c r="ETQ732"/>
      <c r="ETR732"/>
      <c r="ETS732"/>
      <c r="ETT732"/>
      <c r="ETU732"/>
      <c r="ETV732"/>
      <c r="ETW732"/>
      <c r="ETX732"/>
      <c r="ETY732"/>
      <c r="ETZ732"/>
      <c r="EUA732"/>
      <c r="EUB732"/>
      <c r="EUC732"/>
      <c r="EUD732"/>
      <c r="EUE732"/>
      <c r="EUF732"/>
      <c r="EUG732"/>
      <c r="EUH732"/>
      <c r="EUI732"/>
      <c r="EUJ732"/>
      <c r="EUK732"/>
      <c r="EUL732"/>
      <c r="EUM732"/>
      <c r="EUN732"/>
      <c r="EUO732"/>
      <c r="EUP732"/>
      <c r="EUQ732"/>
      <c r="EUR732"/>
      <c r="EUS732"/>
      <c r="EUT732"/>
      <c r="EUU732"/>
      <c r="EUV732"/>
      <c r="EUW732"/>
      <c r="EUX732"/>
      <c r="EUY732"/>
      <c r="EUZ732"/>
      <c r="EVA732"/>
      <c r="EVB732"/>
      <c r="EVC732"/>
      <c r="EVD732"/>
      <c r="EVE732"/>
      <c r="EVF732"/>
      <c r="EVG732"/>
      <c r="EVH732"/>
      <c r="EVI732"/>
      <c r="EVJ732"/>
      <c r="EVK732"/>
      <c r="EVL732"/>
      <c r="EVM732"/>
      <c r="EVN732"/>
      <c r="EVO732"/>
      <c r="EVP732"/>
      <c r="EVQ732"/>
      <c r="EVR732"/>
      <c r="EVS732"/>
      <c r="EVT732"/>
      <c r="EVU732"/>
      <c r="EVV732"/>
      <c r="EVW732"/>
      <c r="EVX732"/>
      <c r="EVY732"/>
      <c r="EVZ732"/>
      <c r="EWA732"/>
      <c r="EWB732"/>
      <c r="EWC732"/>
      <c r="EWD732"/>
      <c r="EWE732"/>
      <c r="EWF732"/>
      <c r="EWG732"/>
      <c r="EWH732"/>
      <c r="EWI732"/>
      <c r="EWJ732"/>
      <c r="EWK732"/>
      <c r="EWL732"/>
      <c r="EWM732"/>
      <c r="EWN732"/>
      <c r="EWO732"/>
      <c r="EWP732"/>
      <c r="EWQ732"/>
      <c r="EWR732"/>
      <c r="EWS732"/>
      <c r="EWT732"/>
      <c r="EWU732"/>
      <c r="EWV732"/>
      <c r="EWW732"/>
      <c r="EWX732"/>
      <c r="EWY732"/>
      <c r="EWZ732"/>
      <c r="EXA732"/>
      <c r="EXB732"/>
      <c r="EXC732"/>
      <c r="EXD732"/>
      <c r="EXE732"/>
      <c r="EXF732"/>
      <c r="EXG732"/>
      <c r="EXH732"/>
      <c r="EXI732"/>
      <c r="EXJ732"/>
      <c r="EXK732"/>
      <c r="EXL732"/>
      <c r="EXM732"/>
      <c r="EXN732"/>
      <c r="EXO732"/>
      <c r="EXP732"/>
      <c r="EXQ732"/>
      <c r="EXR732"/>
      <c r="EXS732"/>
      <c r="EXT732"/>
      <c r="EXU732"/>
      <c r="EXV732"/>
      <c r="EXW732"/>
      <c r="EXX732"/>
      <c r="EXY732"/>
      <c r="EXZ732"/>
      <c r="EYA732"/>
      <c r="EYB732"/>
      <c r="EYC732"/>
      <c r="EYD732"/>
      <c r="EYE732"/>
      <c r="EYF732"/>
      <c r="EYG732"/>
      <c r="EYH732"/>
      <c r="EYI732"/>
      <c r="EYJ732"/>
      <c r="EYK732"/>
      <c r="EYL732"/>
      <c r="EYM732"/>
      <c r="EYN732"/>
      <c r="EYO732"/>
      <c r="EYP732"/>
      <c r="EYQ732"/>
      <c r="EYR732"/>
      <c r="EYS732"/>
      <c r="EYT732"/>
      <c r="EYU732"/>
      <c r="EYV732"/>
      <c r="EYW732"/>
      <c r="EYX732"/>
      <c r="EYY732"/>
      <c r="EYZ732"/>
      <c r="EZA732"/>
      <c r="EZB732"/>
      <c r="EZC732"/>
      <c r="EZD732"/>
      <c r="EZE732"/>
      <c r="EZF732"/>
      <c r="EZG732"/>
      <c r="EZH732"/>
      <c r="EZI732"/>
      <c r="EZJ732"/>
      <c r="EZK732"/>
      <c r="EZL732"/>
      <c r="EZM732"/>
      <c r="EZN732"/>
      <c r="EZO732"/>
      <c r="EZP732"/>
      <c r="EZQ732"/>
      <c r="EZR732"/>
      <c r="EZS732"/>
      <c r="EZT732"/>
      <c r="EZU732"/>
      <c r="EZV732"/>
      <c r="EZW732"/>
      <c r="EZX732"/>
      <c r="EZY732"/>
      <c r="EZZ732"/>
      <c r="FAA732"/>
      <c r="FAB732"/>
      <c r="FAC732"/>
      <c r="FAD732"/>
      <c r="FAE732"/>
      <c r="FAF732"/>
      <c r="FAG732"/>
      <c r="FAH732"/>
      <c r="FAI732"/>
      <c r="FAJ732"/>
      <c r="FAK732"/>
      <c r="FAL732"/>
      <c r="FAM732"/>
      <c r="FAN732"/>
      <c r="FAO732"/>
      <c r="FAP732"/>
      <c r="FAQ732"/>
      <c r="FAR732"/>
      <c r="FAS732"/>
      <c r="FAT732"/>
      <c r="FAU732"/>
      <c r="FAV732"/>
      <c r="FAW732"/>
      <c r="FAX732"/>
      <c r="FAY732"/>
      <c r="FAZ732"/>
      <c r="FBA732"/>
      <c r="FBB732"/>
      <c r="FBC732"/>
      <c r="FBD732"/>
      <c r="FBE732"/>
      <c r="FBF732"/>
      <c r="FBG732"/>
      <c r="FBH732"/>
      <c r="FBI732"/>
      <c r="FBJ732"/>
      <c r="FBK732"/>
      <c r="FBL732"/>
      <c r="FBM732"/>
      <c r="FBN732"/>
      <c r="FBO732"/>
      <c r="FBP732"/>
      <c r="FBQ732"/>
      <c r="FBR732"/>
      <c r="FBS732"/>
      <c r="FBT732"/>
      <c r="FBU732"/>
      <c r="FBV732"/>
      <c r="FBW732"/>
      <c r="FBX732"/>
      <c r="FBY732"/>
      <c r="FBZ732"/>
      <c r="FCA732"/>
      <c r="FCB732"/>
      <c r="FCC732"/>
      <c r="FCD732"/>
      <c r="FCE732"/>
      <c r="FCF732"/>
      <c r="FCG732"/>
      <c r="FCH732"/>
      <c r="FCI732"/>
      <c r="FCJ732"/>
      <c r="FCK732"/>
      <c r="FCL732"/>
      <c r="FCM732"/>
      <c r="FCN732"/>
      <c r="FCO732"/>
      <c r="FCP732"/>
      <c r="FCQ732"/>
      <c r="FCR732"/>
      <c r="FCS732"/>
      <c r="FCT732"/>
      <c r="FCU732"/>
      <c r="FCV732"/>
      <c r="FCW732"/>
      <c r="FCX732"/>
      <c r="FCY732"/>
      <c r="FCZ732"/>
      <c r="FDA732"/>
      <c r="FDB732"/>
      <c r="FDC732"/>
      <c r="FDD732"/>
      <c r="FDE732"/>
      <c r="FDF732"/>
      <c r="FDG732"/>
      <c r="FDH732"/>
      <c r="FDI732"/>
      <c r="FDJ732"/>
      <c r="FDK732"/>
      <c r="FDL732"/>
      <c r="FDM732"/>
      <c r="FDN732"/>
      <c r="FDO732"/>
      <c r="FDP732"/>
      <c r="FDQ732"/>
      <c r="FDR732"/>
      <c r="FDS732"/>
      <c r="FDT732"/>
      <c r="FDU732"/>
      <c r="FDV732"/>
      <c r="FDW732"/>
      <c r="FDX732"/>
      <c r="FDY732"/>
      <c r="FDZ732"/>
      <c r="FEA732"/>
      <c r="FEB732"/>
      <c r="FEC732"/>
      <c r="FED732"/>
      <c r="FEE732"/>
      <c r="FEF732"/>
      <c r="FEG732"/>
      <c r="FEH732"/>
      <c r="FEI732"/>
      <c r="FEJ732"/>
      <c r="FEK732"/>
      <c r="FEL732"/>
      <c r="FEM732"/>
      <c r="FEN732"/>
      <c r="FEO732"/>
      <c r="FEP732"/>
      <c r="FEQ732"/>
      <c r="FER732"/>
      <c r="FES732"/>
      <c r="FET732"/>
      <c r="FEU732"/>
      <c r="FEV732"/>
      <c r="FEW732"/>
      <c r="FEX732"/>
      <c r="FEY732"/>
      <c r="FEZ732"/>
      <c r="FFA732"/>
      <c r="FFB732"/>
      <c r="FFC732"/>
      <c r="FFD732"/>
      <c r="FFE732"/>
      <c r="FFF732"/>
      <c r="FFG732"/>
      <c r="FFH732"/>
      <c r="FFI732"/>
      <c r="FFJ732"/>
      <c r="FFK732"/>
      <c r="FFL732"/>
      <c r="FFM732"/>
      <c r="FFN732"/>
      <c r="FFO732"/>
      <c r="FFP732"/>
      <c r="FFQ732"/>
      <c r="FFR732"/>
      <c r="FFS732"/>
      <c r="FFT732"/>
      <c r="FFU732"/>
      <c r="FFV732"/>
      <c r="FFW732"/>
      <c r="FFX732"/>
      <c r="FFY732"/>
      <c r="FFZ732"/>
      <c r="FGA732"/>
      <c r="FGB732"/>
      <c r="FGC732"/>
      <c r="FGD732"/>
      <c r="FGE732"/>
      <c r="FGF732"/>
      <c r="FGG732"/>
      <c r="FGH732"/>
      <c r="FGI732"/>
      <c r="FGJ732"/>
      <c r="FGK732"/>
      <c r="FGL732"/>
      <c r="FGM732"/>
      <c r="FGN732"/>
      <c r="FGO732"/>
      <c r="FGP732"/>
      <c r="FGQ732"/>
      <c r="FGR732"/>
      <c r="FGS732"/>
      <c r="FGT732"/>
      <c r="FGU732"/>
      <c r="FGV732"/>
      <c r="FGW732"/>
      <c r="FGX732"/>
      <c r="FGY732"/>
      <c r="FGZ732"/>
      <c r="FHA732"/>
      <c r="FHB732"/>
      <c r="FHC732"/>
      <c r="FHD732"/>
      <c r="FHE732"/>
      <c r="FHF732"/>
      <c r="FHG732"/>
      <c r="FHH732"/>
      <c r="FHI732"/>
      <c r="FHJ732"/>
      <c r="FHK732"/>
      <c r="FHL732"/>
      <c r="FHM732"/>
      <c r="FHN732"/>
      <c r="FHO732"/>
      <c r="FHP732"/>
      <c r="FHQ732"/>
      <c r="FHR732"/>
      <c r="FHS732"/>
      <c r="FHT732"/>
      <c r="FHU732"/>
      <c r="FHV732"/>
      <c r="FHW732"/>
      <c r="FHX732"/>
      <c r="FHY732"/>
      <c r="FHZ732"/>
      <c r="FIA732"/>
      <c r="FIB732"/>
      <c r="FIC732"/>
      <c r="FID732"/>
      <c r="FIE732"/>
      <c r="FIF732"/>
      <c r="FIG732"/>
      <c r="FIH732"/>
      <c r="FII732"/>
      <c r="FIJ732"/>
      <c r="FIK732"/>
      <c r="FIL732"/>
      <c r="FIM732"/>
      <c r="FIN732"/>
      <c r="FIO732"/>
      <c r="FIP732"/>
      <c r="FIQ732"/>
      <c r="FIR732"/>
      <c r="FIS732"/>
      <c r="FIT732"/>
      <c r="FIU732"/>
      <c r="FIV732"/>
      <c r="FIW732"/>
      <c r="FIX732"/>
      <c r="FIY732"/>
      <c r="FIZ732"/>
      <c r="FJA732"/>
      <c r="FJB732"/>
      <c r="FJC732"/>
      <c r="FJD732"/>
      <c r="FJE732"/>
      <c r="FJF732"/>
      <c r="FJG732"/>
      <c r="FJH732"/>
      <c r="FJI732"/>
      <c r="FJJ732"/>
      <c r="FJK732"/>
      <c r="FJL732"/>
      <c r="FJM732"/>
      <c r="FJN732"/>
      <c r="FJO732"/>
      <c r="FJP732"/>
      <c r="FJQ732"/>
      <c r="FJR732"/>
      <c r="FJS732"/>
      <c r="FJT732"/>
      <c r="FJU732"/>
      <c r="FJV732"/>
      <c r="FJW732"/>
      <c r="FJX732"/>
      <c r="FJY732"/>
      <c r="FJZ732"/>
      <c r="FKA732"/>
      <c r="FKB732"/>
      <c r="FKC732"/>
      <c r="FKD732"/>
      <c r="FKE732"/>
      <c r="FKF732"/>
      <c r="FKG732"/>
      <c r="FKH732"/>
      <c r="FKI732"/>
      <c r="FKJ732"/>
      <c r="FKK732"/>
      <c r="FKL732"/>
      <c r="FKM732"/>
      <c r="FKN732"/>
      <c r="FKO732"/>
      <c r="FKP732"/>
      <c r="FKQ732"/>
      <c r="FKR732"/>
      <c r="FKS732"/>
      <c r="FKT732"/>
      <c r="FKU732"/>
      <c r="FKV732"/>
      <c r="FKW732"/>
      <c r="FKX732"/>
      <c r="FKY732"/>
      <c r="FKZ732"/>
      <c r="FLA732"/>
      <c r="FLB732"/>
      <c r="FLC732"/>
      <c r="FLD732"/>
      <c r="FLE732"/>
      <c r="FLF732"/>
      <c r="FLG732"/>
      <c r="FLH732"/>
      <c r="FLI732"/>
      <c r="FLJ732"/>
      <c r="FLK732"/>
      <c r="FLL732"/>
      <c r="FLM732"/>
      <c r="FLN732"/>
      <c r="FLO732"/>
      <c r="FLP732"/>
      <c r="FLQ732"/>
      <c r="FLR732"/>
      <c r="FLS732"/>
      <c r="FLT732"/>
      <c r="FLU732"/>
      <c r="FLV732"/>
      <c r="FLW732"/>
      <c r="FLX732"/>
      <c r="FLY732"/>
      <c r="FLZ732"/>
      <c r="FMA732"/>
      <c r="FMB732"/>
      <c r="FMC732"/>
      <c r="FMD732"/>
      <c r="FME732"/>
      <c r="FMF732"/>
      <c r="FMG732"/>
      <c r="FMH732"/>
      <c r="FMI732"/>
      <c r="FMJ732"/>
      <c r="FMK732"/>
      <c r="FML732"/>
      <c r="FMM732"/>
      <c r="FMN732"/>
      <c r="FMO732"/>
      <c r="FMP732"/>
      <c r="FMQ732"/>
      <c r="FMR732"/>
      <c r="FMS732"/>
      <c r="FMT732"/>
      <c r="FMU732"/>
      <c r="FMV732"/>
      <c r="FMW732"/>
      <c r="FMX732"/>
      <c r="FMY732"/>
      <c r="FMZ732"/>
      <c r="FNA732"/>
      <c r="FNB732"/>
      <c r="FNC732"/>
      <c r="FND732"/>
      <c r="FNE732"/>
      <c r="FNF732"/>
      <c r="FNG732"/>
      <c r="FNH732"/>
      <c r="FNI732"/>
      <c r="FNJ732"/>
      <c r="FNK732"/>
      <c r="FNL732"/>
      <c r="FNM732"/>
      <c r="FNN732"/>
      <c r="FNO732"/>
      <c r="FNP732"/>
      <c r="FNQ732"/>
      <c r="FNR732"/>
      <c r="FNS732"/>
      <c r="FNT732"/>
      <c r="FNU732"/>
      <c r="FNV732"/>
      <c r="FNW732"/>
      <c r="FNX732"/>
      <c r="FNY732"/>
      <c r="FNZ732"/>
      <c r="FOA732"/>
      <c r="FOB732"/>
      <c r="FOC732"/>
      <c r="FOD732"/>
      <c r="FOE732"/>
      <c r="FOF732"/>
      <c r="FOG732"/>
      <c r="FOH732"/>
      <c r="FOI732"/>
      <c r="FOJ732"/>
      <c r="FOK732"/>
      <c r="FOL732"/>
      <c r="FOM732"/>
      <c r="FON732"/>
      <c r="FOO732"/>
      <c r="FOP732"/>
      <c r="FOQ732"/>
      <c r="FOR732"/>
      <c r="FOS732"/>
      <c r="FOT732"/>
      <c r="FOU732"/>
      <c r="FOV732"/>
      <c r="FOW732"/>
      <c r="FOX732"/>
      <c r="FOY732"/>
      <c r="FOZ732"/>
      <c r="FPA732"/>
      <c r="FPB732"/>
      <c r="FPC732"/>
      <c r="FPD732"/>
      <c r="FPE732"/>
      <c r="FPF732"/>
      <c r="FPG732"/>
      <c r="FPH732"/>
      <c r="FPI732"/>
      <c r="FPJ732"/>
      <c r="FPK732"/>
      <c r="FPL732"/>
      <c r="FPM732"/>
      <c r="FPN732"/>
      <c r="FPO732"/>
      <c r="FPP732"/>
      <c r="FPQ732"/>
      <c r="FPR732"/>
      <c r="FPS732"/>
      <c r="FPT732"/>
      <c r="FPU732"/>
      <c r="FPV732"/>
      <c r="FPW732"/>
      <c r="FPX732"/>
      <c r="FPY732"/>
      <c r="FPZ732"/>
      <c r="FQA732"/>
      <c r="FQB732"/>
      <c r="FQC732"/>
      <c r="FQD732"/>
      <c r="FQE732"/>
      <c r="FQF732"/>
      <c r="FQG732"/>
      <c r="FQH732"/>
      <c r="FQI732"/>
      <c r="FQJ732"/>
      <c r="FQK732"/>
      <c r="FQL732"/>
      <c r="FQM732"/>
      <c r="FQN732"/>
      <c r="FQO732"/>
      <c r="FQP732"/>
      <c r="FQQ732"/>
      <c r="FQR732"/>
      <c r="FQS732"/>
      <c r="FQT732"/>
      <c r="FQU732"/>
      <c r="FQV732"/>
      <c r="FQW732"/>
      <c r="FQX732"/>
      <c r="FQY732"/>
      <c r="FQZ732"/>
      <c r="FRA732"/>
      <c r="FRB732"/>
      <c r="FRC732"/>
      <c r="FRD732"/>
      <c r="FRE732"/>
      <c r="FRF732"/>
      <c r="FRG732"/>
      <c r="FRH732"/>
      <c r="FRI732"/>
      <c r="FRJ732"/>
      <c r="FRK732"/>
      <c r="FRL732"/>
      <c r="FRM732"/>
      <c r="FRN732"/>
      <c r="FRO732"/>
      <c r="FRP732"/>
      <c r="FRQ732"/>
      <c r="FRR732"/>
      <c r="FRS732"/>
      <c r="FRT732"/>
      <c r="FRU732"/>
      <c r="FRV732"/>
      <c r="FRW732"/>
      <c r="FRX732"/>
      <c r="FRY732"/>
      <c r="FRZ732"/>
      <c r="FSA732"/>
      <c r="FSB732"/>
      <c r="FSC732"/>
      <c r="FSD732"/>
      <c r="FSE732"/>
      <c r="FSF732"/>
      <c r="FSG732"/>
      <c r="FSH732"/>
      <c r="FSI732"/>
      <c r="FSJ732"/>
      <c r="FSK732"/>
      <c r="FSL732"/>
      <c r="FSM732"/>
      <c r="FSN732"/>
      <c r="FSO732"/>
      <c r="FSP732"/>
      <c r="FSQ732"/>
      <c r="FSR732"/>
      <c r="FSS732"/>
      <c r="FST732"/>
      <c r="FSU732"/>
      <c r="FSV732"/>
      <c r="FSW732"/>
      <c r="FSX732"/>
      <c r="FSY732"/>
      <c r="FSZ732"/>
      <c r="FTA732"/>
      <c r="FTB732"/>
      <c r="FTC732"/>
      <c r="FTD732"/>
      <c r="FTE732"/>
      <c r="FTF732"/>
      <c r="FTG732"/>
      <c r="FTH732"/>
      <c r="FTI732"/>
      <c r="FTJ732"/>
      <c r="FTK732"/>
      <c r="FTL732"/>
      <c r="FTM732"/>
      <c r="FTN732"/>
      <c r="FTO732"/>
      <c r="FTP732"/>
      <c r="FTQ732"/>
      <c r="FTR732"/>
      <c r="FTS732"/>
      <c r="FTT732"/>
      <c r="FTU732"/>
      <c r="FTV732"/>
      <c r="FTW732"/>
      <c r="FTX732"/>
      <c r="FTY732"/>
      <c r="FTZ732"/>
      <c r="FUA732"/>
      <c r="FUB732"/>
      <c r="FUC732"/>
      <c r="FUD732"/>
      <c r="FUE732"/>
      <c r="FUF732"/>
      <c r="FUG732"/>
      <c r="FUH732"/>
      <c r="FUI732"/>
      <c r="FUJ732"/>
      <c r="FUK732"/>
      <c r="FUL732"/>
      <c r="FUM732"/>
      <c r="FUN732"/>
      <c r="FUO732"/>
      <c r="FUP732"/>
      <c r="FUQ732"/>
      <c r="FUR732"/>
      <c r="FUS732"/>
      <c r="FUT732"/>
      <c r="FUU732"/>
      <c r="FUV732"/>
      <c r="FUW732"/>
      <c r="FUX732"/>
      <c r="FUY732"/>
      <c r="FUZ732"/>
      <c r="FVA732"/>
      <c r="FVB732"/>
      <c r="FVC732"/>
      <c r="FVD732"/>
      <c r="FVE732"/>
      <c r="FVF732"/>
      <c r="FVG732"/>
      <c r="FVH732"/>
      <c r="FVI732"/>
      <c r="FVJ732"/>
      <c r="FVK732"/>
      <c r="FVL732"/>
      <c r="FVM732"/>
      <c r="FVN732"/>
      <c r="FVO732"/>
      <c r="FVP732"/>
      <c r="FVQ732"/>
      <c r="FVR732"/>
      <c r="FVS732"/>
      <c r="FVT732"/>
      <c r="FVU732"/>
      <c r="FVV732"/>
      <c r="FVW732"/>
      <c r="FVX732"/>
      <c r="FVY732"/>
      <c r="FVZ732"/>
      <c r="FWA732"/>
      <c r="FWB732"/>
      <c r="FWC732"/>
      <c r="FWD732"/>
      <c r="FWE732"/>
      <c r="FWF732"/>
      <c r="FWG732"/>
      <c r="FWH732"/>
      <c r="FWI732"/>
      <c r="FWJ732"/>
      <c r="FWK732"/>
      <c r="FWL732"/>
      <c r="FWM732"/>
      <c r="FWN732"/>
      <c r="FWO732"/>
      <c r="FWP732"/>
      <c r="FWQ732"/>
      <c r="FWR732"/>
      <c r="FWS732"/>
      <c r="FWT732"/>
      <c r="FWU732"/>
      <c r="FWV732"/>
      <c r="FWW732"/>
      <c r="FWX732"/>
      <c r="FWY732"/>
      <c r="FWZ732"/>
      <c r="FXA732"/>
      <c r="FXB732"/>
      <c r="FXC732"/>
      <c r="FXD732"/>
      <c r="FXE732"/>
      <c r="FXF732"/>
      <c r="FXG732"/>
      <c r="FXH732"/>
      <c r="FXI732"/>
      <c r="FXJ732"/>
      <c r="FXK732"/>
      <c r="FXL732"/>
      <c r="FXM732"/>
      <c r="FXN732"/>
      <c r="FXO732"/>
      <c r="FXP732"/>
      <c r="FXQ732"/>
      <c r="FXR732"/>
      <c r="FXS732"/>
      <c r="FXT732"/>
      <c r="FXU732"/>
      <c r="FXV732"/>
      <c r="FXW732"/>
      <c r="FXX732"/>
      <c r="FXY732"/>
      <c r="FXZ732"/>
      <c r="FYA732"/>
      <c r="FYB732"/>
      <c r="FYC732"/>
      <c r="FYD732"/>
      <c r="FYE732"/>
      <c r="FYF732"/>
      <c r="FYG732"/>
      <c r="FYH732"/>
      <c r="FYI732"/>
      <c r="FYJ732"/>
      <c r="FYK732"/>
      <c r="FYL732"/>
      <c r="FYM732"/>
      <c r="FYN732"/>
      <c r="FYO732"/>
      <c r="FYP732"/>
      <c r="FYQ732"/>
      <c r="FYR732"/>
      <c r="FYS732"/>
      <c r="FYT732"/>
      <c r="FYU732"/>
      <c r="FYV732"/>
      <c r="FYW732"/>
      <c r="FYX732"/>
      <c r="FYY732"/>
      <c r="FYZ732"/>
      <c r="FZA732"/>
      <c r="FZB732"/>
      <c r="FZC732"/>
      <c r="FZD732"/>
      <c r="FZE732"/>
      <c r="FZF732"/>
      <c r="FZG732"/>
      <c r="FZH732"/>
      <c r="FZI732"/>
      <c r="FZJ732"/>
      <c r="FZK732"/>
      <c r="FZL732"/>
      <c r="FZM732"/>
      <c r="FZN732"/>
      <c r="FZO732"/>
      <c r="FZP732"/>
      <c r="FZQ732"/>
      <c r="FZR732"/>
      <c r="FZS732"/>
      <c r="FZT732"/>
      <c r="FZU732"/>
      <c r="FZV732"/>
      <c r="FZW732"/>
      <c r="FZX732"/>
      <c r="FZY732"/>
      <c r="FZZ732"/>
      <c r="GAA732"/>
      <c r="GAB732"/>
      <c r="GAC732"/>
      <c r="GAD732"/>
      <c r="GAE732"/>
      <c r="GAF732"/>
      <c r="GAG732"/>
      <c r="GAH732"/>
      <c r="GAI732"/>
      <c r="GAJ732"/>
      <c r="GAK732"/>
      <c r="GAL732"/>
      <c r="GAM732"/>
      <c r="GAN732"/>
      <c r="GAO732"/>
      <c r="GAP732"/>
      <c r="GAQ732"/>
      <c r="GAR732"/>
      <c r="GAS732"/>
      <c r="GAT732"/>
      <c r="GAU732"/>
      <c r="GAV732"/>
      <c r="GAW732"/>
      <c r="GAX732"/>
      <c r="GAY732"/>
      <c r="GAZ732"/>
      <c r="GBA732"/>
      <c r="GBB732"/>
      <c r="GBC732"/>
      <c r="GBD732"/>
      <c r="GBE732"/>
      <c r="GBF732"/>
      <c r="GBG732"/>
      <c r="GBH732"/>
      <c r="GBI732"/>
      <c r="GBJ732"/>
      <c r="GBK732"/>
      <c r="GBL732"/>
      <c r="GBM732"/>
      <c r="GBN732"/>
      <c r="GBO732"/>
      <c r="GBP732"/>
      <c r="GBQ732"/>
      <c r="GBR732"/>
      <c r="GBS732"/>
      <c r="GBT732"/>
      <c r="GBU732"/>
      <c r="GBV732"/>
      <c r="GBW732"/>
      <c r="GBX732"/>
      <c r="GBY732"/>
      <c r="GBZ732"/>
      <c r="GCA732"/>
      <c r="GCB732"/>
      <c r="GCC732"/>
      <c r="GCD732"/>
      <c r="GCE732"/>
      <c r="GCF732"/>
      <c r="GCG732"/>
      <c r="GCH732"/>
      <c r="GCI732"/>
      <c r="GCJ732"/>
      <c r="GCK732"/>
      <c r="GCL732"/>
      <c r="GCM732"/>
      <c r="GCN732"/>
      <c r="GCO732"/>
      <c r="GCP732"/>
      <c r="GCQ732"/>
      <c r="GCR732"/>
      <c r="GCS732"/>
      <c r="GCT732"/>
      <c r="GCU732"/>
      <c r="GCV732"/>
      <c r="GCW732"/>
      <c r="GCX732"/>
      <c r="GCY732"/>
      <c r="GCZ732"/>
      <c r="GDA732"/>
      <c r="GDB732"/>
      <c r="GDC732"/>
      <c r="GDD732"/>
      <c r="GDE732"/>
      <c r="GDF732"/>
      <c r="GDG732"/>
      <c r="GDH732"/>
      <c r="GDI732"/>
      <c r="GDJ732"/>
      <c r="GDK732"/>
      <c r="GDL732"/>
      <c r="GDM732"/>
      <c r="GDN732"/>
      <c r="GDO732"/>
      <c r="GDP732"/>
      <c r="GDQ732"/>
      <c r="GDR732"/>
      <c r="GDS732"/>
      <c r="GDT732"/>
      <c r="GDU732"/>
      <c r="GDV732"/>
      <c r="GDW732"/>
      <c r="GDX732"/>
      <c r="GDY732"/>
      <c r="GDZ732"/>
      <c r="GEA732"/>
      <c r="GEB732"/>
      <c r="GEC732"/>
      <c r="GED732"/>
      <c r="GEE732"/>
      <c r="GEF732"/>
      <c r="GEG732"/>
      <c r="GEH732"/>
      <c r="GEI732"/>
      <c r="GEJ732"/>
      <c r="GEK732"/>
      <c r="GEL732"/>
      <c r="GEM732"/>
      <c r="GEN732"/>
      <c r="GEO732"/>
      <c r="GEP732"/>
      <c r="GEQ732"/>
      <c r="GER732"/>
      <c r="GES732"/>
      <c r="GET732"/>
      <c r="GEU732"/>
      <c r="GEV732"/>
      <c r="GEW732"/>
      <c r="GEX732"/>
      <c r="GEY732"/>
      <c r="GEZ732"/>
      <c r="GFA732"/>
      <c r="GFB732"/>
      <c r="GFC732"/>
      <c r="GFD732"/>
      <c r="GFE732"/>
      <c r="GFF732"/>
      <c r="GFG732"/>
      <c r="GFH732"/>
      <c r="GFI732"/>
      <c r="GFJ732"/>
      <c r="GFK732"/>
      <c r="GFL732"/>
      <c r="GFM732"/>
      <c r="GFN732"/>
      <c r="GFO732"/>
      <c r="GFP732"/>
      <c r="GFQ732"/>
      <c r="GFR732"/>
      <c r="GFS732"/>
      <c r="GFT732"/>
      <c r="GFU732"/>
      <c r="GFV732"/>
      <c r="GFW732"/>
      <c r="GFX732"/>
      <c r="GFY732"/>
      <c r="GFZ732"/>
      <c r="GGA732"/>
      <c r="GGB732"/>
      <c r="GGC732"/>
      <c r="GGD732"/>
      <c r="GGE732"/>
      <c r="GGF732"/>
      <c r="GGG732"/>
      <c r="GGH732"/>
      <c r="GGI732"/>
      <c r="GGJ732"/>
      <c r="GGK732"/>
      <c r="GGL732"/>
      <c r="GGM732"/>
      <c r="GGN732"/>
      <c r="GGO732"/>
      <c r="GGP732"/>
      <c r="GGQ732"/>
      <c r="GGR732"/>
      <c r="GGS732"/>
      <c r="GGT732"/>
      <c r="GGU732"/>
      <c r="GGV732"/>
      <c r="GGW732"/>
      <c r="GGX732"/>
      <c r="GGY732"/>
      <c r="GGZ732"/>
      <c r="GHA732"/>
      <c r="GHB732"/>
      <c r="GHC732"/>
      <c r="GHD732"/>
      <c r="GHE732"/>
      <c r="GHF732"/>
      <c r="GHG732"/>
      <c r="GHH732"/>
      <c r="GHI732"/>
      <c r="GHJ732"/>
      <c r="GHK732"/>
      <c r="GHL732"/>
      <c r="GHM732"/>
      <c r="GHN732"/>
      <c r="GHO732"/>
      <c r="GHP732"/>
      <c r="GHQ732"/>
      <c r="GHR732"/>
      <c r="GHS732"/>
      <c r="GHT732"/>
      <c r="GHU732"/>
      <c r="GHV732"/>
      <c r="GHW732"/>
      <c r="GHX732"/>
      <c r="GHY732"/>
      <c r="GHZ732"/>
      <c r="GIA732"/>
      <c r="GIB732"/>
      <c r="GIC732"/>
      <c r="GID732"/>
      <c r="GIE732"/>
      <c r="GIF732"/>
      <c r="GIG732"/>
      <c r="GIH732"/>
      <c r="GII732"/>
      <c r="GIJ732"/>
      <c r="GIK732"/>
      <c r="GIL732"/>
      <c r="GIM732"/>
      <c r="GIN732"/>
      <c r="GIO732"/>
      <c r="GIP732"/>
      <c r="GIQ732"/>
      <c r="GIR732"/>
      <c r="GIS732"/>
      <c r="GIT732"/>
      <c r="GIU732"/>
      <c r="GIV732"/>
      <c r="GIW732"/>
      <c r="GIX732"/>
      <c r="GIY732"/>
      <c r="GIZ732"/>
      <c r="GJA732"/>
      <c r="GJB732"/>
      <c r="GJC732"/>
      <c r="GJD732"/>
      <c r="GJE732"/>
      <c r="GJF732"/>
      <c r="GJG732"/>
      <c r="GJH732"/>
      <c r="GJI732"/>
      <c r="GJJ732"/>
      <c r="GJK732"/>
      <c r="GJL732"/>
      <c r="GJM732"/>
      <c r="GJN732"/>
      <c r="GJO732"/>
      <c r="GJP732"/>
      <c r="GJQ732"/>
      <c r="GJR732"/>
      <c r="GJS732"/>
      <c r="GJT732"/>
      <c r="GJU732"/>
      <c r="GJV732"/>
      <c r="GJW732"/>
      <c r="GJX732"/>
      <c r="GJY732"/>
      <c r="GJZ732"/>
      <c r="GKA732"/>
      <c r="GKB732"/>
      <c r="GKC732"/>
      <c r="GKD732"/>
      <c r="GKE732"/>
      <c r="GKF732"/>
      <c r="GKG732"/>
      <c r="GKH732"/>
      <c r="GKI732"/>
      <c r="GKJ732"/>
      <c r="GKK732"/>
      <c r="GKL732"/>
      <c r="GKM732"/>
      <c r="GKN732"/>
      <c r="GKO732"/>
      <c r="GKP732"/>
      <c r="GKQ732"/>
      <c r="GKR732"/>
      <c r="GKS732"/>
      <c r="GKT732"/>
      <c r="GKU732"/>
      <c r="GKV732"/>
      <c r="GKW732"/>
      <c r="GKX732"/>
      <c r="GKY732"/>
      <c r="GKZ732"/>
      <c r="GLA732"/>
      <c r="GLB732"/>
      <c r="GLC732"/>
      <c r="GLD732"/>
      <c r="GLE732"/>
      <c r="GLF732"/>
      <c r="GLG732"/>
      <c r="GLH732"/>
      <c r="GLI732"/>
      <c r="GLJ732"/>
      <c r="GLK732"/>
      <c r="GLL732"/>
      <c r="GLM732"/>
      <c r="GLN732"/>
      <c r="GLO732"/>
      <c r="GLP732"/>
      <c r="GLQ732"/>
      <c r="GLR732"/>
      <c r="GLS732"/>
      <c r="GLT732"/>
      <c r="GLU732"/>
      <c r="GLV732"/>
      <c r="GLW732"/>
      <c r="GLX732"/>
      <c r="GLY732"/>
      <c r="GLZ732"/>
      <c r="GMA732"/>
      <c r="GMB732"/>
      <c r="GMC732"/>
      <c r="GMD732"/>
      <c r="GME732"/>
      <c r="GMF732"/>
      <c r="GMG732"/>
      <c r="GMH732"/>
      <c r="GMI732"/>
      <c r="GMJ732"/>
      <c r="GMK732"/>
      <c r="GML732"/>
      <c r="GMM732"/>
      <c r="GMN732"/>
      <c r="GMO732"/>
      <c r="GMP732"/>
      <c r="GMQ732"/>
      <c r="GMR732"/>
      <c r="GMS732"/>
      <c r="GMT732"/>
      <c r="GMU732"/>
      <c r="GMV732"/>
      <c r="GMW732"/>
      <c r="GMX732"/>
      <c r="GMY732"/>
      <c r="GMZ732"/>
      <c r="GNA732"/>
      <c r="GNB732"/>
      <c r="GNC732"/>
      <c r="GND732"/>
      <c r="GNE732"/>
      <c r="GNF732"/>
      <c r="GNG732"/>
      <c r="GNH732"/>
      <c r="GNI732"/>
      <c r="GNJ732"/>
      <c r="GNK732"/>
      <c r="GNL732"/>
      <c r="GNM732"/>
      <c r="GNN732"/>
      <c r="GNO732"/>
      <c r="GNP732"/>
      <c r="GNQ732"/>
      <c r="GNR732"/>
      <c r="GNS732"/>
      <c r="GNT732"/>
      <c r="GNU732"/>
      <c r="GNV732"/>
      <c r="GNW732"/>
      <c r="GNX732"/>
      <c r="GNY732"/>
      <c r="GNZ732"/>
      <c r="GOA732"/>
      <c r="GOB732"/>
      <c r="GOC732"/>
      <c r="GOD732"/>
      <c r="GOE732"/>
      <c r="GOF732"/>
      <c r="GOG732"/>
      <c r="GOH732"/>
      <c r="GOI732"/>
      <c r="GOJ732"/>
      <c r="GOK732"/>
      <c r="GOL732"/>
      <c r="GOM732"/>
      <c r="GON732"/>
      <c r="GOO732"/>
      <c r="GOP732"/>
      <c r="GOQ732"/>
      <c r="GOR732"/>
      <c r="GOS732"/>
      <c r="GOT732"/>
      <c r="GOU732"/>
      <c r="GOV732"/>
      <c r="GOW732"/>
      <c r="GOX732"/>
      <c r="GOY732"/>
      <c r="GOZ732"/>
      <c r="GPA732"/>
      <c r="GPB732"/>
      <c r="GPC732"/>
      <c r="GPD732"/>
      <c r="GPE732"/>
      <c r="GPF732"/>
      <c r="GPG732"/>
      <c r="GPH732"/>
      <c r="GPI732"/>
      <c r="GPJ732"/>
      <c r="GPK732"/>
      <c r="GPL732"/>
      <c r="GPM732"/>
      <c r="GPN732"/>
      <c r="GPO732"/>
      <c r="GPP732"/>
      <c r="GPQ732"/>
      <c r="GPR732"/>
      <c r="GPS732"/>
      <c r="GPT732"/>
      <c r="GPU732"/>
      <c r="GPV732"/>
      <c r="GPW732"/>
      <c r="GPX732"/>
      <c r="GPY732"/>
      <c r="GPZ732"/>
      <c r="GQA732"/>
      <c r="GQB732"/>
      <c r="GQC732"/>
      <c r="GQD732"/>
      <c r="GQE732"/>
      <c r="GQF732"/>
      <c r="GQG732"/>
      <c r="GQH732"/>
      <c r="GQI732"/>
      <c r="GQJ732"/>
      <c r="GQK732"/>
      <c r="GQL732"/>
      <c r="GQM732"/>
      <c r="GQN732"/>
      <c r="GQO732"/>
      <c r="GQP732"/>
      <c r="GQQ732"/>
      <c r="GQR732"/>
      <c r="GQS732"/>
      <c r="GQT732"/>
      <c r="GQU732"/>
      <c r="GQV732"/>
      <c r="GQW732"/>
      <c r="GQX732"/>
      <c r="GQY732"/>
      <c r="GQZ732"/>
      <c r="GRA732"/>
      <c r="GRB732"/>
      <c r="GRC732"/>
      <c r="GRD732"/>
      <c r="GRE732"/>
      <c r="GRF732"/>
      <c r="GRG732"/>
      <c r="GRH732"/>
      <c r="GRI732"/>
      <c r="GRJ732"/>
      <c r="GRK732"/>
      <c r="GRL732"/>
      <c r="GRM732"/>
      <c r="GRN732"/>
      <c r="GRO732"/>
      <c r="GRP732"/>
      <c r="GRQ732"/>
      <c r="GRR732"/>
      <c r="GRS732"/>
      <c r="GRT732"/>
      <c r="GRU732"/>
      <c r="GRV732"/>
      <c r="GRW732"/>
      <c r="GRX732"/>
      <c r="GRY732"/>
      <c r="GRZ732"/>
      <c r="GSA732"/>
      <c r="GSB732"/>
      <c r="GSC732"/>
      <c r="GSD732"/>
      <c r="GSE732"/>
      <c r="GSF732"/>
      <c r="GSG732"/>
      <c r="GSH732"/>
      <c r="GSI732"/>
      <c r="GSJ732"/>
      <c r="GSK732"/>
      <c r="GSL732"/>
      <c r="GSM732"/>
      <c r="GSN732"/>
      <c r="GSO732"/>
      <c r="GSP732"/>
      <c r="GSQ732"/>
      <c r="GSR732"/>
      <c r="GSS732"/>
      <c r="GST732"/>
      <c r="GSU732"/>
      <c r="GSV732"/>
      <c r="GSW732"/>
      <c r="GSX732"/>
      <c r="GSY732"/>
      <c r="GSZ732"/>
      <c r="GTA732"/>
      <c r="GTB732"/>
      <c r="GTC732"/>
      <c r="GTD732"/>
      <c r="GTE732"/>
      <c r="GTF732"/>
      <c r="GTG732"/>
      <c r="GTH732"/>
      <c r="GTI732"/>
      <c r="GTJ732"/>
      <c r="GTK732"/>
      <c r="GTL732"/>
      <c r="GTM732"/>
      <c r="GTN732"/>
      <c r="GTO732"/>
      <c r="GTP732"/>
      <c r="GTQ732"/>
      <c r="GTR732"/>
      <c r="GTS732"/>
      <c r="GTT732"/>
      <c r="GTU732"/>
      <c r="GTV732"/>
      <c r="GTW732"/>
      <c r="GTX732"/>
      <c r="GTY732"/>
      <c r="GTZ732"/>
      <c r="GUA732"/>
      <c r="GUB732"/>
      <c r="GUC732"/>
      <c r="GUD732"/>
      <c r="GUE732"/>
      <c r="GUF732"/>
      <c r="GUG732"/>
      <c r="GUH732"/>
      <c r="GUI732"/>
      <c r="GUJ732"/>
      <c r="GUK732"/>
      <c r="GUL732"/>
      <c r="GUM732"/>
      <c r="GUN732"/>
      <c r="GUO732"/>
      <c r="GUP732"/>
      <c r="GUQ732"/>
      <c r="GUR732"/>
      <c r="GUS732"/>
      <c r="GUT732"/>
      <c r="GUU732"/>
      <c r="GUV732"/>
      <c r="GUW732"/>
      <c r="GUX732"/>
      <c r="GUY732"/>
      <c r="GUZ732"/>
      <c r="GVA732"/>
      <c r="GVB732"/>
      <c r="GVC732"/>
      <c r="GVD732"/>
      <c r="GVE732"/>
      <c r="GVF732"/>
      <c r="GVG732"/>
      <c r="GVH732"/>
      <c r="GVI732"/>
      <c r="GVJ732"/>
      <c r="GVK732"/>
      <c r="GVL732"/>
      <c r="GVM732"/>
      <c r="GVN732"/>
      <c r="GVO732"/>
      <c r="GVP732"/>
      <c r="GVQ732"/>
      <c r="GVR732"/>
      <c r="GVS732"/>
      <c r="GVT732"/>
      <c r="GVU732"/>
      <c r="GVV732"/>
      <c r="GVW732"/>
      <c r="GVX732"/>
      <c r="GVY732"/>
      <c r="GVZ732"/>
      <c r="GWA732"/>
      <c r="GWB732"/>
      <c r="GWC732"/>
      <c r="GWD732"/>
      <c r="GWE732"/>
      <c r="GWF732"/>
      <c r="GWG732"/>
      <c r="GWH732"/>
      <c r="GWI732"/>
      <c r="GWJ732"/>
      <c r="GWK732"/>
      <c r="GWL732"/>
      <c r="GWM732"/>
      <c r="GWN732"/>
      <c r="GWO732"/>
      <c r="GWP732"/>
      <c r="GWQ732"/>
      <c r="GWR732"/>
      <c r="GWS732"/>
      <c r="GWT732"/>
      <c r="GWU732"/>
      <c r="GWV732"/>
      <c r="GWW732"/>
      <c r="GWX732"/>
      <c r="GWY732"/>
      <c r="GWZ732"/>
      <c r="GXA732"/>
      <c r="GXB732"/>
      <c r="GXC732"/>
      <c r="GXD732"/>
      <c r="GXE732"/>
      <c r="GXF732"/>
      <c r="GXG732"/>
      <c r="GXH732"/>
      <c r="GXI732"/>
      <c r="GXJ732"/>
      <c r="GXK732"/>
      <c r="GXL732"/>
      <c r="GXM732"/>
      <c r="GXN732"/>
      <c r="GXO732"/>
      <c r="GXP732"/>
      <c r="GXQ732"/>
      <c r="GXR732"/>
      <c r="GXS732"/>
      <c r="GXT732"/>
      <c r="GXU732"/>
      <c r="GXV732"/>
      <c r="GXW732"/>
      <c r="GXX732"/>
      <c r="GXY732"/>
      <c r="GXZ732"/>
      <c r="GYA732"/>
      <c r="GYB732"/>
      <c r="GYC732"/>
      <c r="GYD732"/>
      <c r="GYE732"/>
      <c r="GYF732"/>
      <c r="GYG732"/>
      <c r="GYH732"/>
      <c r="GYI732"/>
      <c r="GYJ732"/>
      <c r="GYK732"/>
      <c r="GYL732"/>
      <c r="GYM732"/>
      <c r="GYN732"/>
      <c r="GYO732"/>
      <c r="GYP732"/>
      <c r="GYQ732"/>
      <c r="GYR732"/>
      <c r="GYS732"/>
      <c r="GYT732"/>
      <c r="GYU732"/>
      <c r="GYV732"/>
      <c r="GYW732"/>
      <c r="GYX732"/>
      <c r="GYY732"/>
      <c r="GYZ732"/>
      <c r="GZA732"/>
      <c r="GZB732"/>
      <c r="GZC732"/>
      <c r="GZD732"/>
      <c r="GZE732"/>
      <c r="GZF732"/>
      <c r="GZG732"/>
      <c r="GZH732"/>
      <c r="GZI732"/>
      <c r="GZJ732"/>
      <c r="GZK732"/>
      <c r="GZL732"/>
      <c r="GZM732"/>
      <c r="GZN732"/>
      <c r="GZO732"/>
      <c r="GZP732"/>
      <c r="GZQ732"/>
      <c r="GZR732"/>
      <c r="GZS732"/>
      <c r="GZT732"/>
      <c r="GZU732"/>
      <c r="GZV732"/>
      <c r="GZW732"/>
      <c r="GZX732"/>
      <c r="GZY732"/>
      <c r="GZZ732"/>
      <c r="HAA732"/>
      <c r="HAB732"/>
      <c r="HAC732"/>
      <c r="HAD732"/>
      <c r="HAE732"/>
      <c r="HAF732"/>
      <c r="HAG732"/>
      <c r="HAH732"/>
      <c r="HAI732"/>
      <c r="HAJ732"/>
      <c r="HAK732"/>
      <c r="HAL732"/>
      <c r="HAM732"/>
      <c r="HAN732"/>
      <c r="HAO732"/>
      <c r="HAP732"/>
      <c r="HAQ732"/>
      <c r="HAR732"/>
      <c r="HAS732"/>
      <c r="HAT732"/>
      <c r="HAU732"/>
      <c r="HAV732"/>
      <c r="HAW732"/>
      <c r="HAX732"/>
      <c r="HAY732"/>
      <c r="HAZ732"/>
      <c r="HBA732"/>
      <c r="HBB732"/>
      <c r="HBC732"/>
      <c r="HBD732"/>
      <c r="HBE732"/>
      <c r="HBF732"/>
      <c r="HBG732"/>
      <c r="HBH732"/>
      <c r="HBI732"/>
      <c r="HBJ732"/>
      <c r="HBK732"/>
      <c r="HBL732"/>
      <c r="HBM732"/>
      <c r="HBN732"/>
      <c r="HBO732"/>
      <c r="HBP732"/>
      <c r="HBQ732"/>
      <c r="HBR732"/>
      <c r="HBS732"/>
      <c r="HBT732"/>
      <c r="HBU732"/>
      <c r="HBV732"/>
      <c r="HBW732"/>
      <c r="HBX732"/>
      <c r="HBY732"/>
      <c r="HBZ732"/>
      <c r="HCA732"/>
      <c r="HCB732"/>
      <c r="HCC732"/>
      <c r="HCD732"/>
      <c r="HCE732"/>
      <c r="HCF732"/>
      <c r="HCG732"/>
      <c r="HCH732"/>
      <c r="HCI732"/>
      <c r="HCJ732"/>
      <c r="HCK732"/>
      <c r="HCL732"/>
      <c r="HCM732"/>
      <c r="HCN732"/>
      <c r="HCO732"/>
      <c r="HCP732"/>
      <c r="HCQ732"/>
      <c r="HCR732"/>
      <c r="HCS732"/>
      <c r="HCT732"/>
      <c r="HCU732"/>
      <c r="HCV732"/>
      <c r="HCW732"/>
      <c r="HCX732"/>
      <c r="HCY732"/>
      <c r="HCZ732"/>
      <c r="HDA732"/>
      <c r="HDB732"/>
      <c r="HDC732"/>
      <c r="HDD732"/>
      <c r="HDE732"/>
      <c r="HDF732"/>
      <c r="HDG732"/>
      <c r="HDH732"/>
      <c r="HDI732"/>
      <c r="HDJ732"/>
      <c r="HDK732"/>
      <c r="HDL732"/>
      <c r="HDM732"/>
      <c r="HDN732"/>
      <c r="HDO732"/>
      <c r="HDP732"/>
      <c r="HDQ732"/>
      <c r="HDR732"/>
      <c r="HDS732"/>
      <c r="HDT732"/>
      <c r="HDU732"/>
      <c r="HDV732"/>
      <c r="HDW732"/>
      <c r="HDX732"/>
      <c r="HDY732"/>
      <c r="HDZ732"/>
      <c r="HEA732"/>
      <c r="HEB732"/>
      <c r="HEC732"/>
      <c r="HED732"/>
      <c r="HEE732"/>
      <c r="HEF732"/>
      <c r="HEG732"/>
      <c r="HEH732"/>
      <c r="HEI732"/>
      <c r="HEJ732"/>
      <c r="HEK732"/>
      <c r="HEL732"/>
      <c r="HEM732"/>
      <c r="HEN732"/>
      <c r="HEO732"/>
      <c r="HEP732"/>
      <c r="HEQ732"/>
      <c r="HER732"/>
      <c r="HES732"/>
      <c r="HET732"/>
      <c r="HEU732"/>
      <c r="HEV732"/>
      <c r="HEW732"/>
      <c r="HEX732"/>
      <c r="HEY732"/>
      <c r="HEZ732"/>
      <c r="HFA732"/>
      <c r="HFB732"/>
      <c r="HFC732"/>
      <c r="HFD732"/>
      <c r="HFE732"/>
      <c r="HFF732"/>
      <c r="HFG732"/>
      <c r="HFH732"/>
      <c r="HFI732"/>
      <c r="HFJ732"/>
      <c r="HFK732"/>
      <c r="HFL732"/>
      <c r="HFM732"/>
      <c r="HFN732"/>
      <c r="HFO732"/>
      <c r="HFP732"/>
      <c r="HFQ732"/>
      <c r="HFR732"/>
      <c r="HFS732"/>
      <c r="HFT732"/>
      <c r="HFU732"/>
      <c r="HFV732"/>
      <c r="HFW732"/>
      <c r="HFX732"/>
      <c r="HFY732"/>
      <c r="HFZ732"/>
      <c r="HGA732"/>
      <c r="HGB732"/>
      <c r="HGC732"/>
      <c r="HGD732"/>
      <c r="HGE732"/>
      <c r="HGF732"/>
      <c r="HGG732"/>
      <c r="HGH732"/>
      <c r="HGI732"/>
      <c r="HGJ732"/>
      <c r="HGK732"/>
      <c r="HGL732"/>
      <c r="HGM732"/>
      <c r="HGN732"/>
      <c r="HGO732"/>
      <c r="HGP732"/>
      <c r="HGQ732"/>
      <c r="HGR732"/>
      <c r="HGS732"/>
      <c r="HGT732"/>
      <c r="HGU732"/>
      <c r="HGV732"/>
      <c r="HGW732"/>
      <c r="HGX732"/>
      <c r="HGY732"/>
      <c r="HGZ732"/>
      <c r="HHA732"/>
      <c r="HHB732"/>
      <c r="HHC732"/>
      <c r="HHD732"/>
      <c r="HHE732"/>
      <c r="HHF732"/>
      <c r="HHG732"/>
      <c r="HHH732"/>
      <c r="HHI732"/>
      <c r="HHJ732"/>
      <c r="HHK732"/>
      <c r="HHL732"/>
      <c r="HHM732"/>
      <c r="HHN732"/>
      <c r="HHO732"/>
      <c r="HHP732"/>
      <c r="HHQ732"/>
      <c r="HHR732"/>
      <c r="HHS732"/>
      <c r="HHT732"/>
      <c r="HHU732"/>
      <c r="HHV732"/>
      <c r="HHW732"/>
      <c r="HHX732"/>
      <c r="HHY732"/>
      <c r="HHZ732"/>
      <c r="HIA732"/>
      <c r="HIB732"/>
      <c r="HIC732"/>
      <c r="HID732"/>
      <c r="HIE732"/>
      <c r="HIF732"/>
      <c r="HIG732"/>
      <c r="HIH732"/>
      <c r="HII732"/>
      <c r="HIJ732"/>
      <c r="HIK732"/>
      <c r="HIL732"/>
      <c r="HIM732"/>
      <c r="HIN732"/>
      <c r="HIO732"/>
      <c r="HIP732"/>
      <c r="HIQ732"/>
      <c r="HIR732"/>
      <c r="HIS732"/>
      <c r="HIT732"/>
      <c r="HIU732"/>
      <c r="HIV732"/>
      <c r="HIW732"/>
      <c r="HIX732"/>
      <c r="HIY732"/>
      <c r="HIZ732"/>
      <c r="HJA732"/>
      <c r="HJB732"/>
      <c r="HJC732"/>
      <c r="HJD732"/>
      <c r="HJE732"/>
      <c r="HJF732"/>
      <c r="HJG732"/>
      <c r="HJH732"/>
      <c r="HJI732"/>
      <c r="HJJ732"/>
      <c r="HJK732"/>
      <c r="HJL732"/>
      <c r="HJM732"/>
      <c r="HJN732"/>
      <c r="HJO732"/>
      <c r="HJP732"/>
      <c r="HJQ732"/>
      <c r="HJR732"/>
      <c r="HJS732"/>
      <c r="HJT732"/>
      <c r="HJU732"/>
      <c r="HJV732"/>
      <c r="HJW732"/>
      <c r="HJX732"/>
      <c r="HJY732"/>
      <c r="HJZ732"/>
      <c r="HKA732"/>
      <c r="HKB732"/>
      <c r="HKC732"/>
      <c r="HKD732"/>
      <c r="HKE732"/>
      <c r="HKF732"/>
      <c r="HKG732"/>
      <c r="HKH732"/>
      <c r="HKI732"/>
      <c r="HKJ732"/>
      <c r="HKK732"/>
      <c r="HKL732"/>
      <c r="HKM732"/>
      <c r="HKN732"/>
      <c r="HKO732"/>
      <c r="HKP732"/>
      <c r="HKQ732"/>
      <c r="HKR732"/>
      <c r="HKS732"/>
      <c r="HKT732"/>
      <c r="HKU732"/>
      <c r="HKV732"/>
      <c r="HKW732"/>
      <c r="HKX732"/>
      <c r="HKY732"/>
      <c r="HKZ732"/>
      <c r="HLA732"/>
      <c r="HLB732"/>
      <c r="HLC732"/>
      <c r="HLD732"/>
      <c r="HLE732"/>
      <c r="HLF732"/>
      <c r="HLG732"/>
      <c r="HLH732"/>
      <c r="HLI732"/>
      <c r="HLJ732"/>
      <c r="HLK732"/>
      <c r="HLL732"/>
      <c r="HLM732"/>
      <c r="HLN732"/>
      <c r="HLO732"/>
      <c r="HLP732"/>
      <c r="HLQ732"/>
      <c r="HLR732"/>
      <c r="HLS732"/>
      <c r="HLT732"/>
      <c r="HLU732"/>
      <c r="HLV732"/>
      <c r="HLW732"/>
      <c r="HLX732"/>
      <c r="HLY732"/>
      <c r="HLZ732"/>
      <c r="HMA732"/>
      <c r="HMB732"/>
      <c r="HMC732"/>
      <c r="HMD732"/>
      <c r="HME732"/>
      <c r="HMF732"/>
      <c r="HMG732"/>
      <c r="HMH732"/>
      <c r="HMI732"/>
      <c r="HMJ732"/>
      <c r="HMK732"/>
      <c r="HML732"/>
      <c r="HMM732"/>
      <c r="HMN732"/>
      <c r="HMO732"/>
      <c r="HMP732"/>
      <c r="HMQ732"/>
      <c r="HMR732"/>
      <c r="HMS732"/>
      <c r="HMT732"/>
      <c r="HMU732"/>
      <c r="HMV732"/>
      <c r="HMW732"/>
      <c r="HMX732"/>
      <c r="HMY732"/>
      <c r="HMZ732"/>
      <c r="HNA732"/>
      <c r="HNB732"/>
      <c r="HNC732"/>
      <c r="HND732"/>
      <c r="HNE732"/>
      <c r="HNF732"/>
      <c r="HNG732"/>
      <c r="HNH732"/>
      <c r="HNI732"/>
      <c r="HNJ732"/>
      <c r="HNK732"/>
      <c r="HNL732"/>
      <c r="HNM732"/>
      <c r="HNN732"/>
      <c r="HNO732"/>
      <c r="HNP732"/>
      <c r="HNQ732"/>
      <c r="HNR732"/>
      <c r="HNS732"/>
      <c r="HNT732"/>
      <c r="HNU732"/>
      <c r="HNV732"/>
      <c r="HNW732"/>
      <c r="HNX732"/>
      <c r="HNY732"/>
      <c r="HNZ732"/>
      <c r="HOA732"/>
      <c r="HOB732"/>
      <c r="HOC732"/>
      <c r="HOD732"/>
      <c r="HOE732"/>
      <c r="HOF732"/>
      <c r="HOG732"/>
      <c r="HOH732"/>
      <c r="HOI732"/>
      <c r="HOJ732"/>
      <c r="HOK732"/>
      <c r="HOL732"/>
      <c r="HOM732"/>
      <c r="HON732"/>
      <c r="HOO732"/>
      <c r="HOP732"/>
      <c r="HOQ732"/>
      <c r="HOR732"/>
      <c r="HOS732"/>
      <c r="HOT732"/>
      <c r="HOU732"/>
      <c r="HOV732"/>
      <c r="HOW732"/>
      <c r="HOX732"/>
      <c r="HOY732"/>
      <c r="HOZ732"/>
      <c r="HPA732"/>
      <c r="HPB732"/>
      <c r="HPC732"/>
      <c r="HPD732"/>
      <c r="HPE732"/>
      <c r="HPF732"/>
      <c r="HPG732"/>
      <c r="HPH732"/>
      <c r="HPI732"/>
      <c r="HPJ732"/>
      <c r="HPK732"/>
      <c r="HPL732"/>
      <c r="HPM732"/>
      <c r="HPN732"/>
      <c r="HPO732"/>
      <c r="HPP732"/>
      <c r="HPQ732"/>
      <c r="HPR732"/>
      <c r="HPS732"/>
      <c r="HPT732"/>
      <c r="HPU732"/>
      <c r="HPV732"/>
      <c r="HPW732"/>
      <c r="HPX732"/>
      <c r="HPY732"/>
      <c r="HPZ732"/>
      <c r="HQA732"/>
      <c r="HQB732"/>
      <c r="HQC732"/>
      <c r="HQD732"/>
      <c r="HQE732"/>
      <c r="HQF732"/>
      <c r="HQG732"/>
      <c r="HQH732"/>
      <c r="HQI732"/>
      <c r="HQJ732"/>
      <c r="HQK732"/>
      <c r="HQL732"/>
      <c r="HQM732"/>
      <c r="HQN732"/>
      <c r="HQO732"/>
      <c r="HQP732"/>
      <c r="HQQ732"/>
      <c r="HQR732"/>
      <c r="HQS732"/>
      <c r="HQT732"/>
      <c r="HQU732"/>
      <c r="HQV732"/>
      <c r="HQW732"/>
      <c r="HQX732"/>
      <c r="HQY732"/>
      <c r="HQZ732"/>
      <c r="HRA732"/>
      <c r="HRB732"/>
      <c r="HRC732"/>
      <c r="HRD732"/>
      <c r="HRE732"/>
      <c r="HRF732"/>
      <c r="HRG732"/>
      <c r="HRH732"/>
      <c r="HRI732"/>
      <c r="HRJ732"/>
      <c r="HRK732"/>
      <c r="HRL732"/>
      <c r="HRM732"/>
      <c r="HRN732"/>
      <c r="HRO732"/>
      <c r="HRP732"/>
      <c r="HRQ732"/>
      <c r="HRR732"/>
      <c r="HRS732"/>
      <c r="HRT732"/>
      <c r="HRU732"/>
      <c r="HRV732"/>
      <c r="HRW732"/>
      <c r="HRX732"/>
      <c r="HRY732"/>
      <c r="HRZ732"/>
      <c r="HSA732"/>
      <c r="HSB732"/>
      <c r="HSC732"/>
      <c r="HSD732"/>
      <c r="HSE732"/>
      <c r="HSF732"/>
      <c r="HSG732"/>
      <c r="HSH732"/>
      <c r="HSI732"/>
      <c r="HSJ732"/>
      <c r="HSK732"/>
      <c r="HSL732"/>
      <c r="HSM732"/>
      <c r="HSN732"/>
      <c r="HSO732"/>
      <c r="HSP732"/>
      <c r="HSQ732"/>
      <c r="HSR732"/>
      <c r="HSS732"/>
      <c r="HST732"/>
      <c r="HSU732"/>
      <c r="HSV732"/>
      <c r="HSW732"/>
      <c r="HSX732"/>
      <c r="HSY732"/>
      <c r="HSZ732"/>
      <c r="HTA732"/>
      <c r="HTB732"/>
      <c r="HTC732"/>
      <c r="HTD732"/>
      <c r="HTE732"/>
      <c r="HTF732"/>
      <c r="HTG732"/>
      <c r="HTH732"/>
      <c r="HTI732"/>
      <c r="HTJ732"/>
      <c r="HTK732"/>
      <c r="HTL732"/>
      <c r="HTM732"/>
      <c r="HTN732"/>
      <c r="HTO732"/>
      <c r="HTP732"/>
      <c r="HTQ732"/>
      <c r="HTR732"/>
      <c r="HTS732"/>
      <c r="HTT732"/>
      <c r="HTU732"/>
      <c r="HTV732"/>
      <c r="HTW732"/>
      <c r="HTX732"/>
      <c r="HTY732"/>
      <c r="HTZ732"/>
      <c r="HUA732"/>
      <c r="HUB732"/>
      <c r="HUC732"/>
      <c r="HUD732"/>
      <c r="HUE732"/>
      <c r="HUF732"/>
      <c r="HUG732"/>
      <c r="HUH732"/>
      <c r="HUI732"/>
      <c r="HUJ732"/>
      <c r="HUK732"/>
      <c r="HUL732"/>
      <c r="HUM732"/>
      <c r="HUN732"/>
      <c r="HUO732"/>
      <c r="HUP732"/>
      <c r="HUQ732"/>
      <c r="HUR732"/>
      <c r="HUS732"/>
      <c r="HUT732"/>
      <c r="HUU732"/>
      <c r="HUV732"/>
      <c r="HUW732"/>
      <c r="HUX732"/>
      <c r="HUY732"/>
      <c r="HUZ732"/>
      <c r="HVA732"/>
      <c r="HVB732"/>
      <c r="HVC732"/>
      <c r="HVD732"/>
      <c r="HVE732"/>
      <c r="HVF732"/>
      <c r="HVG732"/>
      <c r="HVH732"/>
      <c r="HVI732"/>
      <c r="HVJ732"/>
      <c r="HVK732"/>
      <c r="HVL732"/>
      <c r="HVM732"/>
      <c r="HVN732"/>
      <c r="HVO732"/>
      <c r="HVP732"/>
      <c r="HVQ732"/>
      <c r="HVR732"/>
      <c r="HVS732"/>
      <c r="HVT732"/>
      <c r="HVU732"/>
      <c r="HVV732"/>
      <c r="HVW732"/>
      <c r="HVX732"/>
      <c r="HVY732"/>
      <c r="HVZ732"/>
      <c r="HWA732"/>
      <c r="HWB732"/>
      <c r="HWC732"/>
      <c r="HWD732"/>
      <c r="HWE732"/>
      <c r="HWF732"/>
      <c r="HWG732"/>
      <c r="HWH732"/>
      <c r="HWI732"/>
      <c r="HWJ732"/>
      <c r="HWK732"/>
      <c r="HWL732"/>
      <c r="HWM732"/>
      <c r="HWN732"/>
      <c r="HWO732"/>
      <c r="HWP732"/>
      <c r="HWQ732"/>
      <c r="HWR732"/>
      <c r="HWS732"/>
      <c r="HWT732"/>
      <c r="HWU732"/>
      <c r="HWV732"/>
      <c r="HWW732"/>
      <c r="HWX732"/>
      <c r="HWY732"/>
      <c r="HWZ732"/>
      <c r="HXA732"/>
      <c r="HXB732"/>
      <c r="HXC732"/>
      <c r="HXD732"/>
      <c r="HXE732"/>
      <c r="HXF732"/>
      <c r="HXG732"/>
      <c r="HXH732"/>
      <c r="HXI732"/>
      <c r="HXJ732"/>
      <c r="HXK732"/>
      <c r="HXL732"/>
      <c r="HXM732"/>
      <c r="HXN732"/>
      <c r="HXO732"/>
      <c r="HXP732"/>
      <c r="HXQ732"/>
      <c r="HXR732"/>
      <c r="HXS732"/>
      <c r="HXT732"/>
      <c r="HXU732"/>
      <c r="HXV732"/>
      <c r="HXW732"/>
      <c r="HXX732"/>
      <c r="HXY732"/>
      <c r="HXZ732"/>
      <c r="HYA732"/>
      <c r="HYB732"/>
      <c r="HYC732"/>
      <c r="HYD732"/>
      <c r="HYE732"/>
      <c r="HYF732"/>
      <c r="HYG732"/>
      <c r="HYH732"/>
      <c r="HYI732"/>
      <c r="HYJ732"/>
      <c r="HYK732"/>
      <c r="HYL732"/>
      <c r="HYM732"/>
      <c r="HYN732"/>
      <c r="HYO732"/>
      <c r="HYP732"/>
      <c r="HYQ732"/>
      <c r="HYR732"/>
      <c r="HYS732"/>
      <c r="HYT732"/>
      <c r="HYU732"/>
      <c r="HYV732"/>
      <c r="HYW732"/>
      <c r="HYX732"/>
      <c r="HYY732"/>
      <c r="HYZ732"/>
      <c r="HZA732"/>
      <c r="HZB732"/>
      <c r="HZC732"/>
      <c r="HZD732"/>
      <c r="HZE732"/>
      <c r="HZF732"/>
      <c r="HZG732"/>
      <c r="HZH732"/>
      <c r="HZI732"/>
      <c r="HZJ732"/>
      <c r="HZK732"/>
      <c r="HZL732"/>
      <c r="HZM732"/>
      <c r="HZN732"/>
      <c r="HZO732"/>
      <c r="HZP732"/>
      <c r="HZQ732"/>
      <c r="HZR732"/>
      <c r="HZS732"/>
      <c r="HZT732"/>
      <c r="HZU732"/>
      <c r="HZV732"/>
      <c r="HZW732"/>
      <c r="HZX732"/>
      <c r="HZY732"/>
      <c r="HZZ732"/>
      <c r="IAA732"/>
      <c r="IAB732"/>
      <c r="IAC732"/>
      <c r="IAD732"/>
      <c r="IAE732"/>
      <c r="IAF732"/>
      <c r="IAG732"/>
      <c r="IAH732"/>
      <c r="IAI732"/>
      <c r="IAJ732"/>
      <c r="IAK732"/>
      <c r="IAL732"/>
      <c r="IAM732"/>
      <c r="IAN732"/>
      <c r="IAO732"/>
      <c r="IAP732"/>
      <c r="IAQ732"/>
      <c r="IAR732"/>
      <c r="IAS732"/>
      <c r="IAT732"/>
      <c r="IAU732"/>
      <c r="IAV732"/>
      <c r="IAW732"/>
      <c r="IAX732"/>
      <c r="IAY732"/>
      <c r="IAZ732"/>
      <c r="IBA732"/>
      <c r="IBB732"/>
      <c r="IBC732"/>
      <c r="IBD732"/>
      <c r="IBE732"/>
      <c r="IBF732"/>
      <c r="IBG732"/>
      <c r="IBH732"/>
      <c r="IBI732"/>
      <c r="IBJ732"/>
      <c r="IBK732"/>
      <c r="IBL732"/>
      <c r="IBM732"/>
      <c r="IBN732"/>
      <c r="IBO732"/>
      <c r="IBP732"/>
      <c r="IBQ732"/>
      <c r="IBR732"/>
      <c r="IBS732"/>
      <c r="IBT732"/>
      <c r="IBU732"/>
      <c r="IBV732"/>
      <c r="IBW732"/>
      <c r="IBX732"/>
      <c r="IBY732"/>
      <c r="IBZ732"/>
      <c r="ICA732"/>
      <c r="ICB732"/>
      <c r="ICC732"/>
      <c r="ICD732"/>
      <c r="ICE732"/>
      <c r="ICF732"/>
      <c r="ICG732"/>
      <c r="ICH732"/>
      <c r="ICI732"/>
      <c r="ICJ732"/>
      <c r="ICK732"/>
      <c r="ICL732"/>
      <c r="ICM732"/>
      <c r="ICN732"/>
      <c r="ICO732"/>
      <c r="ICP732"/>
      <c r="ICQ732"/>
      <c r="ICR732"/>
      <c r="ICS732"/>
      <c r="ICT732"/>
      <c r="ICU732"/>
      <c r="ICV732"/>
      <c r="ICW732"/>
      <c r="ICX732"/>
      <c r="ICY732"/>
      <c r="ICZ732"/>
      <c r="IDA732"/>
      <c r="IDB732"/>
      <c r="IDC732"/>
      <c r="IDD732"/>
      <c r="IDE732"/>
      <c r="IDF732"/>
      <c r="IDG732"/>
      <c r="IDH732"/>
      <c r="IDI732"/>
      <c r="IDJ732"/>
      <c r="IDK732"/>
      <c r="IDL732"/>
      <c r="IDM732"/>
      <c r="IDN732"/>
      <c r="IDO732"/>
      <c r="IDP732"/>
      <c r="IDQ732"/>
      <c r="IDR732"/>
      <c r="IDS732"/>
      <c r="IDT732"/>
      <c r="IDU732"/>
      <c r="IDV732"/>
      <c r="IDW732"/>
      <c r="IDX732"/>
      <c r="IDY732"/>
      <c r="IDZ732"/>
      <c r="IEA732"/>
      <c r="IEB732"/>
      <c r="IEC732"/>
      <c r="IED732"/>
      <c r="IEE732"/>
      <c r="IEF732"/>
      <c r="IEG732"/>
      <c r="IEH732"/>
      <c r="IEI732"/>
      <c r="IEJ732"/>
      <c r="IEK732"/>
      <c r="IEL732"/>
      <c r="IEM732"/>
      <c r="IEN732"/>
      <c r="IEO732"/>
      <c r="IEP732"/>
      <c r="IEQ732"/>
      <c r="IER732"/>
      <c r="IES732"/>
      <c r="IET732"/>
      <c r="IEU732"/>
      <c r="IEV732"/>
      <c r="IEW732"/>
      <c r="IEX732"/>
      <c r="IEY732"/>
      <c r="IEZ732"/>
      <c r="IFA732"/>
      <c r="IFB732"/>
      <c r="IFC732"/>
      <c r="IFD732"/>
      <c r="IFE732"/>
      <c r="IFF732"/>
      <c r="IFG732"/>
      <c r="IFH732"/>
      <c r="IFI732"/>
      <c r="IFJ732"/>
      <c r="IFK732"/>
      <c r="IFL732"/>
      <c r="IFM732"/>
      <c r="IFN732"/>
      <c r="IFO732"/>
      <c r="IFP732"/>
      <c r="IFQ732"/>
      <c r="IFR732"/>
      <c r="IFS732"/>
      <c r="IFT732"/>
      <c r="IFU732"/>
      <c r="IFV732"/>
      <c r="IFW732"/>
      <c r="IFX732"/>
      <c r="IFY732"/>
      <c r="IFZ732"/>
      <c r="IGA732"/>
      <c r="IGB732"/>
      <c r="IGC732"/>
      <c r="IGD732"/>
      <c r="IGE732"/>
      <c r="IGF732"/>
      <c r="IGG732"/>
      <c r="IGH732"/>
      <c r="IGI732"/>
      <c r="IGJ732"/>
      <c r="IGK732"/>
      <c r="IGL732"/>
      <c r="IGM732"/>
      <c r="IGN732"/>
      <c r="IGO732"/>
      <c r="IGP732"/>
      <c r="IGQ732"/>
      <c r="IGR732"/>
      <c r="IGS732"/>
      <c r="IGT732"/>
      <c r="IGU732"/>
      <c r="IGV732"/>
      <c r="IGW732"/>
      <c r="IGX732"/>
      <c r="IGY732"/>
      <c r="IGZ732"/>
      <c r="IHA732"/>
      <c r="IHB732"/>
      <c r="IHC732"/>
      <c r="IHD732"/>
      <c r="IHE732"/>
      <c r="IHF732"/>
      <c r="IHG732"/>
      <c r="IHH732"/>
      <c r="IHI732"/>
      <c r="IHJ732"/>
      <c r="IHK732"/>
      <c r="IHL732"/>
      <c r="IHM732"/>
      <c r="IHN732"/>
      <c r="IHO732"/>
      <c r="IHP732"/>
      <c r="IHQ732"/>
      <c r="IHR732"/>
      <c r="IHS732"/>
      <c r="IHT732"/>
      <c r="IHU732"/>
      <c r="IHV732"/>
      <c r="IHW732"/>
      <c r="IHX732"/>
      <c r="IHY732"/>
      <c r="IHZ732"/>
      <c r="IIA732"/>
      <c r="IIB732"/>
      <c r="IIC732"/>
      <c r="IID732"/>
      <c r="IIE732"/>
      <c r="IIF732"/>
      <c r="IIG732"/>
      <c r="IIH732"/>
      <c r="III732"/>
      <c r="IIJ732"/>
      <c r="IIK732"/>
      <c r="IIL732"/>
      <c r="IIM732"/>
      <c r="IIN732"/>
      <c r="IIO732"/>
      <c r="IIP732"/>
      <c r="IIQ732"/>
      <c r="IIR732"/>
      <c r="IIS732"/>
      <c r="IIT732"/>
      <c r="IIU732"/>
      <c r="IIV732"/>
      <c r="IIW732"/>
      <c r="IIX732"/>
      <c r="IIY732"/>
      <c r="IIZ732"/>
      <c r="IJA732"/>
      <c r="IJB732"/>
      <c r="IJC732"/>
      <c r="IJD732"/>
      <c r="IJE732"/>
      <c r="IJF732"/>
      <c r="IJG732"/>
      <c r="IJH732"/>
      <c r="IJI732"/>
      <c r="IJJ732"/>
      <c r="IJK732"/>
      <c r="IJL732"/>
      <c r="IJM732"/>
      <c r="IJN732"/>
      <c r="IJO732"/>
      <c r="IJP732"/>
      <c r="IJQ732"/>
      <c r="IJR732"/>
      <c r="IJS732"/>
      <c r="IJT732"/>
      <c r="IJU732"/>
      <c r="IJV732"/>
      <c r="IJW732"/>
      <c r="IJX732"/>
      <c r="IJY732"/>
      <c r="IJZ732"/>
      <c r="IKA732"/>
      <c r="IKB732"/>
      <c r="IKC732"/>
      <c r="IKD732"/>
      <c r="IKE732"/>
      <c r="IKF732"/>
      <c r="IKG732"/>
      <c r="IKH732"/>
      <c r="IKI732"/>
      <c r="IKJ732"/>
      <c r="IKK732"/>
      <c r="IKL732"/>
      <c r="IKM732"/>
      <c r="IKN732"/>
      <c r="IKO732"/>
      <c r="IKP732"/>
      <c r="IKQ732"/>
      <c r="IKR732"/>
      <c r="IKS732"/>
      <c r="IKT732"/>
      <c r="IKU732"/>
      <c r="IKV732"/>
      <c r="IKW732"/>
      <c r="IKX732"/>
      <c r="IKY732"/>
      <c r="IKZ732"/>
      <c r="ILA732"/>
      <c r="ILB732"/>
      <c r="ILC732"/>
      <c r="ILD732"/>
      <c r="ILE732"/>
      <c r="ILF732"/>
      <c r="ILG732"/>
      <c r="ILH732"/>
      <c r="ILI732"/>
      <c r="ILJ732"/>
      <c r="ILK732"/>
      <c r="ILL732"/>
      <c r="ILM732"/>
      <c r="ILN732"/>
      <c r="ILO732"/>
      <c r="ILP732"/>
      <c r="ILQ732"/>
      <c r="ILR732"/>
      <c r="ILS732"/>
      <c r="ILT732"/>
      <c r="ILU732"/>
      <c r="ILV732"/>
      <c r="ILW732"/>
      <c r="ILX732"/>
      <c r="ILY732"/>
      <c r="ILZ732"/>
      <c r="IMA732"/>
      <c r="IMB732"/>
      <c r="IMC732"/>
      <c r="IMD732"/>
      <c r="IME732"/>
      <c r="IMF732"/>
      <c r="IMG732"/>
      <c r="IMH732"/>
      <c r="IMI732"/>
      <c r="IMJ732"/>
      <c r="IMK732"/>
      <c r="IML732"/>
      <c r="IMM732"/>
      <c r="IMN732"/>
      <c r="IMO732"/>
      <c r="IMP732"/>
      <c r="IMQ732"/>
      <c r="IMR732"/>
      <c r="IMS732"/>
      <c r="IMT732"/>
      <c r="IMU732"/>
      <c r="IMV732"/>
      <c r="IMW732"/>
      <c r="IMX732"/>
      <c r="IMY732"/>
      <c r="IMZ732"/>
      <c r="INA732"/>
      <c r="INB732"/>
      <c r="INC732"/>
      <c r="IND732"/>
      <c r="INE732"/>
      <c r="INF732"/>
      <c r="ING732"/>
      <c r="INH732"/>
      <c r="INI732"/>
      <c r="INJ732"/>
      <c r="INK732"/>
      <c r="INL732"/>
      <c r="INM732"/>
      <c r="INN732"/>
      <c r="INO732"/>
      <c r="INP732"/>
      <c r="INQ732"/>
      <c r="INR732"/>
      <c r="INS732"/>
      <c r="INT732"/>
      <c r="INU732"/>
      <c r="INV732"/>
      <c r="INW732"/>
      <c r="INX732"/>
      <c r="INY732"/>
      <c r="INZ732"/>
      <c r="IOA732"/>
      <c r="IOB732"/>
      <c r="IOC732"/>
      <c r="IOD732"/>
      <c r="IOE732"/>
      <c r="IOF732"/>
      <c r="IOG732"/>
      <c r="IOH732"/>
      <c r="IOI732"/>
      <c r="IOJ732"/>
      <c r="IOK732"/>
      <c r="IOL732"/>
      <c r="IOM732"/>
      <c r="ION732"/>
      <c r="IOO732"/>
      <c r="IOP732"/>
      <c r="IOQ732"/>
      <c r="IOR732"/>
      <c r="IOS732"/>
      <c r="IOT732"/>
      <c r="IOU732"/>
      <c r="IOV732"/>
      <c r="IOW732"/>
      <c r="IOX732"/>
      <c r="IOY732"/>
      <c r="IOZ732"/>
      <c r="IPA732"/>
      <c r="IPB732"/>
      <c r="IPC732"/>
      <c r="IPD732"/>
      <c r="IPE732"/>
      <c r="IPF732"/>
      <c r="IPG732"/>
      <c r="IPH732"/>
      <c r="IPI732"/>
      <c r="IPJ732"/>
      <c r="IPK732"/>
      <c r="IPL732"/>
      <c r="IPM732"/>
      <c r="IPN732"/>
      <c r="IPO732"/>
      <c r="IPP732"/>
      <c r="IPQ732"/>
      <c r="IPR732"/>
      <c r="IPS732"/>
      <c r="IPT732"/>
      <c r="IPU732"/>
      <c r="IPV732"/>
      <c r="IPW732"/>
      <c r="IPX732"/>
      <c r="IPY732"/>
      <c r="IPZ732"/>
      <c r="IQA732"/>
      <c r="IQB732"/>
      <c r="IQC732"/>
      <c r="IQD732"/>
      <c r="IQE732"/>
      <c r="IQF732"/>
      <c r="IQG732"/>
      <c r="IQH732"/>
      <c r="IQI732"/>
      <c r="IQJ732"/>
      <c r="IQK732"/>
      <c r="IQL732"/>
      <c r="IQM732"/>
      <c r="IQN732"/>
      <c r="IQO732"/>
      <c r="IQP732"/>
      <c r="IQQ732"/>
      <c r="IQR732"/>
      <c r="IQS732"/>
      <c r="IQT732"/>
      <c r="IQU732"/>
      <c r="IQV732"/>
      <c r="IQW732"/>
      <c r="IQX732"/>
      <c r="IQY732"/>
      <c r="IQZ732"/>
      <c r="IRA732"/>
      <c r="IRB732"/>
      <c r="IRC732"/>
      <c r="IRD732"/>
      <c r="IRE732"/>
      <c r="IRF732"/>
      <c r="IRG732"/>
      <c r="IRH732"/>
      <c r="IRI732"/>
      <c r="IRJ732"/>
      <c r="IRK732"/>
      <c r="IRL732"/>
      <c r="IRM732"/>
      <c r="IRN732"/>
      <c r="IRO732"/>
      <c r="IRP732"/>
      <c r="IRQ732"/>
      <c r="IRR732"/>
      <c r="IRS732"/>
      <c r="IRT732"/>
      <c r="IRU732"/>
      <c r="IRV732"/>
      <c r="IRW732"/>
      <c r="IRX732"/>
      <c r="IRY732"/>
      <c r="IRZ732"/>
      <c r="ISA732"/>
      <c r="ISB732"/>
      <c r="ISC732"/>
      <c r="ISD732"/>
      <c r="ISE732"/>
      <c r="ISF732"/>
      <c r="ISG732"/>
      <c r="ISH732"/>
      <c r="ISI732"/>
      <c r="ISJ732"/>
      <c r="ISK732"/>
      <c r="ISL732"/>
      <c r="ISM732"/>
      <c r="ISN732"/>
      <c r="ISO732"/>
      <c r="ISP732"/>
      <c r="ISQ732"/>
      <c r="ISR732"/>
      <c r="ISS732"/>
      <c r="IST732"/>
      <c r="ISU732"/>
      <c r="ISV732"/>
      <c r="ISW732"/>
      <c r="ISX732"/>
      <c r="ISY732"/>
      <c r="ISZ732"/>
      <c r="ITA732"/>
      <c r="ITB732"/>
      <c r="ITC732"/>
      <c r="ITD732"/>
      <c r="ITE732"/>
      <c r="ITF732"/>
      <c r="ITG732"/>
      <c r="ITH732"/>
      <c r="ITI732"/>
      <c r="ITJ732"/>
      <c r="ITK732"/>
      <c r="ITL732"/>
      <c r="ITM732"/>
      <c r="ITN732"/>
      <c r="ITO732"/>
      <c r="ITP732"/>
      <c r="ITQ732"/>
      <c r="ITR732"/>
      <c r="ITS732"/>
      <c r="ITT732"/>
      <c r="ITU732"/>
      <c r="ITV732"/>
      <c r="ITW732"/>
      <c r="ITX732"/>
      <c r="ITY732"/>
      <c r="ITZ732"/>
      <c r="IUA732"/>
      <c r="IUB732"/>
      <c r="IUC732"/>
      <c r="IUD732"/>
      <c r="IUE732"/>
      <c r="IUF732"/>
      <c r="IUG732"/>
      <c r="IUH732"/>
      <c r="IUI732"/>
      <c r="IUJ732"/>
      <c r="IUK732"/>
      <c r="IUL732"/>
      <c r="IUM732"/>
      <c r="IUN732"/>
      <c r="IUO732"/>
      <c r="IUP732"/>
      <c r="IUQ732"/>
      <c r="IUR732"/>
      <c r="IUS732"/>
      <c r="IUT732"/>
      <c r="IUU732"/>
      <c r="IUV732"/>
      <c r="IUW732"/>
      <c r="IUX732"/>
      <c r="IUY732"/>
      <c r="IUZ732"/>
      <c r="IVA732"/>
      <c r="IVB732"/>
      <c r="IVC732"/>
      <c r="IVD732"/>
      <c r="IVE732"/>
      <c r="IVF732"/>
      <c r="IVG732"/>
      <c r="IVH732"/>
      <c r="IVI732"/>
      <c r="IVJ732"/>
      <c r="IVK732"/>
      <c r="IVL732"/>
      <c r="IVM732"/>
      <c r="IVN732"/>
      <c r="IVO732"/>
      <c r="IVP732"/>
      <c r="IVQ732"/>
      <c r="IVR732"/>
      <c r="IVS732"/>
      <c r="IVT732"/>
      <c r="IVU732"/>
      <c r="IVV732"/>
      <c r="IVW732"/>
      <c r="IVX732"/>
      <c r="IVY732"/>
      <c r="IVZ732"/>
      <c r="IWA732"/>
      <c r="IWB732"/>
      <c r="IWC732"/>
      <c r="IWD732"/>
      <c r="IWE732"/>
      <c r="IWF732"/>
      <c r="IWG732"/>
      <c r="IWH732"/>
      <c r="IWI732"/>
      <c r="IWJ732"/>
      <c r="IWK732"/>
      <c r="IWL732"/>
      <c r="IWM732"/>
      <c r="IWN732"/>
      <c r="IWO732"/>
      <c r="IWP732"/>
      <c r="IWQ732"/>
      <c r="IWR732"/>
      <c r="IWS732"/>
      <c r="IWT732"/>
      <c r="IWU732"/>
      <c r="IWV732"/>
      <c r="IWW732"/>
      <c r="IWX732"/>
      <c r="IWY732"/>
      <c r="IWZ732"/>
      <c r="IXA732"/>
      <c r="IXB732"/>
      <c r="IXC732"/>
      <c r="IXD732"/>
      <c r="IXE732"/>
      <c r="IXF732"/>
      <c r="IXG732"/>
      <c r="IXH732"/>
      <c r="IXI732"/>
      <c r="IXJ732"/>
      <c r="IXK732"/>
      <c r="IXL732"/>
      <c r="IXM732"/>
      <c r="IXN732"/>
      <c r="IXO732"/>
      <c r="IXP732"/>
      <c r="IXQ732"/>
      <c r="IXR732"/>
      <c r="IXS732"/>
      <c r="IXT732"/>
      <c r="IXU732"/>
      <c r="IXV732"/>
      <c r="IXW732"/>
      <c r="IXX732"/>
      <c r="IXY732"/>
      <c r="IXZ732"/>
      <c r="IYA732"/>
      <c r="IYB732"/>
      <c r="IYC732"/>
      <c r="IYD732"/>
      <c r="IYE732"/>
      <c r="IYF732"/>
      <c r="IYG732"/>
      <c r="IYH732"/>
      <c r="IYI732"/>
      <c r="IYJ732"/>
      <c r="IYK732"/>
      <c r="IYL732"/>
      <c r="IYM732"/>
      <c r="IYN732"/>
      <c r="IYO732"/>
      <c r="IYP732"/>
      <c r="IYQ732"/>
      <c r="IYR732"/>
      <c r="IYS732"/>
      <c r="IYT732"/>
      <c r="IYU732"/>
      <c r="IYV732"/>
      <c r="IYW732"/>
      <c r="IYX732"/>
      <c r="IYY732"/>
      <c r="IYZ732"/>
      <c r="IZA732"/>
      <c r="IZB732"/>
      <c r="IZC732"/>
      <c r="IZD732"/>
      <c r="IZE732"/>
      <c r="IZF732"/>
      <c r="IZG732"/>
      <c r="IZH732"/>
      <c r="IZI732"/>
      <c r="IZJ732"/>
      <c r="IZK732"/>
      <c r="IZL732"/>
      <c r="IZM732"/>
      <c r="IZN732"/>
      <c r="IZO732"/>
      <c r="IZP732"/>
      <c r="IZQ732"/>
      <c r="IZR732"/>
      <c r="IZS732"/>
      <c r="IZT732"/>
      <c r="IZU732"/>
      <c r="IZV732"/>
      <c r="IZW732"/>
      <c r="IZX732"/>
      <c r="IZY732"/>
      <c r="IZZ732"/>
      <c r="JAA732"/>
      <c r="JAB732"/>
      <c r="JAC732"/>
      <c r="JAD732"/>
      <c r="JAE732"/>
      <c r="JAF732"/>
      <c r="JAG732"/>
      <c r="JAH732"/>
      <c r="JAI732"/>
      <c r="JAJ732"/>
      <c r="JAK732"/>
      <c r="JAL732"/>
      <c r="JAM732"/>
      <c r="JAN732"/>
      <c r="JAO732"/>
      <c r="JAP732"/>
      <c r="JAQ732"/>
      <c r="JAR732"/>
      <c r="JAS732"/>
      <c r="JAT732"/>
      <c r="JAU732"/>
      <c r="JAV732"/>
      <c r="JAW732"/>
      <c r="JAX732"/>
      <c r="JAY732"/>
      <c r="JAZ732"/>
      <c r="JBA732"/>
      <c r="JBB732"/>
      <c r="JBC732"/>
      <c r="JBD732"/>
      <c r="JBE732"/>
      <c r="JBF732"/>
      <c r="JBG732"/>
      <c r="JBH732"/>
      <c r="JBI732"/>
      <c r="JBJ732"/>
      <c r="JBK732"/>
      <c r="JBL732"/>
      <c r="JBM732"/>
      <c r="JBN732"/>
      <c r="JBO732"/>
      <c r="JBP732"/>
      <c r="JBQ732"/>
      <c r="JBR732"/>
      <c r="JBS732"/>
      <c r="JBT732"/>
      <c r="JBU732"/>
      <c r="JBV732"/>
      <c r="JBW732"/>
      <c r="JBX732"/>
      <c r="JBY732"/>
      <c r="JBZ732"/>
      <c r="JCA732"/>
      <c r="JCB732"/>
      <c r="JCC732"/>
      <c r="JCD732"/>
      <c r="JCE732"/>
      <c r="JCF732"/>
      <c r="JCG732"/>
      <c r="JCH732"/>
      <c r="JCI732"/>
      <c r="JCJ732"/>
      <c r="JCK732"/>
      <c r="JCL732"/>
      <c r="JCM732"/>
      <c r="JCN732"/>
      <c r="JCO732"/>
      <c r="JCP732"/>
      <c r="JCQ732"/>
      <c r="JCR732"/>
      <c r="JCS732"/>
      <c r="JCT732"/>
      <c r="JCU732"/>
      <c r="JCV732"/>
      <c r="JCW732"/>
      <c r="JCX732"/>
      <c r="JCY732"/>
      <c r="JCZ732"/>
      <c r="JDA732"/>
      <c r="JDB732"/>
      <c r="JDC732"/>
      <c r="JDD732"/>
      <c r="JDE732"/>
      <c r="JDF732"/>
      <c r="JDG732"/>
      <c r="JDH732"/>
      <c r="JDI732"/>
      <c r="JDJ732"/>
      <c r="JDK732"/>
      <c r="JDL732"/>
      <c r="JDM732"/>
      <c r="JDN732"/>
      <c r="JDO732"/>
      <c r="JDP732"/>
      <c r="JDQ732"/>
      <c r="JDR732"/>
      <c r="JDS732"/>
      <c r="JDT732"/>
      <c r="JDU732"/>
      <c r="JDV732"/>
      <c r="JDW732"/>
      <c r="JDX732"/>
      <c r="JDY732"/>
      <c r="JDZ732"/>
      <c r="JEA732"/>
      <c r="JEB732"/>
      <c r="JEC732"/>
      <c r="JED732"/>
      <c r="JEE732"/>
      <c r="JEF732"/>
      <c r="JEG732"/>
      <c r="JEH732"/>
      <c r="JEI732"/>
      <c r="JEJ732"/>
      <c r="JEK732"/>
      <c r="JEL732"/>
      <c r="JEM732"/>
      <c r="JEN732"/>
      <c r="JEO732"/>
      <c r="JEP732"/>
      <c r="JEQ732"/>
      <c r="JER732"/>
      <c r="JES732"/>
      <c r="JET732"/>
      <c r="JEU732"/>
      <c r="JEV732"/>
      <c r="JEW732"/>
      <c r="JEX732"/>
      <c r="JEY732"/>
      <c r="JEZ732"/>
      <c r="JFA732"/>
      <c r="JFB732"/>
      <c r="JFC732"/>
      <c r="JFD732"/>
      <c r="JFE732"/>
      <c r="JFF732"/>
      <c r="JFG732"/>
      <c r="JFH732"/>
      <c r="JFI732"/>
      <c r="JFJ732"/>
      <c r="JFK732"/>
      <c r="JFL732"/>
      <c r="JFM732"/>
      <c r="JFN732"/>
      <c r="JFO732"/>
      <c r="JFP732"/>
      <c r="JFQ732"/>
      <c r="JFR732"/>
      <c r="JFS732"/>
      <c r="JFT732"/>
      <c r="JFU732"/>
      <c r="JFV732"/>
      <c r="JFW732"/>
      <c r="JFX732"/>
      <c r="JFY732"/>
      <c r="JFZ732"/>
      <c r="JGA732"/>
      <c r="JGB732"/>
      <c r="JGC732"/>
      <c r="JGD732"/>
      <c r="JGE732"/>
      <c r="JGF732"/>
      <c r="JGG732"/>
      <c r="JGH732"/>
      <c r="JGI732"/>
      <c r="JGJ732"/>
      <c r="JGK732"/>
      <c r="JGL732"/>
      <c r="JGM732"/>
      <c r="JGN732"/>
      <c r="JGO732"/>
      <c r="JGP732"/>
      <c r="JGQ732"/>
      <c r="JGR732"/>
      <c r="JGS732"/>
      <c r="JGT732"/>
      <c r="JGU732"/>
      <c r="JGV732"/>
      <c r="JGW732"/>
      <c r="JGX732"/>
      <c r="JGY732"/>
      <c r="JGZ732"/>
      <c r="JHA732"/>
      <c r="JHB732"/>
      <c r="JHC732"/>
      <c r="JHD732"/>
      <c r="JHE732"/>
      <c r="JHF732"/>
      <c r="JHG732"/>
      <c r="JHH732"/>
      <c r="JHI732"/>
      <c r="JHJ732"/>
      <c r="JHK732"/>
      <c r="JHL732"/>
      <c r="JHM732"/>
      <c r="JHN732"/>
      <c r="JHO732"/>
      <c r="JHP732"/>
      <c r="JHQ732"/>
      <c r="JHR732"/>
      <c r="JHS732"/>
      <c r="JHT732"/>
      <c r="JHU732"/>
      <c r="JHV732"/>
      <c r="JHW732"/>
      <c r="JHX732"/>
      <c r="JHY732"/>
      <c r="JHZ732"/>
      <c r="JIA732"/>
      <c r="JIB732"/>
      <c r="JIC732"/>
      <c r="JID732"/>
      <c r="JIE732"/>
      <c r="JIF732"/>
      <c r="JIG732"/>
      <c r="JIH732"/>
      <c r="JII732"/>
      <c r="JIJ732"/>
      <c r="JIK732"/>
      <c r="JIL732"/>
      <c r="JIM732"/>
      <c r="JIN732"/>
      <c r="JIO732"/>
      <c r="JIP732"/>
      <c r="JIQ732"/>
      <c r="JIR732"/>
      <c r="JIS732"/>
      <c r="JIT732"/>
      <c r="JIU732"/>
      <c r="JIV732"/>
      <c r="JIW732"/>
      <c r="JIX732"/>
      <c r="JIY732"/>
      <c r="JIZ732"/>
      <c r="JJA732"/>
      <c r="JJB732"/>
      <c r="JJC732"/>
      <c r="JJD732"/>
      <c r="JJE732"/>
      <c r="JJF732"/>
      <c r="JJG732"/>
      <c r="JJH732"/>
      <c r="JJI732"/>
      <c r="JJJ732"/>
      <c r="JJK732"/>
      <c r="JJL732"/>
      <c r="JJM732"/>
      <c r="JJN732"/>
      <c r="JJO732"/>
      <c r="JJP732"/>
      <c r="JJQ732"/>
      <c r="JJR732"/>
      <c r="JJS732"/>
      <c r="JJT732"/>
      <c r="JJU732"/>
      <c r="JJV732"/>
      <c r="JJW732"/>
      <c r="JJX732"/>
      <c r="JJY732"/>
      <c r="JJZ732"/>
      <c r="JKA732"/>
      <c r="JKB732"/>
      <c r="JKC732"/>
      <c r="JKD732"/>
      <c r="JKE732"/>
      <c r="JKF732"/>
      <c r="JKG732"/>
      <c r="JKH732"/>
      <c r="JKI732"/>
      <c r="JKJ732"/>
      <c r="JKK732"/>
      <c r="JKL732"/>
      <c r="JKM732"/>
      <c r="JKN732"/>
      <c r="JKO732"/>
      <c r="JKP732"/>
      <c r="JKQ732"/>
      <c r="JKR732"/>
      <c r="JKS732"/>
      <c r="JKT732"/>
      <c r="JKU732"/>
      <c r="JKV732"/>
      <c r="JKW732"/>
      <c r="JKX732"/>
      <c r="JKY732"/>
      <c r="JKZ732"/>
      <c r="JLA732"/>
      <c r="JLB732"/>
      <c r="JLC732"/>
      <c r="JLD732"/>
      <c r="JLE732"/>
      <c r="JLF732"/>
      <c r="JLG732"/>
      <c r="JLH732"/>
      <c r="JLI732"/>
      <c r="JLJ732"/>
      <c r="JLK732"/>
      <c r="JLL732"/>
      <c r="JLM732"/>
      <c r="JLN732"/>
      <c r="JLO732"/>
      <c r="JLP732"/>
      <c r="JLQ732"/>
      <c r="JLR732"/>
      <c r="JLS732"/>
      <c r="JLT732"/>
      <c r="JLU732"/>
      <c r="JLV732"/>
      <c r="JLW732"/>
      <c r="JLX732"/>
      <c r="JLY732"/>
      <c r="JLZ732"/>
      <c r="JMA732"/>
      <c r="JMB732"/>
      <c r="JMC732"/>
      <c r="JMD732"/>
      <c r="JME732"/>
      <c r="JMF732"/>
      <c r="JMG732"/>
      <c r="JMH732"/>
      <c r="JMI732"/>
      <c r="JMJ732"/>
      <c r="JMK732"/>
      <c r="JML732"/>
      <c r="JMM732"/>
      <c r="JMN732"/>
      <c r="JMO732"/>
      <c r="JMP732"/>
      <c r="JMQ732"/>
      <c r="JMR732"/>
      <c r="JMS732"/>
      <c r="JMT732"/>
      <c r="JMU732"/>
      <c r="JMV732"/>
      <c r="JMW732"/>
      <c r="JMX732"/>
      <c r="JMY732"/>
      <c r="JMZ732"/>
      <c r="JNA732"/>
      <c r="JNB732"/>
      <c r="JNC732"/>
      <c r="JND732"/>
      <c r="JNE732"/>
      <c r="JNF732"/>
      <c r="JNG732"/>
      <c r="JNH732"/>
      <c r="JNI732"/>
      <c r="JNJ732"/>
      <c r="JNK732"/>
      <c r="JNL732"/>
      <c r="JNM732"/>
      <c r="JNN732"/>
      <c r="JNO732"/>
      <c r="JNP732"/>
      <c r="JNQ732"/>
      <c r="JNR732"/>
      <c r="JNS732"/>
      <c r="JNT732"/>
      <c r="JNU732"/>
      <c r="JNV732"/>
      <c r="JNW732"/>
      <c r="JNX732"/>
      <c r="JNY732"/>
      <c r="JNZ732"/>
      <c r="JOA732"/>
      <c r="JOB732"/>
      <c r="JOC732"/>
      <c r="JOD732"/>
      <c r="JOE732"/>
      <c r="JOF732"/>
      <c r="JOG732"/>
      <c r="JOH732"/>
      <c r="JOI732"/>
      <c r="JOJ732"/>
      <c r="JOK732"/>
      <c r="JOL732"/>
      <c r="JOM732"/>
      <c r="JON732"/>
      <c r="JOO732"/>
      <c r="JOP732"/>
      <c r="JOQ732"/>
      <c r="JOR732"/>
      <c r="JOS732"/>
      <c r="JOT732"/>
      <c r="JOU732"/>
      <c r="JOV732"/>
      <c r="JOW732"/>
      <c r="JOX732"/>
      <c r="JOY732"/>
      <c r="JOZ732"/>
      <c r="JPA732"/>
      <c r="JPB732"/>
      <c r="JPC732"/>
      <c r="JPD732"/>
      <c r="JPE732"/>
      <c r="JPF732"/>
      <c r="JPG732"/>
      <c r="JPH732"/>
      <c r="JPI732"/>
      <c r="JPJ732"/>
      <c r="JPK732"/>
      <c r="JPL732"/>
      <c r="JPM732"/>
      <c r="JPN732"/>
      <c r="JPO732"/>
      <c r="JPP732"/>
      <c r="JPQ732"/>
      <c r="JPR732"/>
      <c r="JPS732"/>
      <c r="JPT732"/>
      <c r="JPU732"/>
      <c r="JPV732"/>
      <c r="JPW732"/>
      <c r="JPX732"/>
      <c r="JPY732"/>
      <c r="JPZ732"/>
      <c r="JQA732"/>
      <c r="JQB732"/>
      <c r="JQC732"/>
      <c r="JQD732"/>
      <c r="JQE732"/>
      <c r="JQF732"/>
      <c r="JQG732"/>
      <c r="JQH732"/>
      <c r="JQI732"/>
      <c r="JQJ732"/>
      <c r="JQK732"/>
      <c r="JQL732"/>
      <c r="JQM732"/>
      <c r="JQN732"/>
      <c r="JQO732"/>
      <c r="JQP732"/>
      <c r="JQQ732"/>
      <c r="JQR732"/>
      <c r="JQS732"/>
      <c r="JQT732"/>
      <c r="JQU732"/>
      <c r="JQV732"/>
      <c r="JQW732"/>
      <c r="JQX732"/>
      <c r="JQY732"/>
      <c r="JQZ732"/>
      <c r="JRA732"/>
      <c r="JRB732"/>
      <c r="JRC732"/>
      <c r="JRD732"/>
      <c r="JRE732"/>
      <c r="JRF732"/>
      <c r="JRG732"/>
      <c r="JRH732"/>
      <c r="JRI732"/>
      <c r="JRJ732"/>
      <c r="JRK732"/>
      <c r="JRL732"/>
      <c r="JRM732"/>
      <c r="JRN732"/>
      <c r="JRO732"/>
      <c r="JRP732"/>
      <c r="JRQ732"/>
      <c r="JRR732"/>
      <c r="JRS732"/>
      <c r="JRT732"/>
      <c r="JRU732"/>
      <c r="JRV732"/>
      <c r="JRW732"/>
      <c r="JRX732"/>
      <c r="JRY732"/>
      <c r="JRZ732"/>
      <c r="JSA732"/>
      <c r="JSB732"/>
      <c r="JSC732"/>
      <c r="JSD732"/>
      <c r="JSE732"/>
      <c r="JSF732"/>
      <c r="JSG732"/>
      <c r="JSH732"/>
      <c r="JSI732"/>
      <c r="JSJ732"/>
      <c r="JSK732"/>
      <c r="JSL732"/>
      <c r="JSM732"/>
      <c r="JSN732"/>
      <c r="JSO732"/>
      <c r="JSP732"/>
      <c r="JSQ732"/>
      <c r="JSR732"/>
      <c r="JSS732"/>
      <c r="JST732"/>
      <c r="JSU732"/>
      <c r="JSV732"/>
      <c r="JSW732"/>
      <c r="JSX732"/>
      <c r="JSY732"/>
      <c r="JSZ732"/>
      <c r="JTA732"/>
      <c r="JTB732"/>
      <c r="JTC732"/>
      <c r="JTD732"/>
      <c r="JTE732"/>
      <c r="JTF732"/>
      <c r="JTG732"/>
      <c r="JTH732"/>
      <c r="JTI732"/>
      <c r="JTJ732"/>
      <c r="JTK732"/>
      <c r="JTL732"/>
      <c r="JTM732"/>
      <c r="JTN732"/>
      <c r="JTO732"/>
      <c r="JTP732"/>
      <c r="JTQ732"/>
      <c r="JTR732"/>
      <c r="JTS732"/>
      <c r="JTT732"/>
      <c r="JTU732"/>
      <c r="JTV732"/>
      <c r="JTW732"/>
      <c r="JTX732"/>
      <c r="JTY732"/>
      <c r="JTZ732"/>
      <c r="JUA732"/>
      <c r="JUB732"/>
      <c r="JUC732"/>
      <c r="JUD732"/>
      <c r="JUE732"/>
      <c r="JUF732"/>
      <c r="JUG732"/>
      <c r="JUH732"/>
      <c r="JUI732"/>
      <c r="JUJ732"/>
      <c r="JUK732"/>
      <c r="JUL732"/>
      <c r="JUM732"/>
      <c r="JUN732"/>
      <c r="JUO732"/>
      <c r="JUP732"/>
      <c r="JUQ732"/>
      <c r="JUR732"/>
      <c r="JUS732"/>
      <c r="JUT732"/>
      <c r="JUU732"/>
      <c r="JUV732"/>
      <c r="JUW732"/>
      <c r="JUX732"/>
      <c r="JUY732"/>
      <c r="JUZ732"/>
      <c r="JVA732"/>
      <c r="JVB732"/>
      <c r="JVC732"/>
      <c r="JVD732"/>
      <c r="JVE732"/>
      <c r="JVF732"/>
      <c r="JVG732"/>
      <c r="JVH732"/>
      <c r="JVI732"/>
      <c r="JVJ732"/>
      <c r="JVK732"/>
      <c r="JVL732"/>
      <c r="JVM732"/>
      <c r="JVN732"/>
      <c r="JVO732"/>
      <c r="JVP732"/>
      <c r="JVQ732"/>
      <c r="JVR732"/>
      <c r="JVS732"/>
      <c r="JVT732"/>
      <c r="JVU732"/>
      <c r="JVV732"/>
      <c r="JVW732"/>
      <c r="JVX732"/>
      <c r="JVY732"/>
      <c r="JVZ732"/>
      <c r="JWA732"/>
      <c r="JWB732"/>
      <c r="JWC732"/>
      <c r="JWD732"/>
      <c r="JWE732"/>
      <c r="JWF732"/>
      <c r="JWG732"/>
      <c r="JWH732"/>
      <c r="JWI732"/>
      <c r="JWJ732"/>
      <c r="JWK732"/>
      <c r="JWL732"/>
      <c r="JWM732"/>
      <c r="JWN732"/>
      <c r="JWO732"/>
      <c r="JWP732"/>
      <c r="JWQ732"/>
      <c r="JWR732"/>
      <c r="JWS732"/>
      <c r="JWT732"/>
      <c r="JWU732"/>
      <c r="JWV732"/>
      <c r="JWW732"/>
      <c r="JWX732"/>
      <c r="JWY732"/>
      <c r="JWZ732"/>
      <c r="JXA732"/>
      <c r="JXB732"/>
      <c r="JXC732"/>
      <c r="JXD732"/>
      <c r="JXE732"/>
      <c r="JXF732"/>
      <c r="JXG732"/>
      <c r="JXH732"/>
      <c r="JXI732"/>
      <c r="JXJ732"/>
      <c r="JXK732"/>
      <c r="JXL732"/>
      <c r="JXM732"/>
      <c r="JXN732"/>
      <c r="JXO732"/>
      <c r="JXP732"/>
      <c r="JXQ732"/>
      <c r="JXR732"/>
      <c r="JXS732"/>
      <c r="JXT732"/>
      <c r="JXU732"/>
      <c r="JXV732"/>
      <c r="JXW732"/>
      <c r="JXX732"/>
      <c r="JXY732"/>
      <c r="JXZ732"/>
      <c r="JYA732"/>
      <c r="JYB732"/>
      <c r="JYC732"/>
      <c r="JYD732"/>
      <c r="JYE732"/>
      <c r="JYF732"/>
      <c r="JYG732"/>
      <c r="JYH732"/>
      <c r="JYI732"/>
      <c r="JYJ732"/>
      <c r="JYK732"/>
      <c r="JYL732"/>
      <c r="JYM732"/>
      <c r="JYN732"/>
      <c r="JYO732"/>
      <c r="JYP732"/>
      <c r="JYQ732"/>
      <c r="JYR732"/>
      <c r="JYS732"/>
      <c r="JYT732"/>
      <c r="JYU732"/>
      <c r="JYV732"/>
      <c r="JYW732"/>
      <c r="JYX732"/>
      <c r="JYY732"/>
      <c r="JYZ732"/>
      <c r="JZA732"/>
      <c r="JZB732"/>
      <c r="JZC732"/>
      <c r="JZD732"/>
      <c r="JZE732"/>
      <c r="JZF732"/>
      <c r="JZG732"/>
      <c r="JZH732"/>
      <c r="JZI732"/>
      <c r="JZJ732"/>
      <c r="JZK732"/>
      <c r="JZL732"/>
      <c r="JZM732"/>
      <c r="JZN732"/>
      <c r="JZO732"/>
      <c r="JZP732"/>
      <c r="JZQ732"/>
      <c r="JZR732"/>
      <c r="JZS732"/>
      <c r="JZT732"/>
      <c r="JZU732"/>
      <c r="JZV732"/>
      <c r="JZW732"/>
      <c r="JZX732"/>
      <c r="JZY732"/>
      <c r="JZZ732"/>
      <c r="KAA732"/>
      <c r="KAB732"/>
      <c r="KAC732"/>
      <c r="KAD732"/>
      <c r="KAE732"/>
      <c r="KAF732"/>
      <c r="KAG732"/>
      <c r="KAH732"/>
      <c r="KAI732"/>
      <c r="KAJ732"/>
      <c r="KAK732"/>
      <c r="KAL732"/>
      <c r="KAM732"/>
      <c r="KAN732"/>
      <c r="KAO732"/>
      <c r="KAP732"/>
      <c r="KAQ732"/>
      <c r="KAR732"/>
      <c r="KAS732"/>
      <c r="KAT732"/>
      <c r="KAU732"/>
      <c r="KAV732"/>
      <c r="KAW732"/>
      <c r="KAX732"/>
      <c r="KAY732"/>
      <c r="KAZ732"/>
      <c r="KBA732"/>
      <c r="KBB732"/>
      <c r="KBC732"/>
      <c r="KBD732"/>
      <c r="KBE732"/>
      <c r="KBF732"/>
      <c r="KBG732"/>
      <c r="KBH732"/>
      <c r="KBI732"/>
      <c r="KBJ732"/>
      <c r="KBK732"/>
      <c r="KBL732"/>
      <c r="KBM732"/>
      <c r="KBN732"/>
      <c r="KBO732"/>
      <c r="KBP732"/>
      <c r="KBQ732"/>
      <c r="KBR732"/>
      <c r="KBS732"/>
      <c r="KBT732"/>
      <c r="KBU732"/>
      <c r="KBV732"/>
      <c r="KBW732"/>
      <c r="KBX732"/>
      <c r="KBY732"/>
      <c r="KBZ732"/>
      <c r="KCA732"/>
      <c r="KCB732"/>
      <c r="KCC732"/>
      <c r="KCD732"/>
      <c r="KCE732"/>
      <c r="KCF732"/>
      <c r="KCG732"/>
      <c r="KCH732"/>
      <c r="KCI732"/>
      <c r="KCJ732"/>
      <c r="KCK732"/>
      <c r="KCL732"/>
      <c r="KCM732"/>
      <c r="KCN732"/>
      <c r="KCO732"/>
      <c r="KCP732"/>
      <c r="KCQ732"/>
      <c r="KCR732"/>
      <c r="KCS732"/>
      <c r="KCT732"/>
      <c r="KCU732"/>
      <c r="KCV732"/>
      <c r="KCW732"/>
      <c r="KCX732"/>
      <c r="KCY732"/>
      <c r="KCZ732"/>
      <c r="KDA732"/>
      <c r="KDB732"/>
      <c r="KDC732"/>
      <c r="KDD732"/>
      <c r="KDE732"/>
      <c r="KDF732"/>
      <c r="KDG732"/>
      <c r="KDH732"/>
      <c r="KDI732"/>
      <c r="KDJ732"/>
      <c r="KDK732"/>
      <c r="KDL732"/>
      <c r="KDM732"/>
      <c r="KDN732"/>
      <c r="KDO732"/>
      <c r="KDP732"/>
      <c r="KDQ732"/>
      <c r="KDR732"/>
      <c r="KDS732"/>
      <c r="KDT732"/>
      <c r="KDU732"/>
      <c r="KDV732"/>
      <c r="KDW732"/>
      <c r="KDX732"/>
      <c r="KDY732"/>
      <c r="KDZ732"/>
      <c r="KEA732"/>
      <c r="KEB732"/>
      <c r="KEC732"/>
      <c r="KED732"/>
      <c r="KEE732"/>
      <c r="KEF732"/>
      <c r="KEG732"/>
      <c r="KEH732"/>
      <c r="KEI732"/>
      <c r="KEJ732"/>
      <c r="KEK732"/>
      <c r="KEL732"/>
      <c r="KEM732"/>
      <c r="KEN732"/>
      <c r="KEO732"/>
      <c r="KEP732"/>
      <c r="KEQ732"/>
      <c r="KER732"/>
      <c r="KES732"/>
      <c r="KET732"/>
      <c r="KEU732"/>
      <c r="KEV732"/>
      <c r="KEW732"/>
      <c r="KEX732"/>
      <c r="KEY732"/>
      <c r="KEZ732"/>
      <c r="KFA732"/>
      <c r="KFB732"/>
      <c r="KFC732"/>
      <c r="KFD732"/>
      <c r="KFE732"/>
      <c r="KFF732"/>
      <c r="KFG732"/>
      <c r="KFH732"/>
      <c r="KFI732"/>
      <c r="KFJ732"/>
      <c r="KFK732"/>
      <c r="KFL732"/>
      <c r="KFM732"/>
      <c r="KFN732"/>
      <c r="KFO732"/>
      <c r="KFP732"/>
      <c r="KFQ732"/>
      <c r="KFR732"/>
      <c r="KFS732"/>
      <c r="KFT732"/>
      <c r="KFU732"/>
      <c r="KFV732"/>
      <c r="KFW732"/>
      <c r="KFX732"/>
      <c r="KFY732"/>
      <c r="KFZ732"/>
      <c r="KGA732"/>
      <c r="KGB732"/>
      <c r="KGC732"/>
      <c r="KGD732"/>
      <c r="KGE732"/>
      <c r="KGF732"/>
      <c r="KGG732"/>
      <c r="KGH732"/>
      <c r="KGI732"/>
      <c r="KGJ732"/>
      <c r="KGK732"/>
      <c r="KGL732"/>
      <c r="KGM732"/>
      <c r="KGN732"/>
      <c r="KGO732"/>
      <c r="KGP732"/>
      <c r="KGQ732"/>
      <c r="KGR732"/>
      <c r="KGS732"/>
      <c r="KGT732"/>
      <c r="KGU732"/>
      <c r="KGV732"/>
      <c r="KGW732"/>
      <c r="KGX732"/>
      <c r="KGY732"/>
      <c r="KGZ732"/>
      <c r="KHA732"/>
      <c r="KHB732"/>
      <c r="KHC732"/>
      <c r="KHD732"/>
      <c r="KHE732"/>
      <c r="KHF732"/>
      <c r="KHG732"/>
      <c r="KHH732"/>
      <c r="KHI732"/>
      <c r="KHJ732"/>
      <c r="KHK732"/>
      <c r="KHL732"/>
      <c r="KHM732"/>
      <c r="KHN732"/>
      <c r="KHO732"/>
      <c r="KHP732"/>
      <c r="KHQ732"/>
      <c r="KHR732"/>
      <c r="KHS732"/>
      <c r="KHT732"/>
      <c r="KHU732"/>
      <c r="KHV732"/>
      <c r="KHW732"/>
      <c r="KHX732"/>
      <c r="KHY732"/>
      <c r="KHZ732"/>
      <c r="KIA732"/>
      <c r="KIB732"/>
      <c r="KIC732"/>
      <c r="KID732"/>
      <c r="KIE732"/>
      <c r="KIF732"/>
      <c r="KIG732"/>
      <c r="KIH732"/>
      <c r="KII732"/>
      <c r="KIJ732"/>
      <c r="KIK732"/>
      <c r="KIL732"/>
      <c r="KIM732"/>
      <c r="KIN732"/>
      <c r="KIO732"/>
      <c r="KIP732"/>
      <c r="KIQ732"/>
      <c r="KIR732"/>
      <c r="KIS732"/>
      <c r="KIT732"/>
      <c r="KIU732"/>
      <c r="KIV732"/>
      <c r="KIW732"/>
      <c r="KIX732"/>
      <c r="KIY732"/>
      <c r="KIZ732"/>
      <c r="KJA732"/>
      <c r="KJB732"/>
      <c r="KJC732"/>
      <c r="KJD732"/>
      <c r="KJE732"/>
      <c r="KJF732"/>
      <c r="KJG732"/>
      <c r="KJH732"/>
      <c r="KJI732"/>
      <c r="KJJ732"/>
      <c r="KJK732"/>
      <c r="KJL732"/>
      <c r="KJM732"/>
      <c r="KJN732"/>
      <c r="KJO732"/>
      <c r="KJP732"/>
      <c r="KJQ732"/>
      <c r="KJR732"/>
      <c r="KJS732"/>
      <c r="KJT732"/>
      <c r="KJU732"/>
      <c r="KJV732"/>
      <c r="KJW732"/>
      <c r="KJX732"/>
      <c r="KJY732"/>
      <c r="KJZ732"/>
      <c r="KKA732"/>
      <c r="KKB732"/>
      <c r="KKC732"/>
      <c r="KKD732"/>
      <c r="KKE732"/>
      <c r="KKF732"/>
      <c r="KKG732"/>
      <c r="KKH732"/>
      <c r="KKI732"/>
      <c r="KKJ732"/>
      <c r="KKK732"/>
      <c r="KKL732"/>
      <c r="KKM732"/>
      <c r="KKN732"/>
      <c r="KKO732"/>
      <c r="KKP732"/>
      <c r="KKQ732"/>
      <c r="KKR732"/>
      <c r="KKS732"/>
      <c r="KKT732"/>
      <c r="KKU732"/>
      <c r="KKV732"/>
      <c r="KKW732"/>
      <c r="KKX732"/>
      <c r="KKY732"/>
      <c r="KKZ732"/>
      <c r="KLA732"/>
      <c r="KLB732"/>
      <c r="KLC732"/>
      <c r="KLD732"/>
      <c r="KLE732"/>
      <c r="KLF732"/>
      <c r="KLG732"/>
      <c r="KLH732"/>
      <c r="KLI732"/>
      <c r="KLJ732"/>
      <c r="KLK732"/>
      <c r="KLL732"/>
      <c r="KLM732"/>
      <c r="KLN732"/>
      <c r="KLO732"/>
      <c r="KLP732"/>
      <c r="KLQ732"/>
      <c r="KLR732"/>
      <c r="KLS732"/>
      <c r="KLT732"/>
      <c r="KLU732"/>
      <c r="KLV732"/>
      <c r="KLW732"/>
      <c r="KLX732"/>
      <c r="KLY732"/>
      <c r="KLZ732"/>
      <c r="KMA732"/>
      <c r="KMB732"/>
      <c r="KMC732"/>
      <c r="KMD732"/>
      <c r="KME732"/>
      <c r="KMF732"/>
      <c r="KMG732"/>
      <c r="KMH732"/>
      <c r="KMI732"/>
      <c r="KMJ732"/>
      <c r="KMK732"/>
      <c r="KML732"/>
      <c r="KMM732"/>
      <c r="KMN732"/>
      <c r="KMO732"/>
      <c r="KMP732"/>
      <c r="KMQ732"/>
      <c r="KMR732"/>
      <c r="KMS732"/>
      <c r="KMT732"/>
      <c r="KMU732"/>
      <c r="KMV732"/>
      <c r="KMW732"/>
      <c r="KMX732"/>
      <c r="KMY732"/>
      <c r="KMZ732"/>
      <c r="KNA732"/>
      <c r="KNB732"/>
      <c r="KNC732"/>
      <c r="KND732"/>
      <c r="KNE732"/>
      <c r="KNF732"/>
      <c r="KNG732"/>
      <c r="KNH732"/>
      <c r="KNI732"/>
      <c r="KNJ732"/>
      <c r="KNK732"/>
      <c r="KNL732"/>
      <c r="KNM732"/>
      <c r="KNN732"/>
      <c r="KNO732"/>
      <c r="KNP732"/>
      <c r="KNQ732"/>
      <c r="KNR732"/>
      <c r="KNS732"/>
      <c r="KNT732"/>
      <c r="KNU732"/>
      <c r="KNV732"/>
      <c r="KNW732"/>
      <c r="KNX732"/>
      <c r="KNY732"/>
      <c r="KNZ732"/>
      <c r="KOA732"/>
      <c r="KOB732"/>
      <c r="KOC732"/>
      <c r="KOD732"/>
      <c r="KOE732"/>
      <c r="KOF732"/>
      <c r="KOG732"/>
      <c r="KOH732"/>
      <c r="KOI732"/>
      <c r="KOJ732"/>
      <c r="KOK732"/>
      <c r="KOL732"/>
      <c r="KOM732"/>
      <c r="KON732"/>
      <c r="KOO732"/>
      <c r="KOP732"/>
      <c r="KOQ732"/>
      <c r="KOR732"/>
      <c r="KOS732"/>
      <c r="KOT732"/>
      <c r="KOU732"/>
      <c r="KOV732"/>
      <c r="KOW732"/>
      <c r="KOX732"/>
      <c r="KOY732"/>
      <c r="KOZ732"/>
      <c r="KPA732"/>
      <c r="KPB732"/>
      <c r="KPC732"/>
      <c r="KPD732"/>
      <c r="KPE732"/>
      <c r="KPF732"/>
      <c r="KPG732"/>
      <c r="KPH732"/>
      <c r="KPI732"/>
      <c r="KPJ732"/>
      <c r="KPK732"/>
      <c r="KPL732"/>
      <c r="KPM732"/>
      <c r="KPN732"/>
      <c r="KPO732"/>
      <c r="KPP732"/>
      <c r="KPQ732"/>
      <c r="KPR732"/>
      <c r="KPS732"/>
      <c r="KPT732"/>
      <c r="KPU732"/>
      <c r="KPV732"/>
      <c r="KPW732"/>
      <c r="KPX732"/>
      <c r="KPY732"/>
      <c r="KPZ732"/>
      <c r="KQA732"/>
      <c r="KQB732"/>
      <c r="KQC732"/>
      <c r="KQD732"/>
      <c r="KQE732"/>
      <c r="KQF732"/>
      <c r="KQG732"/>
      <c r="KQH732"/>
      <c r="KQI732"/>
      <c r="KQJ732"/>
      <c r="KQK732"/>
      <c r="KQL732"/>
      <c r="KQM732"/>
      <c r="KQN732"/>
      <c r="KQO732"/>
      <c r="KQP732"/>
      <c r="KQQ732"/>
      <c r="KQR732"/>
      <c r="KQS732"/>
      <c r="KQT732"/>
      <c r="KQU732"/>
      <c r="KQV732"/>
      <c r="KQW732"/>
      <c r="KQX732"/>
      <c r="KQY732"/>
      <c r="KQZ732"/>
      <c r="KRA732"/>
      <c r="KRB732"/>
      <c r="KRC732"/>
      <c r="KRD732"/>
      <c r="KRE732"/>
      <c r="KRF732"/>
      <c r="KRG732"/>
      <c r="KRH732"/>
      <c r="KRI732"/>
      <c r="KRJ732"/>
      <c r="KRK732"/>
      <c r="KRL732"/>
      <c r="KRM732"/>
      <c r="KRN732"/>
      <c r="KRO732"/>
      <c r="KRP732"/>
      <c r="KRQ732"/>
      <c r="KRR732"/>
      <c r="KRS732"/>
      <c r="KRT732"/>
      <c r="KRU732"/>
      <c r="KRV732"/>
      <c r="KRW732"/>
      <c r="KRX732"/>
      <c r="KRY732"/>
      <c r="KRZ732"/>
      <c r="KSA732"/>
      <c r="KSB732"/>
      <c r="KSC732"/>
      <c r="KSD732"/>
      <c r="KSE732"/>
      <c r="KSF732"/>
      <c r="KSG732"/>
      <c r="KSH732"/>
      <c r="KSI732"/>
      <c r="KSJ732"/>
      <c r="KSK732"/>
      <c r="KSL732"/>
      <c r="KSM732"/>
      <c r="KSN732"/>
      <c r="KSO732"/>
      <c r="KSP732"/>
      <c r="KSQ732"/>
      <c r="KSR732"/>
      <c r="KSS732"/>
      <c r="KST732"/>
      <c r="KSU732"/>
      <c r="KSV732"/>
      <c r="KSW732"/>
      <c r="KSX732"/>
      <c r="KSY732"/>
      <c r="KSZ732"/>
      <c r="KTA732"/>
      <c r="KTB732"/>
      <c r="KTC732"/>
      <c r="KTD732"/>
      <c r="KTE732"/>
      <c r="KTF732"/>
      <c r="KTG732"/>
      <c r="KTH732"/>
      <c r="KTI732"/>
      <c r="KTJ732"/>
      <c r="KTK732"/>
      <c r="KTL732"/>
      <c r="KTM732"/>
      <c r="KTN732"/>
      <c r="KTO732"/>
      <c r="KTP732"/>
      <c r="KTQ732"/>
      <c r="KTR732"/>
      <c r="KTS732"/>
      <c r="KTT732"/>
      <c r="KTU732"/>
      <c r="KTV732"/>
      <c r="KTW732"/>
      <c r="KTX732"/>
      <c r="KTY732"/>
      <c r="KTZ732"/>
      <c r="KUA732"/>
      <c r="KUB732"/>
      <c r="KUC732"/>
      <c r="KUD732"/>
      <c r="KUE732"/>
      <c r="KUF732"/>
      <c r="KUG732"/>
      <c r="KUH732"/>
      <c r="KUI732"/>
      <c r="KUJ732"/>
      <c r="KUK732"/>
      <c r="KUL732"/>
      <c r="KUM732"/>
      <c r="KUN732"/>
      <c r="KUO732"/>
      <c r="KUP732"/>
      <c r="KUQ732"/>
      <c r="KUR732"/>
      <c r="KUS732"/>
      <c r="KUT732"/>
      <c r="KUU732"/>
      <c r="KUV732"/>
      <c r="KUW732"/>
      <c r="KUX732"/>
      <c r="KUY732"/>
      <c r="KUZ732"/>
      <c r="KVA732"/>
      <c r="KVB732"/>
      <c r="KVC732"/>
      <c r="KVD732"/>
      <c r="KVE732"/>
      <c r="KVF732"/>
      <c r="KVG732"/>
      <c r="KVH732"/>
      <c r="KVI732"/>
      <c r="KVJ732"/>
      <c r="KVK732"/>
      <c r="KVL732"/>
      <c r="KVM732"/>
      <c r="KVN732"/>
      <c r="KVO732"/>
      <c r="KVP732"/>
      <c r="KVQ732"/>
      <c r="KVR732"/>
      <c r="KVS732"/>
      <c r="KVT732"/>
      <c r="KVU732"/>
      <c r="KVV732"/>
      <c r="KVW732"/>
      <c r="KVX732"/>
      <c r="KVY732"/>
      <c r="KVZ732"/>
      <c r="KWA732"/>
      <c r="KWB732"/>
      <c r="KWC732"/>
      <c r="KWD732"/>
      <c r="KWE732"/>
      <c r="KWF732"/>
      <c r="KWG732"/>
      <c r="KWH732"/>
      <c r="KWI732"/>
      <c r="KWJ732"/>
      <c r="KWK732"/>
      <c r="KWL732"/>
      <c r="KWM732"/>
      <c r="KWN732"/>
      <c r="KWO732"/>
      <c r="KWP732"/>
      <c r="KWQ732"/>
      <c r="KWR732"/>
      <c r="KWS732"/>
      <c r="KWT732"/>
      <c r="KWU732"/>
      <c r="KWV732"/>
      <c r="KWW732"/>
      <c r="KWX732"/>
      <c r="KWY732"/>
      <c r="KWZ732"/>
      <c r="KXA732"/>
      <c r="KXB732"/>
      <c r="KXC732"/>
      <c r="KXD732"/>
      <c r="KXE732"/>
      <c r="KXF732"/>
      <c r="KXG732"/>
      <c r="KXH732"/>
      <c r="KXI732"/>
      <c r="KXJ732"/>
      <c r="KXK732"/>
      <c r="KXL732"/>
      <c r="KXM732"/>
      <c r="KXN732"/>
      <c r="KXO732"/>
      <c r="KXP732"/>
      <c r="KXQ732"/>
      <c r="KXR732"/>
      <c r="KXS732"/>
      <c r="KXT732"/>
      <c r="KXU732"/>
      <c r="KXV732"/>
      <c r="KXW732"/>
      <c r="KXX732"/>
      <c r="KXY732"/>
      <c r="KXZ732"/>
      <c r="KYA732"/>
      <c r="KYB732"/>
      <c r="KYC732"/>
      <c r="KYD732"/>
      <c r="KYE732"/>
      <c r="KYF732"/>
      <c r="KYG732"/>
      <c r="KYH732"/>
      <c r="KYI732"/>
      <c r="KYJ732"/>
      <c r="KYK732"/>
      <c r="KYL732"/>
      <c r="KYM732"/>
      <c r="KYN732"/>
      <c r="KYO732"/>
      <c r="KYP732"/>
      <c r="KYQ732"/>
      <c r="KYR732"/>
      <c r="KYS732"/>
      <c r="KYT732"/>
      <c r="KYU732"/>
      <c r="KYV732"/>
      <c r="KYW732"/>
      <c r="KYX732"/>
      <c r="KYY732"/>
      <c r="KYZ732"/>
      <c r="KZA732"/>
      <c r="KZB732"/>
      <c r="KZC732"/>
      <c r="KZD732"/>
      <c r="KZE732"/>
      <c r="KZF732"/>
      <c r="KZG732"/>
      <c r="KZH732"/>
      <c r="KZI732"/>
      <c r="KZJ732"/>
      <c r="KZK732"/>
      <c r="KZL732"/>
      <c r="KZM732"/>
      <c r="KZN732"/>
      <c r="KZO732"/>
      <c r="KZP732"/>
      <c r="KZQ732"/>
      <c r="KZR732"/>
      <c r="KZS732"/>
      <c r="KZT732"/>
      <c r="KZU732"/>
      <c r="KZV732"/>
      <c r="KZW732"/>
      <c r="KZX732"/>
      <c r="KZY732"/>
      <c r="KZZ732"/>
      <c r="LAA732"/>
      <c r="LAB732"/>
      <c r="LAC732"/>
      <c r="LAD732"/>
      <c r="LAE732"/>
      <c r="LAF732"/>
      <c r="LAG732"/>
      <c r="LAH732"/>
      <c r="LAI732"/>
      <c r="LAJ732"/>
      <c r="LAK732"/>
      <c r="LAL732"/>
      <c r="LAM732"/>
      <c r="LAN732"/>
      <c r="LAO732"/>
      <c r="LAP732"/>
      <c r="LAQ732"/>
      <c r="LAR732"/>
      <c r="LAS732"/>
      <c r="LAT732"/>
      <c r="LAU732"/>
      <c r="LAV732"/>
      <c r="LAW732"/>
      <c r="LAX732"/>
      <c r="LAY732"/>
      <c r="LAZ732"/>
      <c r="LBA732"/>
      <c r="LBB732"/>
      <c r="LBC732"/>
      <c r="LBD732"/>
      <c r="LBE732"/>
      <c r="LBF732"/>
      <c r="LBG732"/>
      <c r="LBH732"/>
      <c r="LBI732"/>
      <c r="LBJ732"/>
      <c r="LBK732"/>
      <c r="LBL732"/>
      <c r="LBM732"/>
      <c r="LBN732"/>
      <c r="LBO732"/>
      <c r="LBP732"/>
      <c r="LBQ732"/>
      <c r="LBR732"/>
      <c r="LBS732"/>
      <c r="LBT732"/>
      <c r="LBU732"/>
      <c r="LBV732"/>
      <c r="LBW732"/>
      <c r="LBX732"/>
      <c r="LBY732"/>
      <c r="LBZ732"/>
      <c r="LCA732"/>
      <c r="LCB732"/>
      <c r="LCC732"/>
      <c r="LCD732"/>
      <c r="LCE732"/>
      <c r="LCF732"/>
      <c r="LCG732"/>
      <c r="LCH732"/>
      <c r="LCI732"/>
      <c r="LCJ732"/>
      <c r="LCK732"/>
      <c r="LCL732"/>
      <c r="LCM732"/>
      <c r="LCN732"/>
      <c r="LCO732"/>
      <c r="LCP732"/>
      <c r="LCQ732"/>
      <c r="LCR732"/>
      <c r="LCS732"/>
      <c r="LCT732"/>
      <c r="LCU732"/>
      <c r="LCV732"/>
      <c r="LCW732"/>
      <c r="LCX732"/>
      <c r="LCY732"/>
      <c r="LCZ732"/>
      <c r="LDA732"/>
      <c r="LDB732"/>
      <c r="LDC732"/>
      <c r="LDD732"/>
      <c r="LDE732"/>
      <c r="LDF732"/>
      <c r="LDG732"/>
      <c r="LDH732"/>
      <c r="LDI732"/>
      <c r="LDJ732"/>
      <c r="LDK732"/>
      <c r="LDL732"/>
      <c r="LDM732"/>
      <c r="LDN732"/>
      <c r="LDO732"/>
      <c r="LDP732"/>
      <c r="LDQ732"/>
      <c r="LDR732"/>
      <c r="LDS732"/>
      <c r="LDT732"/>
      <c r="LDU732"/>
      <c r="LDV732"/>
      <c r="LDW732"/>
      <c r="LDX732"/>
      <c r="LDY732"/>
      <c r="LDZ732"/>
      <c r="LEA732"/>
      <c r="LEB732"/>
      <c r="LEC732"/>
      <c r="LED732"/>
      <c r="LEE732"/>
      <c r="LEF732"/>
      <c r="LEG732"/>
      <c r="LEH732"/>
      <c r="LEI732"/>
      <c r="LEJ732"/>
      <c r="LEK732"/>
      <c r="LEL732"/>
      <c r="LEM732"/>
      <c r="LEN732"/>
      <c r="LEO732"/>
      <c r="LEP732"/>
      <c r="LEQ732"/>
      <c r="LER732"/>
      <c r="LES732"/>
      <c r="LET732"/>
      <c r="LEU732"/>
      <c r="LEV732"/>
      <c r="LEW732"/>
      <c r="LEX732"/>
      <c r="LEY732"/>
      <c r="LEZ732"/>
      <c r="LFA732"/>
      <c r="LFB732"/>
      <c r="LFC732"/>
      <c r="LFD732"/>
      <c r="LFE732"/>
      <c r="LFF732"/>
      <c r="LFG732"/>
      <c r="LFH732"/>
      <c r="LFI732"/>
      <c r="LFJ732"/>
      <c r="LFK732"/>
      <c r="LFL732"/>
      <c r="LFM732"/>
      <c r="LFN732"/>
      <c r="LFO732"/>
      <c r="LFP732"/>
      <c r="LFQ732"/>
      <c r="LFR732"/>
      <c r="LFS732"/>
      <c r="LFT732"/>
      <c r="LFU732"/>
      <c r="LFV732"/>
      <c r="LFW732"/>
      <c r="LFX732"/>
      <c r="LFY732"/>
      <c r="LFZ732"/>
      <c r="LGA732"/>
      <c r="LGB732"/>
      <c r="LGC732"/>
      <c r="LGD732"/>
      <c r="LGE732"/>
      <c r="LGF732"/>
      <c r="LGG732"/>
      <c r="LGH732"/>
      <c r="LGI732"/>
      <c r="LGJ732"/>
      <c r="LGK732"/>
      <c r="LGL732"/>
      <c r="LGM732"/>
      <c r="LGN732"/>
      <c r="LGO732"/>
      <c r="LGP732"/>
      <c r="LGQ732"/>
      <c r="LGR732"/>
      <c r="LGS732"/>
      <c r="LGT732"/>
      <c r="LGU732"/>
      <c r="LGV732"/>
      <c r="LGW732"/>
      <c r="LGX732"/>
      <c r="LGY732"/>
      <c r="LGZ732"/>
      <c r="LHA732"/>
      <c r="LHB732"/>
      <c r="LHC732"/>
      <c r="LHD732"/>
      <c r="LHE732"/>
      <c r="LHF732"/>
      <c r="LHG732"/>
      <c r="LHH732"/>
      <c r="LHI732"/>
      <c r="LHJ732"/>
      <c r="LHK732"/>
      <c r="LHL732"/>
      <c r="LHM732"/>
      <c r="LHN732"/>
      <c r="LHO732"/>
      <c r="LHP732"/>
      <c r="LHQ732"/>
      <c r="LHR732"/>
      <c r="LHS732"/>
      <c r="LHT732"/>
      <c r="LHU732"/>
      <c r="LHV732"/>
      <c r="LHW732"/>
      <c r="LHX732"/>
      <c r="LHY732"/>
      <c r="LHZ732"/>
      <c r="LIA732"/>
      <c r="LIB732"/>
      <c r="LIC732"/>
      <c r="LID732"/>
      <c r="LIE732"/>
      <c r="LIF732"/>
      <c r="LIG732"/>
      <c r="LIH732"/>
      <c r="LII732"/>
      <c r="LIJ732"/>
      <c r="LIK732"/>
      <c r="LIL732"/>
      <c r="LIM732"/>
      <c r="LIN732"/>
      <c r="LIO732"/>
      <c r="LIP732"/>
      <c r="LIQ732"/>
      <c r="LIR732"/>
      <c r="LIS732"/>
      <c r="LIT732"/>
      <c r="LIU732"/>
      <c r="LIV732"/>
      <c r="LIW732"/>
      <c r="LIX732"/>
      <c r="LIY732"/>
      <c r="LIZ732"/>
      <c r="LJA732"/>
      <c r="LJB732"/>
      <c r="LJC732"/>
      <c r="LJD732"/>
      <c r="LJE732"/>
      <c r="LJF732"/>
      <c r="LJG732"/>
      <c r="LJH732"/>
      <c r="LJI732"/>
      <c r="LJJ732"/>
      <c r="LJK732"/>
      <c r="LJL732"/>
      <c r="LJM732"/>
      <c r="LJN732"/>
      <c r="LJO732"/>
      <c r="LJP732"/>
      <c r="LJQ732"/>
      <c r="LJR732"/>
      <c r="LJS732"/>
      <c r="LJT732"/>
      <c r="LJU732"/>
      <c r="LJV732"/>
      <c r="LJW732"/>
      <c r="LJX732"/>
      <c r="LJY732"/>
      <c r="LJZ732"/>
      <c r="LKA732"/>
      <c r="LKB732"/>
      <c r="LKC732"/>
      <c r="LKD732"/>
      <c r="LKE732"/>
      <c r="LKF732"/>
      <c r="LKG732"/>
      <c r="LKH732"/>
      <c r="LKI732"/>
      <c r="LKJ732"/>
      <c r="LKK732"/>
      <c r="LKL732"/>
      <c r="LKM732"/>
      <c r="LKN732"/>
      <c r="LKO732"/>
      <c r="LKP732"/>
      <c r="LKQ732"/>
      <c r="LKR732"/>
      <c r="LKS732"/>
      <c r="LKT732"/>
      <c r="LKU732"/>
      <c r="LKV732"/>
      <c r="LKW732"/>
      <c r="LKX732"/>
      <c r="LKY732"/>
      <c r="LKZ732"/>
      <c r="LLA732"/>
      <c r="LLB732"/>
      <c r="LLC732"/>
      <c r="LLD732"/>
      <c r="LLE732"/>
      <c r="LLF732"/>
      <c r="LLG732"/>
      <c r="LLH732"/>
      <c r="LLI732"/>
      <c r="LLJ732"/>
      <c r="LLK732"/>
      <c r="LLL732"/>
      <c r="LLM732"/>
      <c r="LLN732"/>
      <c r="LLO732"/>
      <c r="LLP732"/>
      <c r="LLQ732"/>
      <c r="LLR732"/>
      <c r="LLS732"/>
      <c r="LLT732"/>
      <c r="LLU732"/>
      <c r="LLV732"/>
      <c r="LLW732"/>
      <c r="LLX732"/>
      <c r="LLY732"/>
      <c r="LLZ732"/>
      <c r="LMA732"/>
      <c r="LMB732"/>
      <c r="LMC732"/>
      <c r="LMD732"/>
      <c r="LME732"/>
      <c r="LMF732"/>
      <c r="LMG732"/>
      <c r="LMH732"/>
      <c r="LMI732"/>
      <c r="LMJ732"/>
      <c r="LMK732"/>
      <c r="LML732"/>
      <c r="LMM732"/>
      <c r="LMN732"/>
      <c r="LMO732"/>
      <c r="LMP732"/>
      <c r="LMQ732"/>
      <c r="LMR732"/>
      <c r="LMS732"/>
      <c r="LMT732"/>
      <c r="LMU732"/>
      <c r="LMV732"/>
      <c r="LMW732"/>
      <c r="LMX732"/>
      <c r="LMY732"/>
      <c r="LMZ732"/>
      <c r="LNA732"/>
      <c r="LNB732"/>
      <c r="LNC732"/>
      <c r="LND732"/>
      <c r="LNE732"/>
      <c r="LNF732"/>
      <c r="LNG732"/>
      <c r="LNH732"/>
      <c r="LNI732"/>
      <c r="LNJ732"/>
      <c r="LNK732"/>
      <c r="LNL732"/>
      <c r="LNM732"/>
      <c r="LNN732"/>
      <c r="LNO732"/>
      <c r="LNP732"/>
      <c r="LNQ732"/>
      <c r="LNR732"/>
      <c r="LNS732"/>
      <c r="LNT732"/>
      <c r="LNU732"/>
      <c r="LNV732"/>
      <c r="LNW732"/>
      <c r="LNX732"/>
      <c r="LNY732"/>
      <c r="LNZ732"/>
      <c r="LOA732"/>
      <c r="LOB732"/>
      <c r="LOC732"/>
      <c r="LOD732"/>
      <c r="LOE732"/>
      <c r="LOF732"/>
      <c r="LOG732"/>
      <c r="LOH732"/>
      <c r="LOI732"/>
      <c r="LOJ732"/>
      <c r="LOK732"/>
      <c r="LOL732"/>
      <c r="LOM732"/>
      <c r="LON732"/>
      <c r="LOO732"/>
      <c r="LOP732"/>
      <c r="LOQ732"/>
      <c r="LOR732"/>
      <c r="LOS732"/>
      <c r="LOT732"/>
      <c r="LOU732"/>
      <c r="LOV732"/>
      <c r="LOW732"/>
      <c r="LOX732"/>
      <c r="LOY732"/>
      <c r="LOZ732"/>
      <c r="LPA732"/>
      <c r="LPB732"/>
      <c r="LPC732"/>
      <c r="LPD732"/>
      <c r="LPE732"/>
      <c r="LPF732"/>
      <c r="LPG732"/>
      <c r="LPH732"/>
      <c r="LPI732"/>
      <c r="LPJ732"/>
      <c r="LPK732"/>
      <c r="LPL732"/>
      <c r="LPM732"/>
      <c r="LPN732"/>
      <c r="LPO732"/>
      <c r="LPP732"/>
      <c r="LPQ732"/>
      <c r="LPR732"/>
      <c r="LPS732"/>
      <c r="LPT732"/>
      <c r="LPU732"/>
      <c r="LPV732"/>
      <c r="LPW732"/>
      <c r="LPX732"/>
      <c r="LPY732"/>
      <c r="LPZ732"/>
      <c r="LQA732"/>
      <c r="LQB732"/>
      <c r="LQC732"/>
      <c r="LQD732"/>
      <c r="LQE732"/>
      <c r="LQF732"/>
      <c r="LQG732"/>
      <c r="LQH732"/>
      <c r="LQI732"/>
      <c r="LQJ732"/>
      <c r="LQK732"/>
      <c r="LQL732"/>
      <c r="LQM732"/>
      <c r="LQN732"/>
      <c r="LQO732"/>
      <c r="LQP732"/>
      <c r="LQQ732"/>
      <c r="LQR732"/>
      <c r="LQS732"/>
      <c r="LQT732"/>
      <c r="LQU732"/>
      <c r="LQV732"/>
      <c r="LQW732"/>
      <c r="LQX732"/>
      <c r="LQY732"/>
      <c r="LQZ732"/>
      <c r="LRA732"/>
      <c r="LRB732"/>
      <c r="LRC732"/>
      <c r="LRD732"/>
      <c r="LRE732"/>
      <c r="LRF732"/>
      <c r="LRG732"/>
      <c r="LRH732"/>
      <c r="LRI732"/>
      <c r="LRJ732"/>
      <c r="LRK732"/>
      <c r="LRL732"/>
      <c r="LRM732"/>
      <c r="LRN732"/>
      <c r="LRO732"/>
      <c r="LRP732"/>
      <c r="LRQ732"/>
      <c r="LRR732"/>
      <c r="LRS732"/>
      <c r="LRT732"/>
      <c r="LRU732"/>
      <c r="LRV732"/>
      <c r="LRW732"/>
      <c r="LRX732"/>
      <c r="LRY732"/>
      <c r="LRZ732"/>
      <c r="LSA732"/>
      <c r="LSB732"/>
      <c r="LSC732"/>
      <c r="LSD732"/>
      <c r="LSE732"/>
      <c r="LSF732"/>
      <c r="LSG732"/>
      <c r="LSH732"/>
      <c r="LSI732"/>
      <c r="LSJ732"/>
      <c r="LSK732"/>
      <c r="LSL732"/>
      <c r="LSM732"/>
      <c r="LSN732"/>
      <c r="LSO732"/>
      <c r="LSP732"/>
      <c r="LSQ732"/>
      <c r="LSR732"/>
      <c r="LSS732"/>
      <c r="LST732"/>
      <c r="LSU732"/>
      <c r="LSV732"/>
      <c r="LSW732"/>
      <c r="LSX732"/>
      <c r="LSY732"/>
      <c r="LSZ732"/>
      <c r="LTA732"/>
      <c r="LTB732"/>
      <c r="LTC732"/>
      <c r="LTD732"/>
      <c r="LTE732"/>
      <c r="LTF732"/>
      <c r="LTG732"/>
      <c r="LTH732"/>
      <c r="LTI732"/>
      <c r="LTJ732"/>
      <c r="LTK732"/>
      <c r="LTL732"/>
      <c r="LTM732"/>
      <c r="LTN732"/>
      <c r="LTO732"/>
      <c r="LTP732"/>
      <c r="LTQ732"/>
      <c r="LTR732"/>
      <c r="LTS732"/>
      <c r="LTT732"/>
      <c r="LTU732"/>
      <c r="LTV732"/>
      <c r="LTW732"/>
      <c r="LTX732"/>
      <c r="LTY732"/>
      <c r="LTZ732"/>
      <c r="LUA732"/>
      <c r="LUB732"/>
      <c r="LUC732"/>
      <c r="LUD732"/>
      <c r="LUE732"/>
      <c r="LUF732"/>
      <c r="LUG732"/>
      <c r="LUH732"/>
      <c r="LUI732"/>
      <c r="LUJ732"/>
      <c r="LUK732"/>
      <c r="LUL732"/>
      <c r="LUM732"/>
      <c r="LUN732"/>
      <c r="LUO732"/>
      <c r="LUP732"/>
      <c r="LUQ732"/>
      <c r="LUR732"/>
      <c r="LUS732"/>
      <c r="LUT732"/>
      <c r="LUU732"/>
      <c r="LUV732"/>
      <c r="LUW732"/>
      <c r="LUX732"/>
      <c r="LUY732"/>
      <c r="LUZ732"/>
      <c r="LVA732"/>
      <c r="LVB732"/>
      <c r="LVC732"/>
      <c r="LVD732"/>
      <c r="LVE732"/>
      <c r="LVF732"/>
      <c r="LVG732"/>
      <c r="LVH732"/>
      <c r="LVI732"/>
      <c r="LVJ732"/>
      <c r="LVK732"/>
      <c r="LVL732"/>
      <c r="LVM732"/>
      <c r="LVN732"/>
      <c r="LVO732"/>
      <c r="LVP732"/>
      <c r="LVQ732"/>
      <c r="LVR732"/>
      <c r="LVS732"/>
      <c r="LVT732"/>
      <c r="LVU732"/>
      <c r="LVV732"/>
      <c r="LVW732"/>
      <c r="LVX732"/>
      <c r="LVY732"/>
      <c r="LVZ732"/>
      <c r="LWA732"/>
      <c r="LWB732"/>
      <c r="LWC732"/>
      <c r="LWD732"/>
      <c r="LWE732"/>
      <c r="LWF732"/>
      <c r="LWG732"/>
      <c r="LWH732"/>
      <c r="LWI732"/>
      <c r="LWJ732"/>
      <c r="LWK732"/>
      <c r="LWL732"/>
      <c r="LWM732"/>
      <c r="LWN732"/>
      <c r="LWO732"/>
      <c r="LWP732"/>
      <c r="LWQ732"/>
      <c r="LWR732"/>
      <c r="LWS732"/>
      <c r="LWT732"/>
      <c r="LWU732"/>
      <c r="LWV732"/>
      <c r="LWW732"/>
      <c r="LWX732"/>
      <c r="LWY732"/>
      <c r="LWZ732"/>
      <c r="LXA732"/>
      <c r="LXB732"/>
      <c r="LXC732"/>
      <c r="LXD732"/>
      <c r="LXE732"/>
      <c r="LXF732"/>
      <c r="LXG732"/>
      <c r="LXH732"/>
      <c r="LXI732"/>
      <c r="LXJ732"/>
      <c r="LXK732"/>
      <c r="LXL732"/>
      <c r="LXM732"/>
      <c r="LXN732"/>
      <c r="LXO732"/>
      <c r="LXP732"/>
      <c r="LXQ732"/>
      <c r="LXR732"/>
      <c r="LXS732"/>
      <c r="LXT732"/>
      <c r="LXU732"/>
      <c r="LXV732"/>
      <c r="LXW732"/>
      <c r="LXX732"/>
      <c r="LXY732"/>
      <c r="LXZ732"/>
      <c r="LYA732"/>
      <c r="LYB732"/>
      <c r="LYC732"/>
      <c r="LYD732"/>
      <c r="LYE732"/>
      <c r="LYF732"/>
      <c r="LYG732"/>
      <c r="LYH732"/>
      <c r="LYI732"/>
      <c r="LYJ732"/>
      <c r="LYK732"/>
      <c r="LYL732"/>
      <c r="LYM732"/>
      <c r="LYN732"/>
      <c r="LYO732"/>
      <c r="LYP732"/>
      <c r="LYQ732"/>
      <c r="LYR732"/>
      <c r="LYS732"/>
      <c r="LYT732"/>
      <c r="LYU732"/>
      <c r="LYV732"/>
      <c r="LYW732"/>
      <c r="LYX732"/>
      <c r="LYY732"/>
      <c r="LYZ732"/>
      <c r="LZA732"/>
      <c r="LZB732"/>
      <c r="LZC732"/>
      <c r="LZD732"/>
      <c r="LZE732"/>
      <c r="LZF732"/>
      <c r="LZG732"/>
      <c r="LZH732"/>
      <c r="LZI732"/>
      <c r="LZJ732"/>
      <c r="LZK732"/>
      <c r="LZL732"/>
      <c r="LZM732"/>
      <c r="LZN732"/>
      <c r="LZO732"/>
      <c r="LZP732"/>
      <c r="LZQ732"/>
      <c r="LZR732"/>
      <c r="LZS732"/>
      <c r="LZT732"/>
      <c r="LZU732"/>
      <c r="LZV732"/>
      <c r="LZW732"/>
      <c r="LZX732"/>
      <c r="LZY732"/>
      <c r="LZZ732"/>
      <c r="MAA732"/>
      <c r="MAB732"/>
      <c r="MAC732"/>
      <c r="MAD732"/>
      <c r="MAE732"/>
      <c r="MAF732"/>
      <c r="MAG732"/>
      <c r="MAH732"/>
      <c r="MAI732"/>
      <c r="MAJ732"/>
      <c r="MAK732"/>
      <c r="MAL732"/>
      <c r="MAM732"/>
      <c r="MAN732"/>
      <c r="MAO732"/>
      <c r="MAP732"/>
      <c r="MAQ732"/>
      <c r="MAR732"/>
      <c r="MAS732"/>
      <c r="MAT732"/>
      <c r="MAU732"/>
      <c r="MAV732"/>
      <c r="MAW732"/>
      <c r="MAX732"/>
      <c r="MAY732"/>
      <c r="MAZ732"/>
      <c r="MBA732"/>
      <c r="MBB732"/>
      <c r="MBC732"/>
      <c r="MBD732"/>
      <c r="MBE732"/>
      <c r="MBF732"/>
      <c r="MBG732"/>
      <c r="MBH732"/>
      <c r="MBI732"/>
      <c r="MBJ732"/>
      <c r="MBK732"/>
      <c r="MBL732"/>
      <c r="MBM732"/>
      <c r="MBN732"/>
      <c r="MBO732"/>
      <c r="MBP732"/>
      <c r="MBQ732"/>
      <c r="MBR732"/>
      <c r="MBS732"/>
      <c r="MBT732"/>
      <c r="MBU732"/>
      <c r="MBV732"/>
      <c r="MBW732"/>
      <c r="MBX732"/>
      <c r="MBY732"/>
      <c r="MBZ732"/>
      <c r="MCA732"/>
      <c r="MCB732"/>
      <c r="MCC732"/>
      <c r="MCD732"/>
      <c r="MCE732"/>
      <c r="MCF732"/>
      <c r="MCG732"/>
      <c r="MCH732"/>
      <c r="MCI732"/>
      <c r="MCJ732"/>
      <c r="MCK732"/>
      <c r="MCL732"/>
      <c r="MCM732"/>
      <c r="MCN732"/>
      <c r="MCO732"/>
      <c r="MCP732"/>
      <c r="MCQ732"/>
      <c r="MCR732"/>
      <c r="MCS732"/>
      <c r="MCT732"/>
      <c r="MCU732"/>
      <c r="MCV732"/>
      <c r="MCW732"/>
      <c r="MCX732"/>
      <c r="MCY732"/>
      <c r="MCZ732"/>
      <c r="MDA732"/>
      <c r="MDB732"/>
      <c r="MDC732"/>
      <c r="MDD732"/>
      <c r="MDE732"/>
      <c r="MDF732"/>
      <c r="MDG732"/>
      <c r="MDH732"/>
      <c r="MDI732"/>
      <c r="MDJ732"/>
      <c r="MDK732"/>
      <c r="MDL732"/>
      <c r="MDM732"/>
      <c r="MDN732"/>
      <c r="MDO732"/>
      <c r="MDP732"/>
      <c r="MDQ732"/>
      <c r="MDR732"/>
      <c r="MDS732"/>
      <c r="MDT732"/>
      <c r="MDU732"/>
      <c r="MDV732"/>
      <c r="MDW732"/>
      <c r="MDX732"/>
      <c r="MDY732"/>
      <c r="MDZ732"/>
      <c r="MEA732"/>
      <c r="MEB732"/>
      <c r="MEC732"/>
      <c r="MED732"/>
      <c r="MEE732"/>
      <c r="MEF732"/>
      <c r="MEG732"/>
      <c r="MEH732"/>
      <c r="MEI732"/>
      <c r="MEJ732"/>
      <c r="MEK732"/>
      <c r="MEL732"/>
      <c r="MEM732"/>
      <c r="MEN732"/>
      <c r="MEO732"/>
      <c r="MEP732"/>
      <c r="MEQ732"/>
      <c r="MER732"/>
      <c r="MES732"/>
      <c r="MET732"/>
      <c r="MEU732"/>
      <c r="MEV732"/>
      <c r="MEW732"/>
      <c r="MEX732"/>
      <c r="MEY732"/>
      <c r="MEZ732"/>
      <c r="MFA732"/>
      <c r="MFB732"/>
      <c r="MFC732"/>
      <c r="MFD732"/>
      <c r="MFE732"/>
      <c r="MFF732"/>
      <c r="MFG732"/>
      <c r="MFH732"/>
      <c r="MFI732"/>
      <c r="MFJ732"/>
      <c r="MFK732"/>
      <c r="MFL732"/>
      <c r="MFM732"/>
      <c r="MFN732"/>
      <c r="MFO732"/>
      <c r="MFP732"/>
      <c r="MFQ732"/>
      <c r="MFR732"/>
      <c r="MFS732"/>
      <c r="MFT732"/>
      <c r="MFU732"/>
      <c r="MFV732"/>
      <c r="MFW732"/>
      <c r="MFX732"/>
      <c r="MFY732"/>
      <c r="MFZ732"/>
      <c r="MGA732"/>
      <c r="MGB732"/>
      <c r="MGC732"/>
      <c r="MGD732"/>
      <c r="MGE732"/>
      <c r="MGF732"/>
      <c r="MGG732"/>
      <c r="MGH732"/>
      <c r="MGI732"/>
      <c r="MGJ732"/>
      <c r="MGK732"/>
      <c r="MGL732"/>
      <c r="MGM732"/>
      <c r="MGN732"/>
      <c r="MGO732"/>
      <c r="MGP732"/>
      <c r="MGQ732"/>
      <c r="MGR732"/>
      <c r="MGS732"/>
      <c r="MGT732"/>
      <c r="MGU732"/>
      <c r="MGV732"/>
      <c r="MGW732"/>
      <c r="MGX732"/>
      <c r="MGY732"/>
      <c r="MGZ732"/>
      <c r="MHA732"/>
      <c r="MHB732"/>
      <c r="MHC732"/>
      <c r="MHD732"/>
      <c r="MHE732"/>
      <c r="MHF732"/>
      <c r="MHG732"/>
      <c r="MHH732"/>
      <c r="MHI732"/>
      <c r="MHJ732"/>
      <c r="MHK732"/>
      <c r="MHL732"/>
      <c r="MHM732"/>
      <c r="MHN732"/>
      <c r="MHO732"/>
      <c r="MHP732"/>
      <c r="MHQ732"/>
      <c r="MHR732"/>
      <c r="MHS732"/>
      <c r="MHT732"/>
      <c r="MHU732"/>
      <c r="MHV732"/>
      <c r="MHW732"/>
      <c r="MHX732"/>
      <c r="MHY732"/>
      <c r="MHZ732"/>
      <c r="MIA732"/>
      <c r="MIB732"/>
      <c r="MIC732"/>
      <c r="MID732"/>
      <c r="MIE732"/>
      <c r="MIF732"/>
      <c r="MIG732"/>
      <c r="MIH732"/>
      <c r="MII732"/>
      <c r="MIJ732"/>
      <c r="MIK732"/>
      <c r="MIL732"/>
      <c r="MIM732"/>
      <c r="MIN732"/>
      <c r="MIO732"/>
      <c r="MIP732"/>
      <c r="MIQ732"/>
      <c r="MIR732"/>
      <c r="MIS732"/>
      <c r="MIT732"/>
      <c r="MIU732"/>
      <c r="MIV732"/>
      <c r="MIW732"/>
      <c r="MIX732"/>
      <c r="MIY732"/>
      <c r="MIZ732"/>
      <c r="MJA732"/>
      <c r="MJB732"/>
      <c r="MJC732"/>
      <c r="MJD732"/>
      <c r="MJE732"/>
      <c r="MJF732"/>
      <c r="MJG732"/>
      <c r="MJH732"/>
      <c r="MJI732"/>
      <c r="MJJ732"/>
      <c r="MJK732"/>
      <c r="MJL732"/>
      <c r="MJM732"/>
      <c r="MJN732"/>
      <c r="MJO732"/>
      <c r="MJP732"/>
      <c r="MJQ732"/>
      <c r="MJR732"/>
      <c r="MJS732"/>
      <c r="MJT732"/>
      <c r="MJU732"/>
      <c r="MJV732"/>
      <c r="MJW732"/>
      <c r="MJX732"/>
      <c r="MJY732"/>
      <c r="MJZ732"/>
      <c r="MKA732"/>
      <c r="MKB732"/>
      <c r="MKC732"/>
      <c r="MKD732"/>
      <c r="MKE732"/>
      <c r="MKF732"/>
      <c r="MKG732"/>
      <c r="MKH732"/>
      <c r="MKI732"/>
      <c r="MKJ732"/>
      <c r="MKK732"/>
      <c r="MKL732"/>
      <c r="MKM732"/>
      <c r="MKN732"/>
      <c r="MKO732"/>
      <c r="MKP732"/>
      <c r="MKQ732"/>
      <c r="MKR732"/>
      <c r="MKS732"/>
      <c r="MKT732"/>
      <c r="MKU732"/>
      <c r="MKV732"/>
      <c r="MKW732"/>
      <c r="MKX732"/>
      <c r="MKY732"/>
      <c r="MKZ732"/>
      <c r="MLA732"/>
      <c r="MLB732"/>
      <c r="MLC732"/>
      <c r="MLD732"/>
      <c r="MLE732"/>
      <c r="MLF732"/>
      <c r="MLG732"/>
      <c r="MLH732"/>
      <c r="MLI732"/>
      <c r="MLJ732"/>
      <c r="MLK732"/>
      <c r="MLL732"/>
      <c r="MLM732"/>
      <c r="MLN732"/>
      <c r="MLO732"/>
      <c r="MLP732"/>
      <c r="MLQ732"/>
      <c r="MLR732"/>
      <c r="MLS732"/>
      <c r="MLT732"/>
      <c r="MLU732"/>
      <c r="MLV732"/>
      <c r="MLW732"/>
      <c r="MLX732"/>
      <c r="MLY732"/>
      <c r="MLZ732"/>
      <c r="MMA732"/>
      <c r="MMB732"/>
      <c r="MMC732"/>
      <c r="MMD732"/>
      <c r="MME732"/>
      <c r="MMF732"/>
      <c r="MMG732"/>
      <c r="MMH732"/>
      <c r="MMI732"/>
      <c r="MMJ732"/>
      <c r="MMK732"/>
      <c r="MML732"/>
      <c r="MMM732"/>
      <c r="MMN732"/>
      <c r="MMO732"/>
      <c r="MMP732"/>
      <c r="MMQ732"/>
      <c r="MMR732"/>
      <c r="MMS732"/>
      <c r="MMT732"/>
      <c r="MMU732"/>
      <c r="MMV732"/>
      <c r="MMW732"/>
      <c r="MMX732"/>
      <c r="MMY732"/>
      <c r="MMZ732"/>
      <c r="MNA732"/>
      <c r="MNB732"/>
      <c r="MNC732"/>
      <c r="MND732"/>
      <c r="MNE732"/>
      <c r="MNF732"/>
      <c r="MNG732"/>
      <c r="MNH732"/>
      <c r="MNI732"/>
      <c r="MNJ732"/>
      <c r="MNK732"/>
      <c r="MNL732"/>
      <c r="MNM732"/>
      <c r="MNN732"/>
      <c r="MNO732"/>
      <c r="MNP732"/>
      <c r="MNQ732"/>
      <c r="MNR732"/>
      <c r="MNS732"/>
      <c r="MNT732"/>
      <c r="MNU732"/>
      <c r="MNV732"/>
      <c r="MNW732"/>
      <c r="MNX732"/>
      <c r="MNY732"/>
      <c r="MNZ732"/>
      <c r="MOA732"/>
      <c r="MOB732"/>
      <c r="MOC732"/>
      <c r="MOD732"/>
      <c r="MOE732"/>
      <c r="MOF732"/>
      <c r="MOG732"/>
      <c r="MOH732"/>
      <c r="MOI732"/>
      <c r="MOJ732"/>
      <c r="MOK732"/>
      <c r="MOL732"/>
      <c r="MOM732"/>
      <c r="MON732"/>
      <c r="MOO732"/>
      <c r="MOP732"/>
      <c r="MOQ732"/>
      <c r="MOR732"/>
      <c r="MOS732"/>
      <c r="MOT732"/>
      <c r="MOU732"/>
      <c r="MOV732"/>
      <c r="MOW732"/>
      <c r="MOX732"/>
      <c r="MOY732"/>
      <c r="MOZ732"/>
      <c r="MPA732"/>
      <c r="MPB732"/>
      <c r="MPC732"/>
      <c r="MPD732"/>
      <c r="MPE732"/>
      <c r="MPF732"/>
      <c r="MPG732"/>
      <c r="MPH732"/>
      <c r="MPI732"/>
      <c r="MPJ732"/>
      <c r="MPK732"/>
      <c r="MPL732"/>
      <c r="MPM732"/>
      <c r="MPN732"/>
      <c r="MPO732"/>
      <c r="MPP732"/>
      <c r="MPQ732"/>
      <c r="MPR732"/>
      <c r="MPS732"/>
      <c r="MPT732"/>
      <c r="MPU732"/>
      <c r="MPV732"/>
      <c r="MPW732"/>
      <c r="MPX732"/>
      <c r="MPY732"/>
      <c r="MPZ732"/>
      <c r="MQA732"/>
      <c r="MQB732"/>
      <c r="MQC732"/>
      <c r="MQD732"/>
      <c r="MQE732"/>
      <c r="MQF732"/>
      <c r="MQG732"/>
      <c r="MQH732"/>
      <c r="MQI732"/>
      <c r="MQJ732"/>
      <c r="MQK732"/>
      <c r="MQL732"/>
      <c r="MQM732"/>
      <c r="MQN732"/>
      <c r="MQO732"/>
      <c r="MQP732"/>
      <c r="MQQ732"/>
      <c r="MQR732"/>
      <c r="MQS732"/>
      <c r="MQT732"/>
      <c r="MQU732"/>
      <c r="MQV732"/>
      <c r="MQW732"/>
      <c r="MQX732"/>
      <c r="MQY732"/>
      <c r="MQZ732"/>
      <c r="MRA732"/>
      <c r="MRB732"/>
      <c r="MRC732"/>
      <c r="MRD732"/>
      <c r="MRE732"/>
      <c r="MRF732"/>
      <c r="MRG732"/>
      <c r="MRH732"/>
      <c r="MRI732"/>
      <c r="MRJ732"/>
      <c r="MRK732"/>
      <c r="MRL732"/>
      <c r="MRM732"/>
      <c r="MRN732"/>
      <c r="MRO732"/>
      <c r="MRP732"/>
      <c r="MRQ732"/>
      <c r="MRR732"/>
      <c r="MRS732"/>
      <c r="MRT732"/>
      <c r="MRU732"/>
      <c r="MRV732"/>
      <c r="MRW732"/>
      <c r="MRX732"/>
      <c r="MRY732"/>
      <c r="MRZ732"/>
      <c r="MSA732"/>
      <c r="MSB732"/>
      <c r="MSC732"/>
      <c r="MSD732"/>
      <c r="MSE732"/>
      <c r="MSF732"/>
      <c r="MSG732"/>
      <c r="MSH732"/>
      <c r="MSI732"/>
      <c r="MSJ732"/>
      <c r="MSK732"/>
      <c r="MSL732"/>
      <c r="MSM732"/>
      <c r="MSN732"/>
      <c r="MSO732"/>
      <c r="MSP732"/>
      <c r="MSQ732"/>
      <c r="MSR732"/>
      <c r="MSS732"/>
      <c r="MST732"/>
      <c r="MSU732"/>
      <c r="MSV732"/>
      <c r="MSW732"/>
      <c r="MSX732"/>
      <c r="MSY732"/>
      <c r="MSZ732"/>
      <c r="MTA732"/>
      <c r="MTB732"/>
      <c r="MTC732"/>
      <c r="MTD732"/>
      <c r="MTE732"/>
      <c r="MTF732"/>
      <c r="MTG732"/>
      <c r="MTH732"/>
      <c r="MTI732"/>
      <c r="MTJ732"/>
      <c r="MTK732"/>
      <c r="MTL732"/>
      <c r="MTM732"/>
      <c r="MTN732"/>
      <c r="MTO732"/>
      <c r="MTP732"/>
      <c r="MTQ732"/>
      <c r="MTR732"/>
      <c r="MTS732"/>
      <c r="MTT732"/>
      <c r="MTU732"/>
      <c r="MTV732"/>
      <c r="MTW732"/>
      <c r="MTX732"/>
      <c r="MTY732"/>
      <c r="MTZ732"/>
      <c r="MUA732"/>
      <c r="MUB732"/>
      <c r="MUC732"/>
      <c r="MUD732"/>
      <c r="MUE732"/>
      <c r="MUF732"/>
      <c r="MUG732"/>
      <c r="MUH732"/>
      <c r="MUI732"/>
      <c r="MUJ732"/>
      <c r="MUK732"/>
      <c r="MUL732"/>
      <c r="MUM732"/>
      <c r="MUN732"/>
      <c r="MUO732"/>
      <c r="MUP732"/>
      <c r="MUQ732"/>
      <c r="MUR732"/>
      <c r="MUS732"/>
      <c r="MUT732"/>
      <c r="MUU732"/>
      <c r="MUV732"/>
      <c r="MUW732"/>
      <c r="MUX732"/>
      <c r="MUY732"/>
      <c r="MUZ732"/>
      <c r="MVA732"/>
      <c r="MVB732"/>
      <c r="MVC732"/>
      <c r="MVD732"/>
      <c r="MVE732"/>
      <c r="MVF732"/>
      <c r="MVG732"/>
      <c r="MVH732"/>
      <c r="MVI732"/>
      <c r="MVJ732"/>
      <c r="MVK732"/>
      <c r="MVL732"/>
      <c r="MVM732"/>
      <c r="MVN732"/>
      <c r="MVO732"/>
      <c r="MVP732"/>
      <c r="MVQ732"/>
      <c r="MVR732"/>
      <c r="MVS732"/>
      <c r="MVT732"/>
      <c r="MVU732"/>
      <c r="MVV732"/>
      <c r="MVW732"/>
      <c r="MVX732"/>
      <c r="MVY732"/>
      <c r="MVZ732"/>
      <c r="MWA732"/>
      <c r="MWB732"/>
      <c r="MWC732"/>
      <c r="MWD732"/>
      <c r="MWE732"/>
      <c r="MWF732"/>
      <c r="MWG732"/>
      <c r="MWH732"/>
      <c r="MWI732"/>
      <c r="MWJ732"/>
      <c r="MWK732"/>
      <c r="MWL732"/>
      <c r="MWM732"/>
      <c r="MWN732"/>
      <c r="MWO732"/>
      <c r="MWP732"/>
      <c r="MWQ732"/>
      <c r="MWR732"/>
      <c r="MWS732"/>
      <c r="MWT732"/>
      <c r="MWU732"/>
      <c r="MWV732"/>
      <c r="MWW732"/>
      <c r="MWX732"/>
      <c r="MWY732"/>
      <c r="MWZ732"/>
      <c r="MXA732"/>
      <c r="MXB732"/>
      <c r="MXC732"/>
      <c r="MXD732"/>
      <c r="MXE732"/>
      <c r="MXF732"/>
      <c r="MXG732"/>
      <c r="MXH732"/>
      <c r="MXI732"/>
      <c r="MXJ732"/>
      <c r="MXK732"/>
      <c r="MXL732"/>
      <c r="MXM732"/>
      <c r="MXN732"/>
      <c r="MXO732"/>
      <c r="MXP732"/>
      <c r="MXQ732"/>
      <c r="MXR732"/>
      <c r="MXS732"/>
      <c r="MXT732"/>
      <c r="MXU732"/>
      <c r="MXV732"/>
      <c r="MXW732"/>
      <c r="MXX732"/>
      <c r="MXY732"/>
      <c r="MXZ732"/>
      <c r="MYA732"/>
      <c r="MYB732"/>
      <c r="MYC732"/>
      <c r="MYD732"/>
      <c r="MYE732"/>
      <c r="MYF732"/>
      <c r="MYG732"/>
      <c r="MYH732"/>
      <c r="MYI732"/>
      <c r="MYJ732"/>
      <c r="MYK732"/>
      <c r="MYL732"/>
      <c r="MYM732"/>
      <c r="MYN732"/>
      <c r="MYO732"/>
      <c r="MYP732"/>
      <c r="MYQ732"/>
      <c r="MYR732"/>
      <c r="MYS732"/>
      <c r="MYT732"/>
      <c r="MYU732"/>
      <c r="MYV732"/>
      <c r="MYW732"/>
      <c r="MYX732"/>
      <c r="MYY732"/>
      <c r="MYZ732"/>
      <c r="MZA732"/>
      <c r="MZB732"/>
      <c r="MZC732"/>
      <c r="MZD732"/>
      <c r="MZE732"/>
      <c r="MZF732"/>
      <c r="MZG732"/>
      <c r="MZH732"/>
      <c r="MZI732"/>
      <c r="MZJ732"/>
      <c r="MZK732"/>
      <c r="MZL732"/>
      <c r="MZM732"/>
      <c r="MZN732"/>
      <c r="MZO732"/>
      <c r="MZP732"/>
      <c r="MZQ732"/>
      <c r="MZR732"/>
      <c r="MZS732"/>
      <c r="MZT732"/>
      <c r="MZU732"/>
      <c r="MZV732"/>
      <c r="MZW732"/>
      <c r="MZX732"/>
      <c r="MZY732"/>
      <c r="MZZ732"/>
      <c r="NAA732"/>
      <c r="NAB732"/>
      <c r="NAC732"/>
      <c r="NAD732"/>
      <c r="NAE732"/>
      <c r="NAF732"/>
      <c r="NAG732"/>
      <c r="NAH732"/>
      <c r="NAI732"/>
      <c r="NAJ732"/>
      <c r="NAK732"/>
      <c r="NAL732"/>
      <c r="NAM732"/>
      <c r="NAN732"/>
      <c r="NAO732"/>
      <c r="NAP732"/>
      <c r="NAQ732"/>
      <c r="NAR732"/>
      <c r="NAS732"/>
      <c r="NAT732"/>
      <c r="NAU732"/>
      <c r="NAV732"/>
      <c r="NAW732"/>
      <c r="NAX732"/>
      <c r="NAY732"/>
      <c r="NAZ732"/>
      <c r="NBA732"/>
      <c r="NBB732"/>
      <c r="NBC732"/>
      <c r="NBD732"/>
      <c r="NBE732"/>
      <c r="NBF732"/>
      <c r="NBG732"/>
      <c r="NBH732"/>
      <c r="NBI732"/>
      <c r="NBJ732"/>
      <c r="NBK732"/>
      <c r="NBL732"/>
      <c r="NBM732"/>
      <c r="NBN732"/>
      <c r="NBO732"/>
      <c r="NBP732"/>
      <c r="NBQ732"/>
      <c r="NBR732"/>
      <c r="NBS732"/>
      <c r="NBT732"/>
      <c r="NBU732"/>
      <c r="NBV732"/>
      <c r="NBW732"/>
      <c r="NBX732"/>
      <c r="NBY732"/>
      <c r="NBZ732"/>
      <c r="NCA732"/>
      <c r="NCB732"/>
      <c r="NCC732"/>
      <c r="NCD732"/>
      <c r="NCE732"/>
      <c r="NCF732"/>
      <c r="NCG732"/>
      <c r="NCH732"/>
      <c r="NCI732"/>
      <c r="NCJ732"/>
      <c r="NCK732"/>
      <c r="NCL732"/>
      <c r="NCM732"/>
      <c r="NCN732"/>
      <c r="NCO732"/>
      <c r="NCP732"/>
      <c r="NCQ732"/>
      <c r="NCR732"/>
      <c r="NCS732"/>
      <c r="NCT732"/>
      <c r="NCU732"/>
      <c r="NCV732"/>
      <c r="NCW732"/>
      <c r="NCX732"/>
      <c r="NCY732"/>
      <c r="NCZ732"/>
      <c r="NDA732"/>
      <c r="NDB732"/>
      <c r="NDC732"/>
      <c r="NDD732"/>
      <c r="NDE732"/>
      <c r="NDF732"/>
      <c r="NDG732"/>
      <c r="NDH732"/>
      <c r="NDI732"/>
      <c r="NDJ732"/>
      <c r="NDK732"/>
      <c r="NDL732"/>
      <c r="NDM732"/>
      <c r="NDN732"/>
      <c r="NDO732"/>
      <c r="NDP732"/>
      <c r="NDQ732"/>
      <c r="NDR732"/>
      <c r="NDS732"/>
      <c r="NDT732"/>
      <c r="NDU732"/>
      <c r="NDV732"/>
      <c r="NDW732"/>
      <c r="NDX732"/>
      <c r="NDY732"/>
      <c r="NDZ732"/>
      <c r="NEA732"/>
      <c r="NEB732"/>
      <c r="NEC732"/>
      <c r="NED732"/>
      <c r="NEE732"/>
      <c r="NEF732"/>
      <c r="NEG732"/>
      <c r="NEH732"/>
      <c r="NEI732"/>
      <c r="NEJ732"/>
      <c r="NEK732"/>
      <c r="NEL732"/>
      <c r="NEM732"/>
      <c r="NEN732"/>
      <c r="NEO732"/>
      <c r="NEP732"/>
      <c r="NEQ732"/>
      <c r="NER732"/>
      <c r="NES732"/>
      <c r="NET732"/>
      <c r="NEU732"/>
      <c r="NEV732"/>
      <c r="NEW732"/>
      <c r="NEX732"/>
      <c r="NEY732"/>
      <c r="NEZ732"/>
      <c r="NFA732"/>
      <c r="NFB732"/>
      <c r="NFC732"/>
      <c r="NFD732"/>
      <c r="NFE732"/>
      <c r="NFF732"/>
      <c r="NFG732"/>
      <c r="NFH732"/>
      <c r="NFI732"/>
      <c r="NFJ732"/>
      <c r="NFK732"/>
      <c r="NFL732"/>
      <c r="NFM732"/>
      <c r="NFN732"/>
      <c r="NFO732"/>
      <c r="NFP732"/>
      <c r="NFQ732"/>
      <c r="NFR732"/>
      <c r="NFS732"/>
      <c r="NFT732"/>
      <c r="NFU732"/>
      <c r="NFV732"/>
      <c r="NFW732"/>
      <c r="NFX732"/>
      <c r="NFY732"/>
      <c r="NFZ732"/>
      <c r="NGA732"/>
      <c r="NGB732"/>
      <c r="NGC732"/>
      <c r="NGD732"/>
      <c r="NGE732"/>
      <c r="NGF732"/>
      <c r="NGG732"/>
      <c r="NGH732"/>
      <c r="NGI732"/>
      <c r="NGJ732"/>
      <c r="NGK732"/>
      <c r="NGL732"/>
      <c r="NGM732"/>
      <c r="NGN732"/>
      <c r="NGO732"/>
      <c r="NGP732"/>
      <c r="NGQ732"/>
      <c r="NGR732"/>
      <c r="NGS732"/>
      <c r="NGT732"/>
      <c r="NGU732"/>
      <c r="NGV732"/>
      <c r="NGW732"/>
      <c r="NGX732"/>
      <c r="NGY732"/>
      <c r="NGZ732"/>
      <c r="NHA732"/>
      <c r="NHB732"/>
      <c r="NHC732"/>
      <c r="NHD732"/>
      <c r="NHE732"/>
      <c r="NHF732"/>
      <c r="NHG732"/>
      <c r="NHH732"/>
      <c r="NHI732"/>
      <c r="NHJ732"/>
      <c r="NHK732"/>
      <c r="NHL732"/>
      <c r="NHM732"/>
      <c r="NHN732"/>
      <c r="NHO732"/>
      <c r="NHP732"/>
      <c r="NHQ732"/>
      <c r="NHR732"/>
      <c r="NHS732"/>
      <c r="NHT732"/>
      <c r="NHU732"/>
      <c r="NHV732"/>
      <c r="NHW732"/>
      <c r="NHX732"/>
      <c r="NHY732"/>
      <c r="NHZ732"/>
      <c r="NIA732"/>
      <c r="NIB732"/>
      <c r="NIC732"/>
      <c r="NID732"/>
      <c r="NIE732"/>
      <c r="NIF732"/>
      <c r="NIG732"/>
      <c r="NIH732"/>
      <c r="NII732"/>
      <c r="NIJ732"/>
      <c r="NIK732"/>
      <c r="NIL732"/>
      <c r="NIM732"/>
      <c r="NIN732"/>
      <c r="NIO732"/>
      <c r="NIP732"/>
      <c r="NIQ732"/>
      <c r="NIR732"/>
      <c r="NIS732"/>
      <c r="NIT732"/>
      <c r="NIU732"/>
      <c r="NIV732"/>
      <c r="NIW732"/>
      <c r="NIX732"/>
      <c r="NIY732"/>
      <c r="NIZ732"/>
      <c r="NJA732"/>
      <c r="NJB732"/>
      <c r="NJC732"/>
      <c r="NJD732"/>
      <c r="NJE732"/>
      <c r="NJF732"/>
      <c r="NJG732"/>
      <c r="NJH732"/>
      <c r="NJI732"/>
      <c r="NJJ732"/>
      <c r="NJK732"/>
      <c r="NJL732"/>
      <c r="NJM732"/>
      <c r="NJN732"/>
      <c r="NJO732"/>
      <c r="NJP732"/>
      <c r="NJQ732"/>
      <c r="NJR732"/>
      <c r="NJS732"/>
      <c r="NJT732"/>
      <c r="NJU732"/>
      <c r="NJV732"/>
      <c r="NJW732"/>
      <c r="NJX732"/>
      <c r="NJY732"/>
      <c r="NJZ732"/>
      <c r="NKA732"/>
      <c r="NKB732"/>
      <c r="NKC732"/>
      <c r="NKD732"/>
      <c r="NKE732"/>
      <c r="NKF732"/>
      <c r="NKG732"/>
      <c r="NKH732"/>
      <c r="NKI732"/>
      <c r="NKJ732"/>
      <c r="NKK732"/>
      <c r="NKL732"/>
      <c r="NKM732"/>
      <c r="NKN732"/>
      <c r="NKO732"/>
      <c r="NKP732"/>
      <c r="NKQ732"/>
      <c r="NKR732"/>
      <c r="NKS732"/>
      <c r="NKT732"/>
      <c r="NKU732"/>
      <c r="NKV732"/>
      <c r="NKW732"/>
      <c r="NKX732"/>
      <c r="NKY732"/>
      <c r="NKZ732"/>
      <c r="NLA732"/>
      <c r="NLB732"/>
      <c r="NLC732"/>
      <c r="NLD732"/>
      <c r="NLE732"/>
      <c r="NLF732"/>
      <c r="NLG732"/>
      <c r="NLH732"/>
      <c r="NLI732"/>
      <c r="NLJ732"/>
      <c r="NLK732"/>
      <c r="NLL732"/>
      <c r="NLM732"/>
      <c r="NLN732"/>
      <c r="NLO732"/>
      <c r="NLP732"/>
      <c r="NLQ732"/>
      <c r="NLR732"/>
      <c r="NLS732"/>
      <c r="NLT732"/>
      <c r="NLU732"/>
      <c r="NLV732"/>
      <c r="NLW732"/>
      <c r="NLX732"/>
      <c r="NLY732"/>
      <c r="NLZ732"/>
      <c r="NMA732"/>
      <c r="NMB732"/>
      <c r="NMC732"/>
      <c r="NMD732"/>
      <c r="NME732"/>
      <c r="NMF732"/>
      <c r="NMG732"/>
      <c r="NMH732"/>
      <c r="NMI732"/>
      <c r="NMJ732"/>
      <c r="NMK732"/>
      <c r="NML732"/>
      <c r="NMM732"/>
      <c r="NMN732"/>
      <c r="NMO732"/>
      <c r="NMP732"/>
      <c r="NMQ732"/>
      <c r="NMR732"/>
      <c r="NMS732"/>
      <c r="NMT732"/>
      <c r="NMU732"/>
      <c r="NMV732"/>
      <c r="NMW732"/>
      <c r="NMX732"/>
      <c r="NMY732"/>
      <c r="NMZ732"/>
      <c r="NNA732"/>
      <c r="NNB732"/>
      <c r="NNC732"/>
      <c r="NND732"/>
      <c r="NNE732"/>
      <c r="NNF732"/>
      <c r="NNG732"/>
      <c r="NNH732"/>
      <c r="NNI732"/>
      <c r="NNJ732"/>
      <c r="NNK732"/>
      <c r="NNL732"/>
      <c r="NNM732"/>
      <c r="NNN732"/>
      <c r="NNO732"/>
      <c r="NNP732"/>
      <c r="NNQ732"/>
      <c r="NNR732"/>
      <c r="NNS732"/>
      <c r="NNT732"/>
      <c r="NNU732"/>
      <c r="NNV732"/>
      <c r="NNW732"/>
      <c r="NNX732"/>
      <c r="NNY732"/>
      <c r="NNZ732"/>
      <c r="NOA732"/>
      <c r="NOB732"/>
      <c r="NOC732"/>
      <c r="NOD732"/>
      <c r="NOE732"/>
      <c r="NOF732"/>
      <c r="NOG732"/>
      <c r="NOH732"/>
      <c r="NOI732"/>
      <c r="NOJ732"/>
      <c r="NOK732"/>
      <c r="NOL732"/>
      <c r="NOM732"/>
      <c r="NON732"/>
      <c r="NOO732"/>
      <c r="NOP732"/>
      <c r="NOQ732"/>
      <c r="NOR732"/>
      <c r="NOS732"/>
      <c r="NOT732"/>
      <c r="NOU732"/>
      <c r="NOV732"/>
      <c r="NOW732"/>
      <c r="NOX732"/>
      <c r="NOY732"/>
      <c r="NOZ732"/>
      <c r="NPA732"/>
      <c r="NPB732"/>
      <c r="NPC732"/>
      <c r="NPD732"/>
      <c r="NPE732"/>
      <c r="NPF732"/>
      <c r="NPG732"/>
      <c r="NPH732"/>
      <c r="NPI732"/>
      <c r="NPJ732"/>
      <c r="NPK732"/>
      <c r="NPL732"/>
      <c r="NPM732"/>
      <c r="NPN732"/>
      <c r="NPO732"/>
      <c r="NPP732"/>
      <c r="NPQ732"/>
      <c r="NPR732"/>
      <c r="NPS732"/>
      <c r="NPT732"/>
      <c r="NPU732"/>
      <c r="NPV732"/>
      <c r="NPW732"/>
      <c r="NPX732"/>
      <c r="NPY732"/>
      <c r="NPZ732"/>
      <c r="NQA732"/>
      <c r="NQB732"/>
      <c r="NQC732"/>
      <c r="NQD732"/>
      <c r="NQE732"/>
      <c r="NQF732"/>
      <c r="NQG732"/>
      <c r="NQH732"/>
      <c r="NQI732"/>
      <c r="NQJ732"/>
      <c r="NQK732"/>
      <c r="NQL732"/>
      <c r="NQM732"/>
      <c r="NQN732"/>
      <c r="NQO732"/>
      <c r="NQP732"/>
      <c r="NQQ732"/>
      <c r="NQR732"/>
      <c r="NQS732"/>
      <c r="NQT732"/>
      <c r="NQU732"/>
      <c r="NQV732"/>
      <c r="NQW732"/>
      <c r="NQX732"/>
      <c r="NQY732"/>
      <c r="NQZ732"/>
      <c r="NRA732"/>
      <c r="NRB732"/>
      <c r="NRC732"/>
      <c r="NRD732"/>
      <c r="NRE732"/>
      <c r="NRF732"/>
      <c r="NRG732"/>
      <c r="NRH732"/>
      <c r="NRI732"/>
      <c r="NRJ732"/>
      <c r="NRK732"/>
      <c r="NRL732"/>
      <c r="NRM732"/>
      <c r="NRN732"/>
      <c r="NRO732"/>
      <c r="NRP732"/>
      <c r="NRQ732"/>
      <c r="NRR732"/>
      <c r="NRS732"/>
      <c r="NRT732"/>
      <c r="NRU732"/>
      <c r="NRV732"/>
      <c r="NRW732"/>
      <c r="NRX732"/>
      <c r="NRY732"/>
      <c r="NRZ732"/>
      <c r="NSA732"/>
      <c r="NSB732"/>
      <c r="NSC732"/>
      <c r="NSD732"/>
      <c r="NSE732"/>
      <c r="NSF732"/>
      <c r="NSG732"/>
      <c r="NSH732"/>
      <c r="NSI732"/>
      <c r="NSJ732"/>
      <c r="NSK732"/>
      <c r="NSL732"/>
      <c r="NSM732"/>
      <c r="NSN732"/>
      <c r="NSO732"/>
      <c r="NSP732"/>
      <c r="NSQ732"/>
      <c r="NSR732"/>
      <c r="NSS732"/>
      <c r="NST732"/>
      <c r="NSU732"/>
      <c r="NSV732"/>
      <c r="NSW732"/>
      <c r="NSX732"/>
      <c r="NSY732"/>
      <c r="NSZ732"/>
      <c r="NTA732"/>
      <c r="NTB732"/>
      <c r="NTC732"/>
      <c r="NTD732"/>
      <c r="NTE732"/>
      <c r="NTF732"/>
      <c r="NTG732"/>
      <c r="NTH732"/>
      <c r="NTI732"/>
      <c r="NTJ732"/>
      <c r="NTK732"/>
      <c r="NTL732"/>
      <c r="NTM732"/>
      <c r="NTN732"/>
      <c r="NTO732"/>
      <c r="NTP732"/>
      <c r="NTQ732"/>
      <c r="NTR732"/>
      <c r="NTS732"/>
      <c r="NTT732"/>
      <c r="NTU732"/>
      <c r="NTV732"/>
      <c r="NTW732"/>
      <c r="NTX732"/>
      <c r="NTY732"/>
      <c r="NTZ732"/>
      <c r="NUA732"/>
      <c r="NUB732"/>
      <c r="NUC732"/>
      <c r="NUD732"/>
      <c r="NUE732"/>
      <c r="NUF732"/>
      <c r="NUG732"/>
      <c r="NUH732"/>
      <c r="NUI732"/>
      <c r="NUJ732"/>
      <c r="NUK732"/>
      <c r="NUL732"/>
      <c r="NUM732"/>
      <c r="NUN732"/>
      <c r="NUO732"/>
      <c r="NUP732"/>
      <c r="NUQ732"/>
      <c r="NUR732"/>
      <c r="NUS732"/>
      <c r="NUT732"/>
      <c r="NUU732"/>
      <c r="NUV732"/>
      <c r="NUW732"/>
      <c r="NUX732"/>
      <c r="NUY732"/>
      <c r="NUZ732"/>
      <c r="NVA732"/>
      <c r="NVB732"/>
      <c r="NVC732"/>
      <c r="NVD732"/>
      <c r="NVE732"/>
      <c r="NVF732"/>
      <c r="NVG732"/>
      <c r="NVH732"/>
      <c r="NVI732"/>
      <c r="NVJ732"/>
      <c r="NVK732"/>
      <c r="NVL732"/>
      <c r="NVM732"/>
      <c r="NVN732"/>
      <c r="NVO732"/>
      <c r="NVP732"/>
      <c r="NVQ732"/>
      <c r="NVR732"/>
      <c r="NVS732"/>
      <c r="NVT732"/>
      <c r="NVU732"/>
      <c r="NVV732"/>
      <c r="NVW732"/>
      <c r="NVX732"/>
      <c r="NVY732"/>
      <c r="NVZ732"/>
      <c r="NWA732"/>
      <c r="NWB732"/>
      <c r="NWC732"/>
      <c r="NWD732"/>
      <c r="NWE732"/>
      <c r="NWF732"/>
      <c r="NWG732"/>
      <c r="NWH732"/>
      <c r="NWI732"/>
      <c r="NWJ732"/>
      <c r="NWK732"/>
      <c r="NWL732"/>
      <c r="NWM732"/>
      <c r="NWN732"/>
      <c r="NWO732"/>
      <c r="NWP732"/>
      <c r="NWQ732"/>
      <c r="NWR732"/>
      <c r="NWS732"/>
      <c r="NWT732"/>
      <c r="NWU732"/>
      <c r="NWV732"/>
      <c r="NWW732"/>
      <c r="NWX732"/>
      <c r="NWY732"/>
      <c r="NWZ732"/>
      <c r="NXA732"/>
      <c r="NXB732"/>
      <c r="NXC732"/>
      <c r="NXD732"/>
      <c r="NXE732"/>
      <c r="NXF732"/>
      <c r="NXG732"/>
      <c r="NXH732"/>
      <c r="NXI732"/>
      <c r="NXJ732"/>
      <c r="NXK732"/>
      <c r="NXL732"/>
      <c r="NXM732"/>
      <c r="NXN732"/>
      <c r="NXO732"/>
      <c r="NXP732"/>
      <c r="NXQ732"/>
      <c r="NXR732"/>
      <c r="NXS732"/>
      <c r="NXT732"/>
      <c r="NXU732"/>
      <c r="NXV732"/>
      <c r="NXW732"/>
      <c r="NXX732"/>
      <c r="NXY732"/>
      <c r="NXZ732"/>
      <c r="NYA732"/>
      <c r="NYB732"/>
      <c r="NYC732"/>
      <c r="NYD732"/>
      <c r="NYE732"/>
      <c r="NYF732"/>
      <c r="NYG732"/>
      <c r="NYH732"/>
      <c r="NYI732"/>
      <c r="NYJ732"/>
      <c r="NYK732"/>
      <c r="NYL732"/>
      <c r="NYM732"/>
      <c r="NYN732"/>
      <c r="NYO732"/>
      <c r="NYP732"/>
      <c r="NYQ732"/>
      <c r="NYR732"/>
      <c r="NYS732"/>
      <c r="NYT732"/>
      <c r="NYU732"/>
      <c r="NYV732"/>
      <c r="NYW732"/>
      <c r="NYX732"/>
      <c r="NYY732"/>
      <c r="NYZ732"/>
      <c r="NZA732"/>
      <c r="NZB732"/>
      <c r="NZC732"/>
      <c r="NZD732"/>
      <c r="NZE732"/>
      <c r="NZF732"/>
      <c r="NZG732"/>
      <c r="NZH732"/>
      <c r="NZI732"/>
      <c r="NZJ732"/>
      <c r="NZK732"/>
      <c r="NZL732"/>
      <c r="NZM732"/>
      <c r="NZN732"/>
      <c r="NZO732"/>
      <c r="NZP732"/>
      <c r="NZQ732"/>
      <c r="NZR732"/>
      <c r="NZS732"/>
      <c r="NZT732"/>
      <c r="NZU732"/>
      <c r="NZV732"/>
      <c r="NZW732"/>
      <c r="NZX732"/>
      <c r="NZY732"/>
      <c r="NZZ732"/>
      <c r="OAA732"/>
      <c r="OAB732"/>
      <c r="OAC732"/>
      <c r="OAD732"/>
      <c r="OAE732"/>
      <c r="OAF732"/>
      <c r="OAG732"/>
      <c r="OAH732"/>
      <c r="OAI732"/>
      <c r="OAJ732"/>
      <c r="OAK732"/>
      <c r="OAL732"/>
      <c r="OAM732"/>
      <c r="OAN732"/>
      <c r="OAO732"/>
      <c r="OAP732"/>
      <c r="OAQ732"/>
      <c r="OAR732"/>
      <c r="OAS732"/>
      <c r="OAT732"/>
      <c r="OAU732"/>
      <c r="OAV732"/>
      <c r="OAW732"/>
      <c r="OAX732"/>
      <c r="OAY732"/>
      <c r="OAZ732"/>
      <c r="OBA732"/>
      <c r="OBB732"/>
      <c r="OBC732"/>
      <c r="OBD732"/>
      <c r="OBE732"/>
      <c r="OBF732"/>
      <c r="OBG732"/>
      <c r="OBH732"/>
      <c r="OBI732"/>
      <c r="OBJ732"/>
      <c r="OBK732"/>
      <c r="OBL732"/>
      <c r="OBM732"/>
      <c r="OBN732"/>
      <c r="OBO732"/>
      <c r="OBP732"/>
      <c r="OBQ732"/>
      <c r="OBR732"/>
      <c r="OBS732"/>
      <c r="OBT732"/>
      <c r="OBU732"/>
      <c r="OBV732"/>
      <c r="OBW732"/>
      <c r="OBX732"/>
      <c r="OBY732"/>
      <c r="OBZ732"/>
      <c r="OCA732"/>
      <c r="OCB732"/>
      <c r="OCC732"/>
      <c r="OCD732"/>
      <c r="OCE732"/>
      <c r="OCF732"/>
      <c r="OCG732"/>
      <c r="OCH732"/>
      <c r="OCI732"/>
      <c r="OCJ732"/>
      <c r="OCK732"/>
      <c r="OCL732"/>
      <c r="OCM732"/>
      <c r="OCN732"/>
      <c r="OCO732"/>
      <c r="OCP732"/>
      <c r="OCQ732"/>
      <c r="OCR732"/>
      <c r="OCS732"/>
      <c r="OCT732"/>
      <c r="OCU732"/>
      <c r="OCV732"/>
      <c r="OCW732"/>
      <c r="OCX732"/>
      <c r="OCY732"/>
      <c r="OCZ732"/>
      <c r="ODA732"/>
      <c r="ODB732"/>
      <c r="ODC732"/>
      <c r="ODD732"/>
      <c r="ODE732"/>
      <c r="ODF732"/>
      <c r="ODG732"/>
      <c r="ODH732"/>
      <c r="ODI732"/>
      <c r="ODJ732"/>
      <c r="ODK732"/>
      <c r="ODL732"/>
      <c r="ODM732"/>
      <c r="ODN732"/>
      <c r="ODO732"/>
      <c r="ODP732"/>
      <c r="ODQ732"/>
      <c r="ODR732"/>
      <c r="ODS732"/>
      <c r="ODT732"/>
      <c r="ODU732"/>
      <c r="ODV732"/>
      <c r="ODW732"/>
      <c r="ODX732"/>
      <c r="ODY732"/>
      <c r="ODZ732"/>
      <c r="OEA732"/>
      <c r="OEB732"/>
      <c r="OEC732"/>
      <c r="OED732"/>
      <c r="OEE732"/>
      <c r="OEF732"/>
      <c r="OEG732"/>
      <c r="OEH732"/>
      <c r="OEI732"/>
      <c r="OEJ732"/>
      <c r="OEK732"/>
      <c r="OEL732"/>
      <c r="OEM732"/>
      <c r="OEN732"/>
      <c r="OEO732"/>
      <c r="OEP732"/>
      <c r="OEQ732"/>
      <c r="OER732"/>
      <c r="OES732"/>
      <c r="OET732"/>
      <c r="OEU732"/>
      <c r="OEV732"/>
      <c r="OEW732"/>
      <c r="OEX732"/>
      <c r="OEY732"/>
      <c r="OEZ732"/>
      <c r="OFA732"/>
      <c r="OFB732"/>
      <c r="OFC732"/>
      <c r="OFD732"/>
      <c r="OFE732"/>
      <c r="OFF732"/>
      <c r="OFG732"/>
      <c r="OFH732"/>
      <c r="OFI732"/>
      <c r="OFJ732"/>
      <c r="OFK732"/>
      <c r="OFL732"/>
      <c r="OFM732"/>
      <c r="OFN732"/>
      <c r="OFO732"/>
      <c r="OFP732"/>
      <c r="OFQ732"/>
      <c r="OFR732"/>
      <c r="OFS732"/>
      <c r="OFT732"/>
      <c r="OFU732"/>
      <c r="OFV732"/>
      <c r="OFW732"/>
      <c r="OFX732"/>
      <c r="OFY732"/>
      <c r="OFZ732"/>
      <c r="OGA732"/>
      <c r="OGB732"/>
      <c r="OGC732"/>
      <c r="OGD732"/>
      <c r="OGE732"/>
      <c r="OGF732"/>
      <c r="OGG732"/>
      <c r="OGH732"/>
      <c r="OGI732"/>
      <c r="OGJ732"/>
      <c r="OGK732"/>
      <c r="OGL732"/>
      <c r="OGM732"/>
      <c r="OGN732"/>
      <c r="OGO732"/>
      <c r="OGP732"/>
      <c r="OGQ732"/>
      <c r="OGR732"/>
      <c r="OGS732"/>
      <c r="OGT732"/>
      <c r="OGU732"/>
      <c r="OGV732"/>
      <c r="OGW732"/>
      <c r="OGX732"/>
      <c r="OGY732"/>
      <c r="OGZ732"/>
      <c r="OHA732"/>
      <c r="OHB732"/>
      <c r="OHC732"/>
      <c r="OHD732"/>
      <c r="OHE732"/>
      <c r="OHF732"/>
      <c r="OHG732"/>
      <c r="OHH732"/>
      <c r="OHI732"/>
      <c r="OHJ732"/>
      <c r="OHK732"/>
      <c r="OHL732"/>
      <c r="OHM732"/>
      <c r="OHN732"/>
      <c r="OHO732"/>
      <c r="OHP732"/>
      <c r="OHQ732"/>
      <c r="OHR732"/>
      <c r="OHS732"/>
      <c r="OHT732"/>
      <c r="OHU732"/>
      <c r="OHV732"/>
      <c r="OHW732"/>
      <c r="OHX732"/>
      <c r="OHY732"/>
      <c r="OHZ732"/>
      <c r="OIA732"/>
      <c r="OIB732"/>
      <c r="OIC732"/>
      <c r="OID732"/>
      <c r="OIE732"/>
      <c r="OIF732"/>
      <c r="OIG732"/>
      <c r="OIH732"/>
      <c r="OII732"/>
      <c r="OIJ732"/>
      <c r="OIK732"/>
      <c r="OIL732"/>
      <c r="OIM732"/>
      <c r="OIN732"/>
      <c r="OIO732"/>
      <c r="OIP732"/>
      <c r="OIQ732"/>
      <c r="OIR732"/>
      <c r="OIS732"/>
      <c r="OIT732"/>
      <c r="OIU732"/>
      <c r="OIV732"/>
      <c r="OIW732"/>
      <c r="OIX732"/>
      <c r="OIY732"/>
      <c r="OIZ732"/>
      <c r="OJA732"/>
      <c r="OJB732"/>
      <c r="OJC732"/>
      <c r="OJD732"/>
      <c r="OJE732"/>
      <c r="OJF732"/>
      <c r="OJG732"/>
      <c r="OJH732"/>
      <c r="OJI732"/>
      <c r="OJJ732"/>
      <c r="OJK732"/>
      <c r="OJL732"/>
      <c r="OJM732"/>
      <c r="OJN732"/>
      <c r="OJO732"/>
      <c r="OJP732"/>
      <c r="OJQ732"/>
      <c r="OJR732"/>
      <c r="OJS732"/>
      <c r="OJT732"/>
      <c r="OJU732"/>
      <c r="OJV732"/>
      <c r="OJW732"/>
      <c r="OJX732"/>
      <c r="OJY732"/>
      <c r="OJZ732"/>
      <c r="OKA732"/>
      <c r="OKB732"/>
      <c r="OKC732"/>
      <c r="OKD732"/>
      <c r="OKE732"/>
      <c r="OKF732"/>
      <c r="OKG732"/>
      <c r="OKH732"/>
      <c r="OKI732"/>
      <c r="OKJ732"/>
      <c r="OKK732"/>
      <c r="OKL732"/>
      <c r="OKM732"/>
      <c r="OKN732"/>
      <c r="OKO732"/>
      <c r="OKP732"/>
      <c r="OKQ732"/>
      <c r="OKR732"/>
      <c r="OKS732"/>
      <c r="OKT732"/>
      <c r="OKU732"/>
      <c r="OKV732"/>
      <c r="OKW732"/>
      <c r="OKX732"/>
      <c r="OKY732"/>
      <c r="OKZ732"/>
      <c r="OLA732"/>
      <c r="OLB732"/>
      <c r="OLC732"/>
      <c r="OLD732"/>
      <c r="OLE732"/>
      <c r="OLF732"/>
      <c r="OLG732"/>
      <c r="OLH732"/>
      <c r="OLI732"/>
      <c r="OLJ732"/>
      <c r="OLK732"/>
      <c r="OLL732"/>
      <c r="OLM732"/>
      <c r="OLN732"/>
      <c r="OLO732"/>
      <c r="OLP732"/>
      <c r="OLQ732"/>
      <c r="OLR732"/>
      <c r="OLS732"/>
      <c r="OLT732"/>
      <c r="OLU732"/>
      <c r="OLV732"/>
      <c r="OLW732"/>
      <c r="OLX732"/>
      <c r="OLY732"/>
      <c r="OLZ732"/>
      <c r="OMA732"/>
      <c r="OMB732"/>
      <c r="OMC732"/>
      <c r="OMD732"/>
      <c r="OME732"/>
      <c r="OMF732"/>
      <c r="OMG732"/>
      <c r="OMH732"/>
      <c r="OMI732"/>
      <c r="OMJ732"/>
      <c r="OMK732"/>
      <c r="OML732"/>
      <c r="OMM732"/>
      <c r="OMN732"/>
      <c r="OMO732"/>
      <c r="OMP732"/>
      <c r="OMQ732"/>
      <c r="OMR732"/>
      <c r="OMS732"/>
      <c r="OMT732"/>
      <c r="OMU732"/>
      <c r="OMV732"/>
      <c r="OMW732"/>
      <c r="OMX732"/>
      <c r="OMY732"/>
      <c r="OMZ732"/>
      <c r="ONA732"/>
      <c r="ONB732"/>
      <c r="ONC732"/>
      <c r="OND732"/>
      <c r="ONE732"/>
      <c r="ONF732"/>
      <c r="ONG732"/>
      <c r="ONH732"/>
      <c r="ONI732"/>
      <c r="ONJ732"/>
      <c r="ONK732"/>
      <c r="ONL732"/>
      <c r="ONM732"/>
      <c r="ONN732"/>
      <c r="ONO732"/>
      <c r="ONP732"/>
      <c r="ONQ732"/>
      <c r="ONR732"/>
      <c r="ONS732"/>
      <c r="ONT732"/>
      <c r="ONU732"/>
      <c r="ONV732"/>
      <c r="ONW732"/>
      <c r="ONX732"/>
      <c r="ONY732"/>
      <c r="ONZ732"/>
      <c r="OOA732"/>
      <c r="OOB732"/>
      <c r="OOC732"/>
      <c r="OOD732"/>
      <c r="OOE732"/>
      <c r="OOF732"/>
      <c r="OOG732"/>
      <c r="OOH732"/>
      <c r="OOI732"/>
      <c r="OOJ732"/>
      <c r="OOK732"/>
      <c r="OOL732"/>
      <c r="OOM732"/>
      <c r="OON732"/>
      <c r="OOO732"/>
      <c r="OOP732"/>
      <c r="OOQ732"/>
      <c r="OOR732"/>
      <c r="OOS732"/>
      <c r="OOT732"/>
      <c r="OOU732"/>
      <c r="OOV732"/>
      <c r="OOW732"/>
      <c r="OOX732"/>
      <c r="OOY732"/>
      <c r="OOZ732"/>
      <c r="OPA732"/>
      <c r="OPB732"/>
      <c r="OPC732"/>
      <c r="OPD732"/>
      <c r="OPE732"/>
      <c r="OPF732"/>
      <c r="OPG732"/>
      <c r="OPH732"/>
      <c r="OPI732"/>
      <c r="OPJ732"/>
      <c r="OPK732"/>
      <c r="OPL732"/>
      <c r="OPM732"/>
      <c r="OPN732"/>
      <c r="OPO732"/>
      <c r="OPP732"/>
      <c r="OPQ732"/>
      <c r="OPR732"/>
      <c r="OPS732"/>
      <c r="OPT732"/>
      <c r="OPU732"/>
      <c r="OPV732"/>
      <c r="OPW732"/>
      <c r="OPX732"/>
      <c r="OPY732"/>
      <c r="OPZ732"/>
      <c r="OQA732"/>
      <c r="OQB732"/>
      <c r="OQC732"/>
      <c r="OQD732"/>
      <c r="OQE732"/>
      <c r="OQF732"/>
      <c r="OQG732"/>
      <c r="OQH732"/>
      <c r="OQI732"/>
      <c r="OQJ732"/>
      <c r="OQK732"/>
      <c r="OQL732"/>
      <c r="OQM732"/>
      <c r="OQN732"/>
      <c r="OQO732"/>
      <c r="OQP732"/>
      <c r="OQQ732"/>
      <c r="OQR732"/>
      <c r="OQS732"/>
      <c r="OQT732"/>
      <c r="OQU732"/>
      <c r="OQV732"/>
      <c r="OQW732"/>
      <c r="OQX732"/>
      <c r="OQY732"/>
      <c r="OQZ732"/>
      <c r="ORA732"/>
      <c r="ORB732"/>
      <c r="ORC732"/>
      <c r="ORD732"/>
      <c r="ORE732"/>
      <c r="ORF732"/>
      <c r="ORG732"/>
      <c r="ORH732"/>
      <c r="ORI732"/>
      <c r="ORJ732"/>
      <c r="ORK732"/>
      <c r="ORL732"/>
      <c r="ORM732"/>
      <c r="ORN732"/>
      <c r="ORO732"/>
      <c r="ORP732"/>
      <c r="ORQ732"/>
      <c r="ORR732"/>
      <c r="ORS732"/>
      <c r="ORT732"/>
      <c r="ORU732"/>
      <c r="ORV732"/>
      <c r="ORW732"/>
      <c r="ORX732"/>
      <c r="ORY732"/>
      <c r="ORZ732"/>
      <c r="OSA732"/>
      <c r="OSB732"/>
      <c r="OSC732"/>
      <c r="OSD732"/>
      <c r="OSE732"/>
      <c r="OSF732"/>
      <c r="OSG732"/>
      <c r="OSH732"/>
      <c r="OSI732"/>
      <c r="OSJ732"/>
      <c r="OSK732"/>
      <c r="OSL732"/>
      <c r="OSM732"/>
      <c r="OSN732"/>
      <c r="OSO732"/>
      <c r="OSP732"/>
      <c r="OSQ732"/>
      <c r="OSR732"/>
      <c r="OSS732"/>
      <c r="OST732"/>
      <c r="OSU732"/>
      <c r="OSV732"/>
      <c r="OSW732"/>
      <c r="OSX732"/>
      <c r="OSY732"/>
      <c r="OSZ732"/>
      <c r="OTA732"/>
      <c r="OTB732"/>
      <c r="OTC732"/>
      <c r="OTD732"/>
      <c r="OTE732"/>
      <c r="OTF732"/>
      <c r="OTG732"/>
      <c r="OTH732"/>
      <c r="OTI732"/>
      <c r="OTJ732"/>
      <c r="OTK732"/>
      <c r="OTL732"/>
      <c r="OTM732"/>
      <c r="OTN732"/>
      <c r="OTO732"/>
      <c r="OTP732"/>
      <c r="OTQ732"/>
      <c r="OTR732"/>
      <c r="OTS732"/>
      <c r="OTT732"/>
      <c r="OTU732"/>
      <c r="OTV732"/>
      <c r="OTW732"/>
      <c r="OTX732"/>
      <c r="OTY732"/>
      <c r="OTZ732"/>
      <c r="OUA732"/>
      <c r="OUB732"/>
      <c r="OUC732"/>
      <c r="OUD732"/>
      <c r="OUE732"/>
      <c r="OUF732"/>
      <c r="OUG732"/>
      <c r="OUH732"/>
      <c r="OUI732"/>
      <c r="OUJ732"/>
      <c r="OUK732"/>
      <c r="OUL732"/>
      <c r="OUM732"/>
      <c r="OUN732"/>
      <c r="OUO732"/>
      <c r="OUP732"/>
      <c r="OUQ732"/>
      <c r="OUR732"/>
      <c r="OUS732"/>
      <c r="OUT732"/>
      <c r="OUU732"/>
      <c r="OUV732"/>
      <c r="OUW732"/>
      <c r="OUX732"/>
      <c r="OUY732"/>
      <c r="OUZ732"/>
      <c r="OVA732"/>
      <c r="OVB732"/>
      <c r="OVC732"/>
      <c r="OVD732"/>
      <c r="OVE732"/>
      <c r="OVF732"/>
      <c r="OVG732"/>
      <c r="OVH732"/>
      <c r="OVI732"/>
      <c r="OVJ732"/>
      <c r="OVK732"/>
      <c r="OVL732"/>
      <c r="OVM732"/>
      <c r="OVN732"/>
      <c r="OVO732"/>
      <c r="OVP732"/>
      <c r="OVQ732"/>
      <c r="OVR732"/>
      <c r="OVS732"/>
      <c r="OVT732"/>
      <c r="OVU732"/>
      <c r="OVV732"/>
      <c r="OVW732"/>
      <c r="OVX732"/>
      <c r="OVY732"/>
      <c r="OVZ732"/>
      <c r="OWA732"/>
      <c r="OWB732"/>
      <c r="OWC732"/>
      <c r="OWD732"/>
      <c r="OWE732"/>
      <c r="OWF732"/>
      <c r="OWG732"/>
      <c r="OWH732"/>
      <c r="OWI732"/>
      <c r="OWJ732"/>
      <c r="OWK732"/>
      <c r="OWL732"/>
      <c r="OWM732"/>
      <c r="OWN732"/>
      <c r="OWO732"/>
      <c r="OWP732"/>
      <c r="OWQ732"/>
      <c r="OWR732"/>
      <c r="OWS732"/>
      <c r="OWT732"/>
      <c r="OWU732"/>
      <c r="OWV732"/>
      <c r="OWW732"/>
      <c r="OWX732"/>
      <c r="OWY732"/>
      <c r="OWZ732"/>
      <c r="OXA732"/>
      <c r="OXB732"/>
      <c r="OXC732"/>
      <c r="OXD732"/>
      <c r="OXE732"/>
      <c r="OXF732"/>
      <c r="OXG732"/>
      <c r="OXH732"/>
      <c r="OXI732"/>
      <c r="OXJ732"/>
      <c r="OXK732"/>
      <c r="OXL732"/>
      <c r="OXM732"/>
      <c r="OXN732"/>
      <c r="OXO732"/>
      <c r="OXP732"/>
      <c r="OXQ732"/>
      <c r="OXR732"/>
      <c r="OXS732"/>
      <c r="OXT732"/>
      <c r="OXU732"/>
      <c r="OXV732"/>
      <c r="OXW732"/>
      <c r="OXX732"/>
      <c r="OXY732"/>
      <c r="OXZ732"/>
      <c r="OYA732"/>
      <c r="OYB732"/>
      <c r="OYC732"/>
      <c r="OYD732"/>
      <c r="OYE732"/>
      <c r="OYF732"/>
      <c r="OYG732"/>
      <c r="OYH732"/>
      <c r="OYI732"/>
      <c r="OYJ732"/>
      <c r="OYK732"/>
      <c r="OYL732"/>
      <c r="OYM732"/>
      <c r="OYN732"/>
      <c r="OYO732"/>
      <c r="OYP732"/>
      <c r="OYQ732"/>
      <c r="OYR732"/>
      <c r="OYS732"/>
      <c r="OYT732"/>
      <c r="OYU732"/>
      <c r="OYV732"/>
      <c r="OYW732"/>
      <c r="OYX732"/>
      <c r="OYY732"/>
      <c r="OYZ732"/>
      <c r="OZA732"/>
      <c r="OZB732"/>
      <c r="OZC732"/>
      <c r="OZD732"/>
      <c r="OZE732"/>
      <c r="OZF732"/>
      <c r="OZG732"/>
      <c r="OZH732"/>
      <c r="OZI732"/>
      <c r="OZJ732"/>
      <c r="OZK732"/>
      <c r="OZL732"/>
      <c r="OZM732"/>
      <c r="OZN732"/>
      <c r="OZO732"/>
      <c r="OZP732"/>
      <c r="OZQ732"/>
      <c r="OZR732"/>
      <c r="OZS732"/>
      <c r="OZT732"/>
      <c r="OZU732"/>
      <c r="OZV732"/>
      <c r="OZW732"/>
      <c r="OZX732"/>
      <c r="OZY732"/>
      <c r="OZZ732"/>
      <c r="PAA732"/>
      <c r="PAB732"/>
      <c r="PAC732"/>
      <c r="PAD732"/>
      <c r="PAE732"/>
      <c r="PAF732"/>
      <c r="PAG732"/>
      <c r="PAH732"/>
      <c r="PAI732"/>
      <c r="PAJ732"/>
      <c r="PAK732"/>
      <c r="PAL732"/>
      <c r="PAM732"/>
      <c r="PAN732"/>
      <c r="PAO732"/>
      <c r="PAP732"/>
      <c r="PAQ732"/>
      <c r="PAR732"/>
      <c r="PAS732"/>
      <c r="PAT732"/>
      <c r="PAU732"/>
      <c r="PAV732"/>
      <c r="PAW732"/>
      <c r="PAX732"/>
      <c r="PAY732"/>
      <c r="PAZ732"/>
      <c r="PBA732"/>
      <c r="PBB732"/>
      <c r="PBC732"/>
      <c r="PBD732"/>
      <c r="PBE732"/>
      <c r="PBF732"/>
      <c r="PBG732"/>
      <c r="PBH732"/>
      <c r="PBI732"/>
      <c r="PBJ732"/>
      <c r="PBK732"/>
      <c r="PBL732"/>
      <c r="PBM732"/>
      <c r="PBN732"/>
      <c r="PBO732"/>
      <c r="PBP732"/>
      <c r="PBQ732"/>
      <c r="PBR732"/>
      <c r="PBS732"/>
      <c r="PBT732"/>
      <c r="PBU732"/>
      <c r="PBV732"/>
      <c r="PBW732"/>
      <c r="PBX732"/>
      <c r="PBY732"/>
      <c r="PBZ732"/>
      <c r="PCA732"/>
      <c r="PCB732"/>
      <c r="PCC732"/>
      <c r="PCD732"/>
      <c r="PCE732"/>
      <c r="PCF732"/>
      <c r="PCG732"/>
      <c r="PCH732"/>
      <c r="PCI732"/>
      <c r="PCJ732"/>
      <c r="PCK732"/>
      <c r="PCL732"/>
      <c r="PCM732"/>
      <c r="PCN732"/>
      <c r="PCO732"/>
      <c r="PCP732"/>
      <c r="PCQ732"/>
      <c r="PCR732"/>
      <c r="PCS732"/>
      <c r="PCT732"/>
      <c r="PCU732"/>
      <c r="PCV732"/>
      <c r="PCW732"/>
      <c r="PCX732"/>
      <c r="PCY732"/>
      <c r="PCZ732"/>
      <c r="PDA732"/>
      <c r="PDB732"/>
      <c r="PDC732"/>
      <c r="PDD732"/>
      <c r="PDE732"/>
      <c r="PDF732"/>
      <c r="PDG732"/>
      <c r="PDH732"/>
      <c r="PDI732"/>
      <c r="PDJ732"/>
      <c r="PDK732"/>
      <c r="PDL732"/>
      <c r="PDM732"/>
      <c r="PDN732"/>
      <c r="PDO732"/>
      <c r="PDP732"/>
      <c r="PDQ732"/>
      <c r="PDR732"/>
      <c r="PDS732"/>
      <c r="PDT732"/>
      <c r="PDU732"/>
      <c r="PDV732"/>
      <c r="PDW732"/>
      <c r="PDX732"/>
      <c r="PDY732"/>
      <c r="PDZ732"/>
      <c r="PEA732"/>
      <c r="PEB732"/>
      <c r="PEC732"/>
      <c r="PED732"/>
      <c r="PEE732"/>
      <c r="PEF732"/>
      <c r="PEG732"/>
      <c r="PEH732"/>
      <c r="PEI732"/>
      <c r="PEJ732"/>
      <c r="PEK732"/>
      <c r="PEL732"/>
      <c r="PEM732"/>
      <c r="PEN732"/>
      <c r="PEO732"/>
      <c r="PEP732"/>
      <c r="PEQ732"/>
      <c r="PER732"/>
      <c r="PES732"/>
      <c r="PET732"/>
      <c r="PEU732"/>
      <c r="PEV732"/>
      <c r="PEW732"/>
      <c r="PEX732"/>
      <c r="PEY732"/>
      <c r="PEZ732"/>
      <c r="PFA732"/>
      <c r="PFB732"/>
      <c r="PFC732"/>
      <c r="PFD732"/>
      <c r="PFE732"/>
      <c r="PFF732"/>
      <c r="PFG732"/>
      <c r="PFH732"/>
      <c r="PFI732"/>
      <c r="PFJ732"/>
      <c r="PFK732"/>
      <c r="PFL732"/>
      <c r="PFM732"/>
      <c r="PFN732"/>
      <c r="PFO732"/>
      <c r="PFP732"/>
      <c r="PFQ732"/>
      <c r="PFR732"/>
      <c r="PFS732"/>
      <c r="PFT732"/>
      <c r="PFU732"/>
      <c r="PFV732"/>
      <c r="PFW732"/>
      <c r="PFX732"/>
      <c r="PFY732"/>
      <c r="PFZ732"/>
      <c r="PGA732"/>
      <c r="PGB732"/>
      <c r="PGC732"/>
      <c r="PGD732"/>
      <c r="PGE732"/>
      <c r="PGF732"/>
      <c r="PGG732"/>
      <c r="PGH732"/>
      <c r="PGI732"/>
      <c r="PGJ732"/>
      <c r="PGK732"/>
      <c r="PGL732"/>
      <c r="PGM732"/>
      <c r="PGN732"/>
      <c r="PGO732"/>
      <c r="PGP732"/>
      <c r="PGQ732"/>
      <c r="PGR732"/>
      <c r="PGS732"/>
      <c r="PGT732"/>
      <c r="PGU732"/>
      <c r="PGV732"/>
      <c r="PGW732"/>
      <c r="PGX732"/>
      <c r="PGY732"/>
      <c r="PGZ732"/>
      <c r="PHA732"/>
      <c r="PHB732"/>
      <c r="PHC732"/>
      <c r="PHD732"/>
      <c r="PHE732"/>
      <c r="PHF732"/>
      <c r="PHG732"/>
      <c r="PHH732"/>
      <c r="PHI732"/>
      <c r="PHJ732"/>
      <c r="PHK732"/>
      <c r="PHL732"/>
      <c r="PHM732"/>
      <c r="PHN732"/>
      <c r="PHO732"/>
      <c r="PHP732"/>
      <c r="PHQ732"/>
      <c r="PHR732"/>
      <c r="PHS732"/>
      <c r="PHT732"/>
      <c r="PHU732"/>
      <c r="PHV732"/>
      <c r="PHW732"/>
      <c r="PHX732"/>
      <c r="PHY732"/>
      <c r="PHZ732"/>
      <c r="PIA732"/>
      <c r="PIB732"/>
      <c r="PIC732"/>
      <c r="PID732"/>
      <c r="PIE732"/>
      <c r="PIF732"/>
      <c r="PIG732"/>
      <c r="PIH732"/>
      <c r="PII732"/>
      <c r="PIJ732"/>
      <c r="PIK732"/>
      <c r="PIL732"/>
      <c r="PIM732"/>
      <c r="PIN732"/>
      <c r="PIO732"/>
      <c r="PIP732"/>
      <c r="PIQ732"/>
      <c r="PIR732"/>
      <c r="PIS732"/>
      <c r="PIT732"/>
      <c r="PIU732"/>
      <c r="PIV732"/>
      <c r="PIW732"/>
      <c r="PIX732"/>
      <c r="PIY732"/>
      <c r="PIZ732"/>
      <c r="PJA732"/>
      <c r="PJB732"/>
      <c r="PJC732"/>
      <c r="PJD732"/>
      <c r="PJE732"/>
      <c r="PJF732"/>
      <c r="PJG732"/>
      <c r="PJH732"/>
      <c r="PJI732"/>
      <c r="PJJ732"/>
      <c r="PJK732"/>
      <c r="PJL732"/>
      <c r="PJM732"/>
      <c r="PJN732"/>
      <c r="PJO732"/>
      <c r="PJP732"/>
      <c r="PJQ732"/>
      <c r="PJR732"/>
      <c r="PJS732"/>
      <c r="PJT732"/>
      <c r="PJU732"/>
      <c r="PJV732"/>
      <c r="PJW732"/>
      <c r="PJX732"/>
      <c r="PJY732"/>
      <c r="PJZ732"/>
      <c r="PKA732"/>
      <c r="PKB732"/>
      <c r="PKC732"/>
      <c r="PKD732"/>
      <c r="PKE732"/>
      <c r="PKF732"/>
      <c r="PKG732"/>
      <c r="PKH732"/>
      <c r="PKI732"/>
      <c r="PKJ732"/>
      <c r="PKK732"/>
      <c r="PKL732"/>
      <c r="PKM732"/>
      <c r="PKN732"/>
      <c r="PKO732"/>
      <c r="PKP732"/>
      <c r="PKQ732"/>
      <c r="PKR732"/>
      <c r="PKS732"/>
      <c r="PKT732"/>
      <c r="PKU732"/>
      <c r="PKV732"/>
      <c r="PKW732"/>
      <c r="PKX732"/>
      <c r="PKY732"/>
      <c r="PKZ732"/>
      <c r="PLA732"/>
      <c r="PLB732"/>
      <c r="PLC732"/>
      <c r="PLD732"/>
      <c r="PLE732"/>
      <c r="PLF732"/>
      <c r="PLG732"/>
      <c r="PLH732"/>
      <c r="PLI732"/>
      <c r="PLJ732"/>
      <c r="PLK732"/>
      <c r="PLL732"/>
      <c r="PLM732"/>
      <c r="PLN732"/>
      <c r="PLO732"/>
      <c r="PLP732"/>
      <c r="PLQ732"/>
      <c r="PLR732"/>
      <c r="PLS732"/>
      <c r="PLT732"/>
      <c r="PLU732"/>
      <c r="PLV732"/>
      <c r="PLW732"/>
      <c r="PLX732"/>
      <c r="PLY732"/>
      <c r="PLZ732"/>
      <c r="PMA732"/>
      <c r="PMB732"/>
      <c r="PMC732"/>
      <c r="PMD732"/>
      <c r="PME732"/>
      <c r="PMF732"/>
      <c r="PMG732"/>
      <c r="PMH732"/>
      <c r="PMI732"/>
      <c r="PMJ732"/>
      <c r="PMK732"/>
      <c r="PML732"/>
      <c r="PMM732"/>
      <c r="PMN732"/>
      <c r="PMO732"/>
      <c r="PMP732"/>
      <c r="PMQ732"/>
      <c r="PMR732"/>
      <c r="PMS732"/>
      <c r="PMT732"/>
      <c r="PMU732"/>
      <c r="PMV732"/>
      <c r="PMW732"/>
      <c r="PMX732"/>
      <c r="PMY732"/>
      <c r="PMZ732"/>
      <c r="PNA732"/>
      <c r="PNB732"/>
      <c r="PNC732"/>
      <c r="PND732"/>
      <c r="PNE732"/>
      <c r="PNF732"/>
      <c r="PNG732"/>
      <c r="PNH732"/>
      <c r="PNI732"/>
      <c r="PNJ732"/>
      <c r="PNK732"/>
      <c r="PNL732"/>
      <c r="PNM732"/>
      <c r="PNN732"/>
      <c r="PNO732"/>
      <c r="PNP732"/>
      <c r="PNQ732"/>
      <c r="PNR732"/>
      <c r="PNS732"/>
      <c r="PNT732"/>
      <c r="PNU732"/>
      <c r="PNV732"/>
      <c r="PNW732"/>
      <c r="PNX732"/>
      <c r="PNY732"/>
      <c r="PNZ732"/>
      <c r="POA732"/>
      <c r="POB732"/>
      <c r="POC732"/>
      <c r="POD732"/>
      <c r="POE732"/>
      <c r="POF732"/>
      <c r="POG732"/>
      <c r="POH732"/>
      <c r="POI732"/>
      <c r="POJ732"/>
      <c r="POK732"/>
      <c r="POL732"/>
      <c r="POM732"/>
      <c r="PON732"/>
      <c r="POO732"/>
      <c r="POP732"/>
      <c r="POQ732"/>
      <c r="POR732"/>
      <c r="POS732"/>
      <c r="POT732"/>
      <c r="POU732"/>
      <c r="POV732"/>
      <c r="POW732"/>
      <c r="POX732"/>
      <c r="POY732"/>
      <c r="POZ732"/>
      <c r="PPA732"/>
      <c r="PPB732"/>
      <c r="PPC732"/>
      <c r="PPD732"/>
      <c r="PPE732"/>
      <c r="PPF732"/>
      <c r="PPG732"/>
      <c r="PPH732"/>
      <c r="PPI732"/>
      <c r="PPJ732"/>
      <c r="PPK732"/>
      <c r="PPL732"/>
      <c r="PPM732"/>
      <c r="PPN732"/>
      <c r="PPO732"/>
      <c r="PPP732"/>
      <c r="PPQ732"/>
      <c r="PPR732"/>
      <c r="PPS732"/>
      <c r="PPT732"/>
      <c r="PPU732"/>
      <c r="PPV732"/>
      <c r="PPW732"/>
      <c r="PPX732"/>
      <c r="PPY732"/>
      <c r="PPZ732"/>
      <c r="PQA732"/>
      <c r="PQB732"/>
      <c r="PQC732"/>
      <c r="PQD732"/>
      <c r="PQE732"/>
      <c r="PQF732"/>
      <c r="PQG732"/>
      <c r="PQH732"/>
      <c r="PQI732"/>
      <c r="PQJ732"/>
      <c r="PQK732"/>
      <c r="PQL732"/>
      <c r="PQM732"/>
      <c r="PQN732"/>
      <c r="PQO732"/>
      <c r="PQP732"/>
      <c r="PQQ732"/>
      <c r="PQR732"/>
      <c r="PQS732"/>
      <c r="PQT732"/>
      <c r="PQU732"/>
      <c r="PQV732"/>
      <c r="PQW732"/>
      <c r="PQX732"/>
      <c r="PQY732"/>
      <c r="PQZ732"/>
      <c r="PRA732"/>
      <c r="PRB732"/>
      <c r="PRC732"/>
      <c r="PRD732"/>
      <c r="PRE732"/>
      <c r="PRF732"/>
      <c r="PRG732"/>
      <c r="PRH732"/>
      <c r="PRI732"/>
      <c r="PRJ732"/>
      <c r="PRK732"/>
      <c r="PRL732"/>
      <c r="PRM732"/>
      <c r="PRN732"/>
      <c r="PRO732"/>
      <c r="PRP732"/>
      <c r="PRQ732"/>
      <c r="PRR732"/>
      <c r="PRS732"/>
      <c r="PRT732"/>
      <c r="PRU732"/>
      <c r="PRV732"/>
      <c r="PRW732"/>
      <c r="PRX732"/>
      <c r="PRY732"/>
      <c r="PRZ732"/>
      <c r="PSA732"/>
      <c r="PSB732"/>
      <c r="PSC732"/>
      <c r="PSD732"/>
      <c r="PSE732"/>
      <c r="PSF732"/>
      <c r="PSG732"/>
      <c r="PSH732"/>
      <c r="PSI732"/>
      <c r="PSJ732"/>
      <c r="PSK732"/>
      <c r="PSL732"/>
      <c r="PSM732"/>
      <c r="PSN732"/>
      <c r="PSO732"/>
      <c r="PSP732"/>
      <c r="PSQ732"/>
      <c r="PSR732"/>
      <c r="PSS732"/>
      <c r="PST732"/>
      <c r="PSU732"/>
      <c r="PSV732"/>
      <c r="PSW732"/>
      <c r="PSX732"/>
      <c r="PSY732"/>
      <c r="PSZ732"/>
      <c r="PTA732"/>
      <c r="PTB732"/>
      <c r="PTC732"/>
      <c r="PTD732"/>
      <c r="PTE732"/>
      <c r="PTF732"/>
      <c r="PTG732"/>
      <c r="PTH732"/>
      <c r="PTI732"/>
      <c r="PTJ732"/>
      <c r="PTK732"/>
      <c r="PTL732"/>
      <c r="PTM732"/>
      <c r="PTN732"/>
      <c r="PTO732"/>
      <c r="PTP732"/>
      <c r="PTQ732"/>
      <c r="PTR732"/>
      <c r="PTS732"/>
      <c r="PTT732"/>
      <c r="PTU732"/>
      <c r="PTV732"/>
      <c r="PTW732"/>
      <c r="PTX732"/>
      <c r="PTY732"/>
      <c r="PTZ732"/>
      <c r="PUA732"/>
      <c r="PUB732"/>
      <c r="PUC732"/>
      <c r="PUD732"/>
      <c r="PUE732"/>
      <c r="PUF732"/>
      <c r="PUG732"/>
      <c r="PUH732"/>
      <c r="PUI732"/>
      <c r="PUJ732"/>
      <c r="PUK732"/>
      <c r="PUL732"/>
      <c r="PUM732"/>
      <c r="PUN732"/>
      <c r="PUO732"/>
      <c r="PUP732"/>
      <c r="PUQ732"/>
      <c r="PUR732"/>
      <c r="PUS732"/>
      <c r="PUT732"/>
      <c r="PUU732"/>
      <c r="PUV732"/>
      <c r="PUW732"/>
      <c r="PUX732"/>
      <c r="PUY732"/>
      <c r="PUZ732"/>
      <c r="PVA732"/>
      <c r="PVB732"/>
      <c r="PVC732"/>
      <c r="PVD732"/>
      <c r="PVE732"/>
      <c r="PVF732"/>
      <c r="PVG732"/>
      <c r="PVH732"/>
      <c r="PVI732"/>
      <c r="PVJ732"/>
      <c r="PVK732"/>
      <c r="PVL732"/>
      <c r="PVM732"/>
      <c r="PVN732"/>
      <c r="PVO732"/>
      <c r="PVP732"/>
      <c r="PVQ732"/>
      <c r="PVR732"/>
      <c r="PVS732"/>
      <c r="PVT732"/>
      <c r="PVU732"/>
      <c r="PVV732"/>
      <c r="PVW732"/>
      <c r="PVX732"/>
      <c r="PVY732"/>
      <c r="PVZ732"/>
      <c r="PWA732"/>
      <c r="PWB732"/>
      <c r="PWC732"/>
      <c r="PWD732"/>
      <c r="PWE732"/>
      <c r="PWF732"/>
      <c r="PWG732"/>
      <c r="PWH732"/>
      <c r="PWI732"/>
      <c r="PWJ732"/>
      <c r="PWK732"/>
      <c r="PWL732"/>
      <c r="PWM732"/>
      <c r="PWN732"/>
      <c r="PWO732"/>
      <c r="PWP732"/>
      <c r="PWQ732"/>
      <c r="PWR732"/>
      <c r="PWS732"/>
      <c r="PWT732"/>
      <c r="PWU732"/>
      <c r="PWV732"/>
      <c r="PWW732"/>
      <c r="PWX732"/>
      <c r="PWY732"/>
      <c r="PWZ732"/>
      <c r="PXA732"/>
      <c r="PXB732"/>
      <c r="PXC732"/>
      <c r="PXD732"/>
      <c r="PXE732"/>
      <c r="PXF732"/>
      <c r="PXG732"/>
      <c r="PXH732"/>
      <c r="PXI732"/>
      <c r="PXJ732"/>
      <c r="PXK732"/>
      <c r="PXL732"/>
      <c r="PXM732"/>
      <c r="PXN732"/>
      <c r="PXO732"/>
      <c r="PXP732"/>
      <c r="PXQ732"/>
      <c r="PXR732"/>
      <c r="PXS732"/>
      <c r="PXT732"/>
      <c r="PXU732"/>
      <c r="PXV732"/>
      <c r="PXW732"/>
      <c r="PXX732"/>
      <c r="PXY732"/>
      <c r="PXZ732"/>
      <c r="PYA732"/>
      <c r="PYB732"/>
      <c r="PYC732"/>
      <c r="PYD732"/>
      <c r="PYE732"/>
      <c r="PYF732"/>
      <c r="PYG732"/>
      <c r="PYH732"/>
      <c r="PYI732"/>
      <c r="PYJ732"/>
      <c r="PYK732"/>
      <c r="PYL732"/>
      <c r="PYM732"/>
      <c r="PYN732"/>
      <c r="PYO732"/>
      <c r="PYP732"/>
      <c r="PYQ732"/>
      <c r="PYR732"/>
      <c r="PYS732"/>
      <c r="PYT732"/>
      <c r="PYU732"/>
      <c r="PYV732"/>
      <c r="PYW732"/>
      <c r="PYX732"/>
      <c r="PYY732"/>
      <c r="PYZ732"/>
      <c r="PZA732"/>
      <c r="PZB732"/>
      <c r="PZC732"/>
      <c r="PZD732"/>
      <c r="PZE732"/>
      <c r="PZF732"/>
      <c r="PZG732"/>
      <c r="PZH732"/>
      <c r="PZI732"/>
      <c r="PZJ732"/>
      <c r="PZK732"/>
      <c r="PZL732"/>
      <c r="PZM732"/>
      <c r="PZN732"/>
      <c r="PZO732"/>
      <c r="PZP732"/>
      <c r="PZQ732"/>
      <c r="PZR732"/>
      <c r="PZS732"/>
      <c r="PZT732"/>
      <c r="PZU732"/>
      <c r="PZV732"/>
      <c r="PZW732"/>
      <c r="PZX732"/>
      <c r="PZY732"/>
      <c r="PZZ732"/>
      <c r="QAA732"/>
      <c r="QAB732"/>
      <c r="QAC732"/>
      <c r="QAD732"/>
      <c r="QAE732"/>
      <c r="QAF732"/>
      <c r="QAG732"/>
      <c r="QAH732"/>
      <c r="QAI732"/>
      <c r="QAJ732"/>
      <c r="QAK732"/>
      <c r="QAL732"/>
      <c r="QAM732"/>
      <c r="QAN732"/>
      <c r="QAO732"/>
      <c r="QAP732"/>
      <c r="QAQ732"/>
      <c r="QAR732"/>
      <c r="QAS732"/>
      <c r="QAT732"/>
      <c r="QAU732"/>
      <c r="QAV732"/>
      <c r="QAW732"/>
      <c r="QAX732"/>
      <c r="QAY732"/>
      <c r="QAZ732"/>
      <c r="QBA732"/>
      <c r="QBB732"/>
      <c r="QBC732"/>
      <c r="QBD732"/>
      <c r="QBE732"/>
      <c r="QBF732"/>
      <c r="QBG732"/>
      <c r="QBH732"/>
      <c r="QBI732"/>
      <c r="QBJ732"/>
      <c r="QBK732"/>
      <c r="QBL732"/>
      <c r="QBM732"/>
      <c r="QBN732"/>
      <c r="QBO732"/>
      <c r="QBP732"/>
      <c r="QBQ732"/>
      <c r="QBR732"/>
      <c r="QBS732"/>
      <c r="QBT732"/>
      <c r="QBU732"/>
      <c r="QBV732"/>
      <c r="QBW732"/>
      <c r="QBX732"/>
      <c r="QBY732"/>
      <c r="QBZ732"/>
      <c r="QCA732"/>
      <c r="QCB732"/>
      <c r="QCC732"/>
      <c r="QCD732"/>
      <c r="QCE732"/>
      <c r="QCF732"/>
      <c r="QCG732"/>
      <c r="QCH732"/>
      <c r="QCI732"/>
      <c r="QCJ732"/>
      <c r="QCK732"/>
      <c r="QCL732"/>
      <c r="QCM732"/>
      <c r="QCN732"/>
      <c r="QCO732"/>
      <c r="QCP732"/>
      <c r="QCQ732"/>
      <c r="QCR732"/>
      <c r="QCS732"/>
      <c r="QCT732"/>
      <c r="QCU732"/>
      <c r="QCV732"/>
      <c r="QCW732"/>
      <c r="QCX732"/>
      <c r="QCY732"/>
      <c r="QCZ732"/>
      <c r="QDA732"/>
      <c r="QDB732"/>
      <c r="QDC732"/>
      <c r="QDD732"/>
      <c r="QDE732"/>
      <c r="QDF732"/>
      <c r="QDG732"/>
      <c r="QDH732"/>
      <c r="QDI732"/>
      <c r="QDJ732"/>
      <c r="QDK732"/>
      <c r="QDL732"/>
      <c r="QDM732"/>
      <c r="QDN732"/>
      <c r="QDO732"/>
      <c r="QDP732"/>
      <c r="QDQ732"/>
      <c r="QDR732"/>
      <c r="QDS732"/>
      <c r="QDT732"/>
      <c r="QDU732"/>
      <c r="QDV732"/>
      <c r="QDW732"/>
      <c r="QDX732"/>
      <c r="QDY732"/>
      <c r="QDZ732"/>
      <c r="QEA732"/>
      <c r="QEB732"/>
      <c r="QEC732"/>
      <c r="QED732"/>
      <c r="QEE732"/>
      <c r="QEF732"/>
      <c r="QEG732"/>
      <c r="QEH732"/>
      <c r="QEI732"/>
      <c r="QEJ732"/>
      <c r="QEK732"/>
      <c r="QEL732"/>
      <c r="QEM732"/>
      <c r="QEN732"/>
      <c r="QEO732"/>
      <c r="QEP732"/>
      <c r="QEQ732"/>
      <c r="QER732"/>
      <c r="QES732"/>
      <c r="QET732"/>
      <c r="QEU732"/>
      <c r="QEV732"/>
      <c r="QEW732"/>
      <c r="QEX732"/>
      <c r="QEY732"/>
      <c r="QEZ732"/>
      <c r="QFA732"/>
      <c r="QFB732"/>
      <c r="QFC732"/>
      <c r="QFD732"/>
      <c r="QFE732"/>
      <c r="QFF732"/>
      <c r="QFG732"/>
      <c r="QFH732"/>
      <c r="QFI732"/>
      <c r="QFJ732"/>
      <c r="QFK732"/>
      <c r="QFL732"/>
      <c r="QFM732"/>
      <c r="QFN732"/>
      <c r="QFO732"/>
      <c r="QFP732"/>
      <c r="QFQ732"/>
      <c r="QFR732"/>
      <c r="QFS732"/>
      <c r="QFT732"/>
      <c r="QFU732"/>
      <c r="QFV732"/>
      <c r="QFW732"/>
      <c r="QFX732"/>
      <c r="QFY732"/>
      <c r="QFZ732"/>
      <c r="QGA732"/>
      <c r="QGB732"/>
      <c r="QGC732"/>
      <c r="QGD732"/>
      <c r="QGE732"/>
      <c r="QGF732"/>
      <c r="QGG732"/>
      <c r="QGH732"/>
      <c r="QGI732"/>
      <c r="QGJ732"/>
      <c r="QGK732"/>
      <c r="QGL732"/>
      <c r="QGM732"/>
      <c r="QGN732"/>
      <c r="QGO732"/>
      <c r="QGP732"/>
      <c r="QGQ732"/>
      <c r="QGR732"/>
      <c r="QGS732"/>
      <c r="QGT732"/>
      <c r="QGU732"/>
      <c r="QGV732"/>
      <c r="QGW732"/>
      <c r="QGX732"/>
      <c r="QGY732"/>
      <c r="QGZ732"/>
      <c r="QHA732"/>
      <c r="QHB732"/>
      <c r="QHC732"/>
      <c r="QHD732"/>
      <c r="QHE732"/>
      <c r="QHF732"/>
      <c r="QHG732"/>
      <c r="QHH732"/>
      <c r="QHI732"/>
      <c r="QHJ732"/>
      <c r="QHK732"/>
      <c r="QHL732"/>
      <c r="QHM732"/>
      <c r="QHN732"/>
      <c r="QHO732"/>
      <c r="QHP732"/>
      <c r="QHQ732"/>
      <c r="QHR732"/>
      <c r="QHS732"/>
      <c r="QHT732"/>
      <c r="QHU732"/>
      <c r="QHV732"/>
      <c r="QHW732"/>
      <c r="QHX732"/>
      <c r="QHY732"/>
      <c r="QHZ732"/>
      <c r="QIA732"/>
      <c r="QIB732"/>
      <c r="QIC732"/>
      <c r="QID732"/>
      <c r="QIE732"/>
      <c r="QIF732"/>
      <c r="QIG732"/>
      <c r="QIH732"/>
      <c r="QII732"/>
      <c r="QIJ732"/>
      <c r="QIK732"/>
      <c r="QIL732"/>
      <c r="QIM732"/>
      <c r="QIN732"/>
      <c r="QIO732"/>
      <c r="QIP732"/>
      <c r="QIQ732"/>
      <c r="QIR732"/>
      <c r="QIS732"/>
      <c r="QIT732"/>
      <c r="QIU732"/>
      <c r="QIV732"/>
      <c r="QIW732"/>
      <c r="QIX732"/>
      <c r="QIY732"/>
      <c r="QIZ732"/>
      <c r="QJA732"/>
      <c r="QJB732"/>
      <c r="QJC732"/>
      <c r="QJD732"/>
      <c r="QJE732"/>
      <c r="QJF732"/>
      <c r="QJG732"/>
      <c r="QJH732"/>
      <c r="QJI732"/>
      <c r="QJJ732"/>
      <c r="QJK732"/>
      <c r="QJL732"/>
      <c r="QJM732"/>
      <c r="QJN732"/>
      <c r="QJO732"/>
      <c r="QJP732"/>
      <c r="QJQ732"/>
      <c r="QJR732"/>
      <c r="QJS732"/>
      <c r="QJT732"/>
      <c r="QJU732"/>
      <c r="QJV732"/>
      <c r="QJW732"/>
      <c r="QJX732"/>
      <c r="QJY732"/>
      <c r="QJZ732"/>
      <c r="QKA732"/>
      <c r="QKB732"/>
      <c r="QKC732"/>
      <c r="QKD732"/>
      <c r="QKE732"/>
      <c r="QKF732"/>
      <c r="QKG732"/>
      <c r="QKH732"/>
      <c r="QKI732"/>
      <c r="QKJ732"/>
      <c r="QKK732"/>
      <c r="QKL732"/>
      <c r="QKM732"/>
      <c r="QKN732"/>
      <c r="QKO732"/>
      <c r="QKP732"/>
      <c r="QKQ732"/>
      <c r="QKR732"/>
      <c r="QKS732"/>
      <c r="QKT732"/>
      <c r="QKU732"/>
      <c r="QKV732"/>
      <c r="QKW732"/>
      <c r="QKX732"/>
      <c r="QKY732"/>
      <c r="QKZ732"/>
      <c r="QLA732"/>
      <c r="QLB732"/>
      <c r="QLC732"/>
      <c r="QLD732"/>
      <c r="QLE732"/>
      <c r="QLF732"/>
      <c r="QLG732"/>
      <c r="QLH732"/>
      <c r="QLI732"/>
      <c r="QLJ732"/>
      <c r="QLK732"/>
      <c r="QLL732"/>
      <c r="QLM732"/>
      <c r="QLN732"/>
      <c r="QLO732"/>
      <c r="QLP732"/>
      <c r="QLQ732"/>
      <c r="QLR732"/>
      <c r="QLS732"/>
      <c r="QLT732"/>
      <c r="QLU732"/>
      <c r="QLV732"/>
      <c r="QLW732"/>
      <c r="QLX732"/>
      <c r="QLY732"/>
      <c r="QLZ732"/>
      <c r="QMA732"/>
      <c r="QMB732"/>
      <c r="QMC732"/>
      <c r="QMD732"/>
      <c r="QME732"/>
      <c r="QMF732"/>
      <c r="QMG732"/>
      <c r="QMH732"/>
      <c r="QMI732"/>
      <c r="QMJ732"/>
      <c r="QMK732"/>
      <c r="QML732"/>
      <c r="QMM732"/>
      <c r="QMN732"/>
      <c r="QMO732"/>
      <c r="QMP732"/>
      <c r="QMQ732"/>
      <c r="QMR732"/>
      <c r="QMS732"/>
      <c r="QMT732"/>
      <c r="QMU732"/>
      <c r="QMV732"/>
      <c r="QMW732"/>
      <c r="QMX732"/>
      <c r="QMY732"/>
      <c r="QMZ732"/>
      <c r="QNA732"/>
      <c r="QNB732"/>
      <c r="QNC732"/>
      <c r="QND732"/>
      <c r="QNE732"/>
      <c r="QNF732"/>
      <c r="QNG732"/>
      <c r="QNH732"/>
      <c r="QNI732"/>
      <c r="QNJ732"/>
      <c r="QNK732"/>
      <c r="QNL732"/>
      <c r="QNM732"/>
      <c r="QNN732"/>
      <c r="QNO732"/>
      <c r="QNP732"/>
      <c r="QNQ732"/>
      <c r="QNR732"/>
      <c r="QNS732"/>
      <c r="QNT732"/>
      <c r="QNU732"/>
      <c r="QNV732"/>
      <c r="QNW732"/>
      <c r="QNX732"/>
      <c r="QNY732"/>
      <c r="QNZ732"/>
      <c r="QOA732"/>
      <c r="QOB732"/>
      <c r="QOC732"/>
      <c r="QOD732"/>
      <c r="QOE732"/>
      <c r="QOF732"/>
      <c r="QOG732"/>
      <c r="QOH732"/>
      <c r="QOI732"/>
      <c r="QOJ732"/>
      <c r="QOK732"/>
      <c r="QOL732"/>
      <c r="QOM732"/>
      <c r="QON732"/>
      <c r="QOO732"/>
      <c r="QOP732"/>
      <c r="QOQ732"/>
      <c r="QOR732"/>
      <c r="QOS732"/>
      <c r="QOT732"/>
      <c r="QOU732"/>
      <c r="QOV732"/>
      <c r="QOW732"/>
      <c r="QOX732"/>
      <c r="QOY732"/>
      <c r="QOZ732"/>
      <c r="QPA732"/>
      <c r="QPB732"/>
      <c r="QPC732"/>
      <c r="QPD732"/>
      <c r="QPE732"/>
      <c r="QPF732"/>
      <c r="QPG732"/>
      <c r="QPH732"/>
      <c r="QPI732"/>
      <c r="QPJ732"/>
      <c r="QPK732"/>
      <c r="QPL732"/>
      <c r="QPM732"/>
      <c r="QPN732"/>
      <c r="QPO732"/>
      <c r="QPP732"/>
      <c r="QPQ732"/>
      <c r="QPR732"/>
      <c r="QPS732"/>
      <c r="QPT732"/>
      <c r="QPU732"/>
      <c r="QPV732"/>
      <c r="QPW732"/>
      <c r="QPX732"/>
      <c r="QPY732"/>
      <c r="QPZ732"/>
      <c r="QQA732"/>
      <c r="QQB732"/>
      <c r="QQC732"/>
      <c r="QQD732"/>
      <c r="QQE732"/>
      <c r="QQF732"/>
      <c r="QQG732"/>
      <c r="QQH732"/>
      <c r="QQI732"/>
      <c r="QQJ732"/>
      <c r="QQK732"/>
      <c r="QQL732"/>
      <c r="QQM732"/>
      <c r="QQN732"/>
      <c r="QQO732"/>
      <c r="QQP732"/>
      <c r="QQQ732"/>
      <c r="QQR732"/>
      <c r="QQS732"/>
      <c r="QQT732"/>
      <c r="QQU732"/>
      <c r="QQV732"/>
      <c r="QQW732"/>
      <c r="QQX732"/>
      <c r="QQY732"/>
      <c r="QQZ732"/>
      <c r="QRA732"/>
      <c r="QRB732"/>
      <c r="QRC732"/>
      <c r="QRD732"/>
      <c r="QRE732"/>
      <c r="QRF732"/>
      <c r="QRG732"/>
      <c r="QRH732"/>
      <c r="QRI732"/>
      <c r="QRJ732"/>
      <c r="QRK732"/>
      <c r="QRL732"/>
      <c r="QRM732"/>
      <c r="QRN732"/>
      <c r="QRO732"/>
      <c r="QRP732"/>
      <c r="QRQ732"/>
      <c r="QRR732"/>
      <c r="QRS732"/>
      <c r="QRT732"/>
      <c r="QRU732"/>
      <c r="QRV732"/>
      <c r="QRW732"/>
      <c r="QRX732"/>
      <c r="QRY732"/>
      <c r="QRZ732"/>
      <c r="QSA732"/>
      <c r="QSB732"/>
      <c r="QSC732"/>
      <c r="QSD732"/>
      <c r="QSE732"/>
      <c r="QSF732"/>
      <c r="QSG732"/>
      <c r="QSH732"/>
      <c r="QSI732"/>
      <c r="QSJ732"/>
      <c r="QSK732"/>
      <c r="QSL732"/>
      <c r="QSM732"/>
      <c r="QSN732"/>
      <c r="QSO732"/>
      <c r="QSP732"/>
      <c r="QSQ732"/>
      <c r="QSR732"/>
      <c r="QSS732"/>
      <c r="QST732"/>
      <c r="QSU732"/>
      <c r="QSV732"/>
      <c r="QSW732"/>
      <c r="QSX732"/>
      <c r="QSY732"/>
      <c r="QSZ732"/>
      <c r="QTA732"/>
      <c r="QTB732"/>
      <c r="QTC732"/>
      <c r="QTD732"/>
      <c r="QTE732"/>
      <c r="QTF732"/>
      <c r="QTG732"/>
      <c r="QTH732"/>
      <c r="QTI732"/>
      <c r="QTJ732"/>
      <c r="QTK732"/>
      <c r="QTL732"/>
      <c r="QTM732"/>
      <c r="QTN732"/>
      <c r="QTO732"/>
      <c r="QTP732"/>
      <c r="QTQ732"/>
      <c r="QTR732"/>
      <c r="QTS732"/>
      <c r="QTT732"/>
      <c r="QTU732"/>
      <c r="QTV732"/>
      <c r="QTW732"/>
      <c r="QTX732"/>
      <c r="QTY732"/>
      <c r="QTZ732"/>
      <c r="QUA732"/>
      <c r="QUB732"/>
      <c r="QUC732"/>
      <c r="QUD732"/>
      <c r="QUE732"/>
      <c r="QUF732"/>
      <c r="QUG732"/>
      <c r="QUH732"/>
      <c r="QUI732"/>
      <c r="QUJ732"/>
      <c r="QUK732"/>
      <c r="QUL732"/>
      <c r="QUM732"/>
      <c r="QUN732"/>
      <c r="QUO732"/>
      <c r="QUP732"/>
      <c r="QUQ732"/>
      <c r="QUR732"/>
      <c r="QUS732"/>
      <c r="QUT732"/>
      <c r="QUU732"/>
      <c r="QUV732"/>
      <c r="QUW732"/>
      <c r="QUX732"/>
      <c r="QUY732"/>
      <c r="QUZ732"/>
      <c r="QVA732"/>
      <c r="QVB732"/>
      <c r="QVC732"/>
      <c r="QVD732"/>
      <c r="QVE732"/>
      <c r="QVF732"/>
      <c r="QVG732"/>
      <c r="QVH732"/>
      <c r="QVI732"/>
      <c r="QVJ732"/>
      <c r="QVK732"/>
      <c r="QVL732"/>
      <c r="QVM732"/>
      <c r="QVN732"/>
      <c r="QVO732"/>
      <c r="QVP732"/>
      <c r="QVQ732"/>
      <c r="QVR732"/>
      <c r="QVS732"/>
      <c r="QVT732"/>
      <c r="QVU732"/>
      <c r="QVV732"/>
      <c r="QVW732"/>
      <c r="QVX732"/>
      <c r="QVY732"/>
      <c r="QVZ732"/>
      <c r="QWA732"/>
      <c r="QWB732"/>
      <c r="QWC732"/>
      <c r="QWD732"/>
      <c r="QWE732"/>
      <c r="QWF732"/>
      <c r="QWG732"/>
      <c r="QWH732"/>
      <c r="QWI732"/>
      <c r="QWJ732"/>
      <c r="QWK732"/>
      <c r="QWL732"/>
      <c r="QWM732"/>
      <c r="QWN732"/>
      <c r="QWO732"/>
      <c r="QWP732"/>
      <c r="QWQ732"/>
      <c r="QWR732"/>
      <c r="QWS732"/>
      <c r="QWT732"/>
      <c r="QWU732"/>
      <c r="QWV732"/>
      <c r="QWW732"/>
      <c r="QWX732"/>
      <c r="QWY732"/>
      <c r="QWZ732"/>
      <c r="QXA732"/>
      <c r="QXB732"/>
      <c r="QXC732"/>
      <c r="QXD732"/>
      <c r="QXE732"/>
      <c r="QXF732"/>
      <c r="QXG732"/>
      <c r="QXH732"/>
      <c r="QXI732"/>
      <c r="QXJ732"/>
      <c r="QXK732"/>
      <c r="QXL732"/>
      <c r="QXM732"/>
      <c r="QXN732"/>
      <c r="QXO732"/>
      <c r="QXP732"/>
      <c r="QXQ732"/>
      <c r="QXR732"/>
      <c r="QXS732"/>
      <c r="QXT732"/>
      <c r="QXU732"/>
      <c r="QXV732"/>
      <c r="QXW732"/>
      <c r="QXX732"/>
      <c r="QXY732"/>
      <c r="QXZ732"/>
      <c r="QYA732"/>
      <c r="QYB732"/>
      <c r="QYC732"/>
      <c r="QYD732"/>
      <c r="QYE732"/>
      <c r="QYF732"/>
      <c r="QYG732"/>
      <c r="QYH732"/>
      <c r="QYI732"/>
      <c r="QYJ732"/>
      <c r="QYK732"/>
      <c r="QYL732"/>
      <c r="QYM732"/>
      <c r="QYN732"/>
      <c r="QYO732"/>
      <c r="QYP732"/>
      <c r="QYQ732"/>
      <c r="QYR732"/>
      <c r="QYS732"/>
      <c r="QYT732"/>
      <c r="QYU732"/>
      <c r="QYV732"/>
      <c r="QYW732"/>
      <c r="QYX732"/>
      <c r="QYY732"/>
      <c r="QYZ732"/>
      <c r="QZA732"/>
      <c r="QZB732"/>
      <c r="QZC732"/>
      <c r="QZD732"/>
      <c r="QZE732"/>
      <c r="QZF732"/>
      <c r="QZG732"/>
      <c r="QZH732"/>
      <c r="QZI732"/>
      <c r="QZJ732"/>
      <c r="QZK732"/>
      <c r="QZL732"/>
      <c r="QZM732"/>
      <c r="QZN732"/>
      <c r="QZO732"/>
      <c r="QZP732"/>
      <c r="QZQ732"/>
      <c r="QZR732"/>
      <c r="QZS732"/>
      <c r="QZT732"/>
      <c r="QZU732"/>
      <c r="QZV732"/>
      <c r="QZW732"/>
      <c r="QZX732"/>
      <c r="QZY732"/>
      <c r="QZZ732"/>
      <c r="RAA732"/>
      <c r="RAB732"/>
      <c r="RAC732"/>
      <c r="RAD732"/>
      <c r="RAE732"/>
      <c r="RAF732"/>
      <c r="RAG732"/>
      <c r="RAH732"/>
      <c r="RAI732"/>
      <c r="RAJ732"/>
      <c r="RAK732"/>
      <c r="RAL732"/>
      <c r="RAM732"/>
      <c r="RAN732"/>
      <c r="RAO732"/>
      <c r="RAP732"/>
      <c r="RAQ732"/>
      <c r="RAR732"/>
      <c r="RAS732"/>
      <c r="RAT732"/>
      <c r="RAU732"/>
      <c r="RAV732"/>
      <c r="RAW732"/>
      <c r="RAX732"/>
      <c r="RAY732"/>
      <c r="RAZ732"/>
      <c r="RBA732"/>
      <c r="RBB732"/>
      <c r="RBC732"/>
      <c r="RBD732"/>
      <c r="RBE732"/>
      <c r="RBF732"/>
      <c r="RBG732"/>
      <c r="RBH732"/>
      <c r="RBI732"/>
      <c r="RBJ732"/>
      <c r="RBK732"/>
      <c r="RBL732"/>
      <c r="RBM732"/>
      <c r="RBN732"/>
      <c r="RBO732"/>
      <c r="RBP732"/>
      <c r="RBQ732"/>
      <c r="RBR732"/>
      <c r="RBS732"/>
      <c r="RBT732"/>
      <c r="RBU732"/>
      <c r="RBV732"/>
      <c r="RBW732"/>
      <c r="RBX732"/>
      <c r="RBY732"/>
      <c r="RBZ732"/>
      <c r="RCA732"/>
      <c r="RCB732"/>
      <c r="RCC732"/>
      <c r="RCD732"/>
      <c r="RCE732"/>
      <c r="RCF732"/>
      <c r="RCG732"/>
      <c r="RCH732"/>
      <c r="RCI732"/>
      <c r="RCJ732"/>
      <c r="RCK732"/>
      <c r="RCL732"/>
      <c r="RCM732"/>
      <c r="RCN732"/>
      <c r="RCO732"/>
      <c r="RCP732"/>
      <c r="RCQ732"/>
      <c r="RCR732"/>
      <c r="RCS732"/>
      <c r="RCT732"/>
      <c r="RCU732"/>
      <c r="RCV732"/>
      <c r="RCW732"/>
      <c r="RCX732"/>
      <c r="RCY732"/>
      <c r="RCZ732"/>
      <c r="RDA732"/>
      <c r="RDB732"/>
      <c r="RDC732"/>
      <c r="RDD732"/>
      <c r="RDE732"/>
      <c r="RDF732"/>
      <c r="RDG732"/>
      <c r="RDH732"/>
      <c r="RDI732"/>
      <c r="RDJ732"/>
      <c r="RDK732"/>
      <c r="RDL732"/>
      <c r="RDM732"/>
      <c r="RDN732"/>
      <c r="RDO732"/>
      <c r="RDP732"/>
      <c r="RDQ732"/>
      <c r="RDR732"/>
      <c r="RDS732"/>
      <c r="RDT732"/>
      <c r="RDU732"/>
      <c r="RDV732"/>
      <c r="RDW732"/>
      <c r="RDX732"/>
      <c r="RDY732"/>
      <c r="RDZ732"/>
      <c r="REA732"/>
      <c r="REB732"/>
      <c r="REC732"/>
      <c r="RED732"/>
      <c r="REE732"/>
      <c r="REF732"/>
      <c r="REG732"/>
      <c r="REH732"/>
      <c r="REI732"/>
      <c r="REJ732"/>
      <c r="REK732"/>
      <c r="REL732"/>
      <c r="REM732"/>
      <c r="REN732"/>
      <c r="REO732"/>
      <c r="REP732"/>
      <c r="REQ732"/>
      <c r="RER732"/>
      <c r="RES732"/>
      <c r="RET732"/>
      <c r="REU732"/>
      <c r="REV732"/>
      <c r="REW732"/>
      <c r="REX732"/>
      <c r="REY732"/>
      <c r="REZ732"/>
      <c r="RFA732"/>
      <c r="RFB732"/>
      <c r="RFC732"/>
      <c r="RFD732"/>
      <c r="RFE732"/>
      <c r="RFF732"/>
      <c r="RFG732"/>
      <c r="RFH732"/>
      <c r="RFI732"/>
      <c r="RFJ732"/>
      <c r="RFK732"/>
      <c r="RFL732"/>
      <c r="RFM732"/>
      <c r="RFN732"/>
      <c r="RFO732"/>
      <c r="RFP732"/>
      <c r="RFQ732"/>
      <c r="RFR732"/>
      <c r="RFS732"/>
      <c r="RFT732"/>
      <c r="RFU732"/>
      <c r="RFV732"/>
      <c r="RFW732"/>
      <c r="RFX732"/>
      <c r="RFY732"/>
      <c r="RFZ732"/>
      <c r="RGA732"/>
      <c r="RGB732"/>
      <c r="RGC732"/>
      <c r="RGD732"/>
      <c r="RGE732"/>
      <c r="RGF732"/>
      <c r="RGG732"/>
      <c r="RGH732"/>
      <c r="RGI732"/>
      <c r="RGJ732"/>
      <c r="RGK732"/>
      <c r="RGL732"/>
      <c r="RGM732"/>
      <c r="RGN732"/>
      <c r="RGO732"/>
      <c r="RGP732"/>
      <c r="RGQ732"/>
      <c r="RGR732"/>
      <c r="RGS732"/>
      <c r="RGT732"/>
      <c r="RGU732"/>
      <c r="RGV732"/>
      <c r="RGW732"/>
      <c r="RGX732"/>
      <c r="RGY732"/>
      <c r="RGZ732"/>
      <c r="RHA732"/>
      <c r="RHB732"/>
      <c r="RHC732"/>
      <c r="RHD732"/>
      <c r="RHE732"/>
      <c r="RHF732"/>
      <c r="RHG732"/>
      <c r="RHH732"/>
      <c r="RHI732"/>
      <c r="RHJ732"/>
      <c r="RHK732"/>
      <c r="RHL732"/>
      <c r="RHM732"/>
      <c r="RHN732"/>
      <c r="RHO732"/>
      <c r="RHP732"/>
      <c r="RHQ732"/>
      <c r="RHR732"/>
      <c r="RHS732"/>
      <c r="RHT732"/>
      <c r="RHU732"/>
      <c r="RHV732"/>
      <c r="RHW732"/>
      <c r="RHX732"/>
      <c r="RHY732"/>
      <c r="RHZ732"/>
      <c r="RIA732"/>
      <c r="RIB732"/>
      <c r="RIC732"/>
      <c r="RID732"/>
      <c r="RIE732"/>
      <c r="RIF732"/>
      <c r="RIG732"/>
      <c r="RIH732"/>
      <c r="RII732"/>
      <c r="RIJ732"/>
      <c r="RIK732"/>
      <c r="RIL732"/>
      <c r="RIM732"/>
      <c r="RIN732"/>
      <c r="RIO732"/>
      <c r="RIP732"/>
      <c r="RIQ732"/>
      <c r="RIR732"/>
      <c r="RIS732"/>
      <c r="RIT732"/>
      <c r="RIU732"/>
      <c r="RIV732"/>
      <c r="RIW732"/>
      <c r="RIX732"/>
      <c r="RIY732"/>
      <c r="RIZ732"/>
      <c r="RJA732"/>
      <c r="RJB732"/>
      <c r="RJC732"/>
      <c r="RJD732"/>
      <c r="RJE732"/>
      <c r="RJF732"/>
      <c r="RJG732"/>
      <c r="RJH732"/>
      <c r="RJI732"/>
      <c r="RJJ732"/>
      <c r="RJK732"/>
      <c r="RJL732"/>
      <c r="RJM732"/>
      <c r="RJN732"/>
      <c r="RJO732"/>
      <c r="RJP732"/>
      <c r="RJQ732"/>
      <c r="RJR732"/>
      <c r="RJS732"/>
      <c r="RJT732"/>
      <c r="RJU732"/>
      <c r="RJV732"/>
      <c r="RJW732"/>
      <c r="RJX732"/>
      <c r="RJY732"/>
      <c r="RJZ732"/>
      <c r="RKA732"/>
      <c r="RKB732"/>
      <c r="RKC732"/>
      <c r="RKD732"/>
      <c r="RKE732"/>
      <c r="RKF732"/>
      <c r="RKG732"/>
      <c r="RKH732"/>
      <c r="RKI732"/>
      <c r="RKJ732"/>
      <c r="RKK732"/>
      <c r="RKL732"/>
      <c r="RKM732"/>
      <c r="RKN732"/>
      <c r="RKO732"/>
      <c r="RKP732"/>
      <c r="RKQ732"/>
      <c r="RKR732"/>
      <c r="RKS732"/>
      <c r="RKT732"/>
      <c r="RKU732"/>
      <c r="RKV732"/>
      <c r="RKW732"/>
      <c r="RKX732"/>
      <c r="RKY732"/>
      <c r="RKZ732"/>
      <c r="RLA732"/>
      <c r="RLB732"/>
      <c r="RLC732"/>
      <c r="RLD732"/>
      <c r="RLE732"/>
      <c r="RLF732"/>
      <c r="RLG732"/>
      <c r="RLH732"/>
      <c r="RLI732"/>
      <c r="RLJ732"/>
      <c r="RLK732"/>
      <c r="RLL732"/>
      <c r="RLM732"/>
      <c r="RLN732"/>
      <c r="RLO732"/>
      <c r="RLP732"/>
      <c r="RLQ732"/>
      <c r="RLR732"/>
      <c r="RLS732"/>
      <c r="RLT732"/>
      <c r="RLU732"/>
      <c r="RLV732"/>
      <c r="RLW732"/>
      <c r="RLX732"/>
      <c r="RLY732"/>
      <c r="RLZ732"/>
      <c r="RMA732"/>
      <c r="RMB732"/>
      <c r="RMC732"/>
      <c r="RMD732"/>
      <c r="RME732"/>
      <c r="RMF732"/>
      <c r="RMG732"/>
      <c r="RMH732"/>
      <c r="RMI732"/>
      <c r="RMJ732"/>
      <c r="RMK732"/>
      <c r="RML732"/>
      <c r="RMM732"/>
      <c r="RMN732"/>
      <c r="RMO732"/>
      <c r="RMP732"/>
      <c r="RMQ732"/>
      <c r="RMR732"/>
      <c r="RMS732"/>
      <c r="RMT732"/>
      <c r="RMU732"/>
      <c r="RMV732"/>
      <c r="RMW732"/>
      <c r="RMX732"/>
      <c r="RMY732"/>
      <c r="RMZ732"/>
      <c r="RNA732"/>
      <c r="RNB732"/>
      <c r="RNC732"/>
      <c r="RND732"/>
      <c r="RNE732"/>
      <c r="RNF732"/>
      <c r="RNG732"/>
      <c r="RNH732"/>
      <c r="RNI732"/>
      <c r="RNJ732"/>
      <c r="RNK732"/>
      <c r="RNL732"/>
      <c r="RNM732"/>
      <c r="RNN732"/>
      <c r="RNO732"/>
      <c r="RNP732"/>
      <c r="RNQ732"/>
      <c r="RNR732"/>
      <c r="RNS732"/>
      <c r="RNT732"/>
      <c r="RNU732"/>
      <c r="RNV732"/>
      <c r="RNW732"/>
      <c r="RNX732"/>
      <c r="RNY732"/>
      <c r="RNZ732"/>
      <c r="ROA732"/>
      <c r="ROB732"/>
      <c r="ROC732"/>
      <c r="ROD732"/>
      <c r="ROE732"/>
      <c r="ROF732"/>
      <c r="ROG732"/>
      <c r="ROH732"/>
      <c r="ROI732"/>
      <c r="ROJ732"/>
      <c r="ROK732"/>
      <c r="ROL732"/>
      <c r="ROM732"/>
      <c r="RON732"/>
      <c r="ROO732"/>
      <c r="ROP732"/>
      <c r="ROQ732"/>
      <c r="ROR732"/>
      <c r="ROS732"/>
      <c r="ROT732"/>
      <c r="ROU732"/>
      <c r="ROV732"/>
      <c r="ROW732"/>
      <c r="ROX732"/>
      <c r="ROY732"/>
      <c r="ROZ732"/>
      <c r="RPA732"/>
      <c r="RPB732"/>
      <c r="RPC732"/>
      <c r="RPD732"/>
      <c r="RPE732"/>
      <c r="RPF732"/>
      <c r="RPG732"/>
      <c r="RPH732"/>
      <c r="RPI732"/>
      <c r="RPJ732"/>
      <c r="RPK732"/>
      <c r="RPL732"/>
      <c r="RPM732"/>
      <c r="RPN732"/>
      <c r="RPO732"/>
      <c r="RPP732"/>
      <c r="RPQ732"/>
      <c r="RPR732"/>
      <c r="RPS732"/>
      <c r="RPT732"/>
      <c r="RPU732"/>
      <c r="RPV732"/>
      <c r="RPW732"/>
      <c r="RPX732"/>
      <c r="RPY732"/>
      <c r="RPZ732"/>
      <c r="RQA732"/>
      <c r="RQB732"/>
      <c r="RQC732"/>
      <c r="RQD732"/>
      <c r="RQE732"/>
      <c r="RQF732"/>
      <c r="RQG732"/>
      <c r="RQH732"/>
      <c r="RQI732"/>
      <c r="RQJ732"/>
      <c r="RQK732"/>
      <c r="RQL732"/>
      <c r="RQM732"/>
      <c r="RQN732"/>
      <c r="RQO732"/>
      <c r="RQP732"/>
      <c r="RQQ732"/>
      <c r="RQR732"/>
      <c r="RQS732"/>
      <c r="RQT732"/>
      <c r="RQU732"/>
      <c r="RQV732"/>
      <c r="RQW732"/>
      <c r="RQX732"/>
      <c r="RQY732"/>
      <c r="RQZ732"/>
      <c r="RRA732"/>
      <c r="RRB732"/>
      <c r="RRC732"/>
      <c r="RRD732"/>
      <c r="RRE732"/>
      <c r="RRF732"/>
      <c r="RRG732"/>
      <c r="RRH732"/>
      <c r="RRI732"/>
      <c r="RRJ732"/>
      <c r="RRK732"/>
      <c r="RRL732"/>
      <c r="RRM732"/>
      <c r="RRN732"/>
      <c r="RRO732"/>
      <c r="RRP732"/>
      <c r="RRQ732"/>
      <c r="RRR732"/>
      <c r="RRS732"/>
      <c r="RRT732"/>
      <c r="RRU732"/>
      <c r="RRV732"/>
      <c r="RRW732"/>
      <c r="RRX732"/>
      <c r="RRY732"/>
      <c r="RRZ732"/>
      <c r="RSA732"/>
      <c r="RSB732"/>
      <c r="RSC732"/>
      <c r="RSD732"/>
      <c r="RSE732"/>
      <c r="RSF732"/>
      <c r="RSG732"/>
      <c r="RSH732"/>
      <c r="RSI732"/>
      <c r="RSJ732"/>
      <c r="RSK732"/>
      <c r="RSL732"/>
      <c r="RSM732"/>
      <c r="RSN732"/>
      <c r="RSO732"/>
      <c r="RSP732"/>
      <c r="RSQ732"/>
      <c r="RSR732"/>
      <c r="RSS732"/>
      <c r="RST732"/>
      <c r="RSU732"/>
      <c r="RSV732"/>
      <c r="RSW732"/>
      <c r="RSX732"/>
      <c r="RSY732"/>
      <c r="RSZ732"/>
      <c r="RTA732"/>
      <c r="RTB732"/>
      <c r="RTC732"/>
      <c r="RTD732"/>
      <c r="RTE732"/>
      <c r="RTF732"/>
      <c r="RTG732"/>
      <c r="RTH732"/>
      <c r="RTI732"/>
      <c r="RTJ732"/>
      <c r="RTK732"/>
      <c r="RTL732"/>
      <c r="RTM732"/>
      <c r="RTN732"/>
      <c r="RTO732"/>
      <c r="RTP732"/>
      <c r="RTQ732"/>
      <c r="RTR732"/>
      <c r="RTS732"/>
      <c r="RTT732"/>
      <c r="RTU732"/>
      <c r="RTV732"/>
      <c r="RTW732"/>
      <c r="RTX732"/>
      <c r="RTY732"/>
      <c r="RTZ732"/>
      <c r="RUA732"/>
      <c r="RUB732"/>
      <c r="RUC732"/>
      <c r="RUD732"/>
      <c r="RUE732"/>
      <c r="RUF732"/>
      <c r="RUG732"/>
      <c r="RUH732"/>
      <c r="RUI732"/>
      <c r="RUJ732"/>
      <c r="RUK732"/>
      <c r="RUL732"/>
      <c r="RUM732"/>
      <c r="RUN732"/>
      <c r="RUO732"/>
      <c r="RUP732"/>
      <c r="RUQ732"/>
      <c r="RUR732"/>
      <c r="RUS732"/>
      <c r="RUT732"/>
      <c r="RUU732"/>
      <c r="RUV732"/>
      <c r="RUW732"/>
      <c r="RUX732"/>
      <c r="RUY732"/>
      <c r="RUZ732"/>
      <c r="RVA732"/>
      <c r="RVB732"/>
      <c r="RVC732"/>
      <c r="RVD732"/>
      <c r="RVE732"/>
      <c r="RVF732"/>
      <c r="RVG732"/>
      <c r="RVH732"/>
      <c r="RVI732"/>
      <c r="RVJ732"/>
      <c r="RVK732"/>
      <c r="RVL732"/>
      <c r="RVM732"/>
      <c r="RVN732"/>
      <c r="RVO732"/>
      <c r="RVP732"/>
      <c r="RVQ732"/>
      <c r="RVR732"/>
      <c r="RVS732"/>
      <c r="RVT732"/>
      <c r="RVU732"/>
      <c r="RVV732"/>
      <c r="RVW732"/>
      <c r="RVX732"/>
      <c r="RVY732"/>
      <c r="RVZ732"/>
      <c r="RWA732"/>
      <c r="RWB732"/>
      <c r="RWC732"/>
      <c r="RWD732"/>
      <c r="RWE732"/>
      <c r="RWF732"/>
      <c r="RWG732"/>
      <c r="RWH732"/>
      <c r="RWI732"/>
      <c r="RWJ732"/>
      <c r="RWK732"/>
      <c r="RWL732"/>
      <c r="RWM732"/>
      <c r="RWN732"/>
      <c r="RWO732"/>
      <c r="RWP732"/>
      <c r="RWQ732"/>
      <c r="RWR732"/>
      <c r="RWS732"/>
      <c r="RWT732"/>
      <c r="RWU732"/>
      <c r="RWV732"/>
      <c r="RWW732"/>
      <c r="RWX732"/>
      <c r="RWY732"/>
      <c r="RWZ732"/>
      <c r="RXA732"/>
      <c r="RXB732"/>
      <c r="RXC732"/>
      <c r="RXD732"/>
      <c r="RXE732"/>
      <c r="RXF732"/>
      <c r="RXG732"/>
      <c r="RXH732"/>
      <c r="RXI732"/>
      <c r="RXJ732"/>
      <c r="RXK732"/>
      <c r="RXL732"/>
      <c r="RXM732"/>
      <c r="RXN732"/>
      <c r="RXO732"/>
      <c r="RXP732"/>
      <c r="RXQ732"/>
      <c r="RXR732"/>
      <c r="RXS732"/>
      <c r="RXT732"/>
      <c r="RXU732"/>
      <c r="RXV732"/>
      <c r="RXW732"/>
      <c r="RXX732"/>
      <c r="RXY732"/>
      <c r="RXZ732"/>
      <c r="RYA732"/>
      <c r="RYB732"/>
      <c r="RYC732"/>
      <c r="RYD732"/>
      <c r="RYE732"/>
      <c r="RYF732"/>
      <c r="RYG732"/>
      <c r="RYH732"/>
      <c r="RYI732"/>
      <c r="RYJ732"/>
      <c r="RYK732"/>
      <c r="RYL732"/>
      <c r="RYM732"/>
      <c r="RYN732"/>
      <c r="RYO732"/>
      <c r="RYP732"/>
      <c r="RYQ732"/>
      <c r="RYR732"/>
      <c r="RYS732"/>
      <c r="RYT732"/>
      <c r="RYU732"/>
      <c r="RYV732"/>
      <c r="RYW732"/>
      <c r="RYX732"/>
      <c r="RYY732"/>
      <c r="RYZ732"/>
      <c r="RZA732"/>
      <c r="RZB732"/>
      <c r="RZC732"/>
      <c r="RZD732"/>
      <c r="RZE732"/>
      <c r="RZF732"/>
      <c r="RZG732"/>
      <c r="RZH732"/>
      <c r="RZI732"/>
      <c r="RZJ732"/>
      <c r="RZK732"/>
      <c r="RZL732"/>
      <c r="RZM732"/>
      <c r="RZN732"/>
      <c r="RZO732"/>
      <c r="RZP732"/>
      <c r="RZQ732"/>
      <c r="RZR732"/>
      <c r="RZS732"/>
      <c r="RZT732"/>
      <c r="RZU732"/>
      <c r="RZV732"/>
      <c r="RZW732"/>
      <c r="RZX732"/>
      <c r="RZY732"/>
      <c r="RZZ732"/>
      <c r="SAA732"/>
      <c r="SAB732"/>
      <c r="SAC732"/>
      <c r="SAD732"/>
      <c r="SAE732"/>
      <c r="SAF732"/>
      <c r="SAG732"/>
      <c r="SAH732"/>
      <c r="SAI732"/>
      <c r="SAJ732"/>
      <c r="SAK732"/>
      <c r="SAL732"/>
      <c r="SAM732"/>
      <c r="SAN732"/>
      <c r="SAO732"/>
      <c r="SAP732"/>
      <c r="SAQ732"/>
      <c r="SAR732"/>
      <c r="SAS732"/>
      <c r="SAT732"/>
      <c r="SAU732"/>
      <c r="SAV732"/>
      <c r="SAW732"/>
      <c r="SAX732"/>
      <c r="SAY732"/>
      <c r="SAZ732"/>
      <c r="SBA732"/>
      <c r="SBB732"/>
      <c r="SBC732"/>
      <c r="SBD732"/>
      <c r="SBE732"/>
      <c r="SBF732"/>
      <c r="SBG732"/>
      <c r="SBH732"/>
      <c r="SBI732"/>
      <c r="SBJ732"/>
      <c r="SBK732"/>
      <c r="SBL732"/>
      <c r="SBM732"/>
      <c r="SBN732"/>
      <c r="SBO732"/>
      <c r="SBP732"/>
      <c r="SBQ732"/>
      <c r="SBR732"/>
      <c r="SBS732"/>
      <c r="SBT732"/>
      <c r="SBU732"/>
      <c r="SBV732"/>
      <c r="SBW732"/>
      <c r="SBX732"/>
      <c r="SBY732"/>
      <c r="SBZ732"/>
      <c r="SCA732"/>
      <c r="SCB732"/>
      <c r="SCC732"/>
      <c r="SCD732"/>
      <c r="SCE732"/>
      <c r="SCF732"/>
      <c r="SCG732"/>
      <c r="SCH732"/>
      <c r="SCI732"/>
      <c r="SCJ732"/>
      <c r="SCK732"/>
      <c r="SCL732"/>
      <c r="SCM732"/>
      <c r="SCN732"/>
      <c r="SCO732"/>
      <c r="SCP732"/>
      <c r="SCQ732"/>
      <c r="SCR732"/>
      <c r="SCS732"/>
      <c r="SCT732"/>
      <c r="SCU732"/>
      <c r="SCV732"/>
      <c r="SCW732"/>
      <c r="SCX732"/>
      <c r="SCY732"/>
      <c r="SCZ732"/>
      <c r="SDA732"/>
      <c r="SDB732"/>
      <c r="SDC732"/>
      <c r="SDD732"/>
      <c r="SDE732"/>
      <c r="SDF732"/>
      <c r="SDG732"/>
      <c r="SDH732"/>
      <c r="SDI732"/>
      <c r="SDJ732"/>
      <c r="SDK732"/>
      <c r="SDL732"/>
      <c r="SDM732"/>
      <c r="SDN732"/>
      <c r="SDO732"/>
      <c r="SDP732"/>
      <c r="SDQ732"/>
      <c r="SDR732"/>
      <c r="SDS732"/>
      <c r="SDT732"/>
      <c r="SDU732"/>
      <c r="SDV732"/>
      <c r="SDW732"/>
      <c r="SDX732"/>
      <c r="SDY732"/>
      <c r="SDZ732"/>
      <c r="SEA732"/>
      <c r="SEB732"/>
      <c r="SEC732"/>
      <c r="SED732"/>
      <c r="SEE732"/>
      <c r="SEF732"/>
      <c r="SEG732"/>
      <c r="SEH732"/>
      <c r="SEI732"/>
      <c r="SEJ732"/>
      <c r="SEK732"/>
      <c r="SEL732"/>
      <c r="SEM732"/>
      <c r="SEN732"/>
      <c r="SEO732"/>
      <c r="SEP732"/>
      <c r="SEQ732"/>
      <c r="SER732"/>
      <c r="SES732"/>
      <c r="SET732"/>
      <c r="SEU732"/>
      <c r="SEV732"/>
      <c r="SEW732"/>
      <c r="SEX732"/>
      <c r="SEY732"/>
      <c r="SEZ732"/>
      <c r="SFA732"/>
      <c r="SFB732"/>
      <c r="SFC732"/>
      <c r="SFD732"/>
      <c r="SFE732"/>
      <c r="SFF732"/>
      <c r="SFG732"/>
      <c r="SFH732"/>
      <c r="SFI732"/>
      <c r="SFJ732"/>
      <c r="SFK732"/>
      <c r="SFL732"/>
      <c r="SFM732"/>
      <c r="SFN732"/>
      <c r="SFO732"/>
      <c r="SFP732"/>
      <c r="SFQ732"/>
      <c r="SFR732"/>
      <c r="SFS732"/>
      <c r="SFT732"/>
      <c r="SFU732"/>
      <c r="SFV732"/>
      <c r="SFW732"/>
      <c r="SFX732"/>
      <c r="SFY732"/>
      <c r="SFZ732"/>
      <c r="SGA732"/>
      <c r="SGB732"/>
      <c r="SGC732"/>
      <c r="SGD732"/>
      <c r="SGE732"/>
      <c r="SGF732"/>
      <c r="SGG732"/>
      <c r="SGH732"/>
      <c r="SGI732"/>
      <c r="SGJ732"/>
      <c r="SGK732"/>
      <c r="SGL732"/>
      <c r="SGM732"/>
      <c r="SGN732"/>
      <c r="SGO732"/>
      <c r="SGP732"/>
      <c r="SGQ732"/>
      <c r="SGR732"/>
      <c r="SGS732"/>
      <c r="SGT732"/>
      <c r="SGU732"/>
      <c r="SGV732"/>
      <c r="SGW732"/>
      <c r="SGX732"/>
      <c r="SGY732"/>
      <c r="SGZ732"/>
      <c r="SHA732"/>
      <c r="SHB732"/>
      <c r="SHC732"/>
      <c r="SHD732"/>
      <c r="SHE732"/>
      <c r="SHF732"/>
      <c r="SHG732"/>
      <c r="SHH732"/>
      <c r="SHI732"/>
      <c r="SHJ732"/>
      <c r="SHK732"/>
      <c r="SHL732"/>
      <c r="SHM732"/>
      <c r="SHN732"/>
      <c r="SHO732"/>
      <c r="SHP732"/>
      <c r="SHQ732"/>
      <c r="SHR732"/>
      <c r="SHS732"/>
      <c r="SHT732"/>
      <c r="SHU732"/>
      <c r="SHV732"/>
      <c r="SHW732"/>
      <c r="SHX732"/>
      <c r="SHY732"/>
      <c r="SHZ732"/>
      <c r="SIA732"/>
      <c r="SIB732"/>
      <c r="SIC732"/>
      <c r="SID732"/>
      <c r="SIE732"/>
      <c r="SIF732"/>
      <c r="SIG732"/>
      <c r="SIH732"/>
      <c r="SII732"/>
      <c r="SIJ732"/>
      <c r="SIK732"/>
      <c r="SIL732"/>
      <c r="SIM732"/>
      <c r="SIN732"/>
      <c r="SIO732"/>
      <c r="SIP732"/>
      <c r="SIQ732"/>
      <c r="SIR732"/>
      <c r="SIS732"/>
      <c r="SIT732"/>
      <c r="SIU732"/>
      <c r="SIV732"/>
      <c r="SIW732"/>
      <c r="SIX732"/>
      <c r="SIY732"/>
      <c r="SIZ732"/>
      <c r="SJA732"/>
      <c r="SJB732"/>
      <c r="SJC732"/>
      <c r="SJD732"/>
      <c r="SJE732"/>
      <c r="SJF732"/>
      <c r="SJG732"/>
      <c r="SJH732"/>
      <c r="SJI732"/>
      <c r="SJJ732"/>
      <c r="SJK732"/>
      <c r="SJL732"/>
      <c r="SJM732"/>
      <c r="SJN732"/>
      <c r="SJO732"/>
      <c r="SJP732"/>
      <c r="SJQ732"/>
      <c r="SJR732"/>
      <c r="SJS732"/>
      <c r="SJT732"/>
      <c r="SJU732"/>
      <c r="SJV732"/>
      <c r="SJW732"/>
      <c r="SJX732"/>
      <c r="SJY732"/>
      <c r="SJZ732"/>
      <c r="SKA732"/>
      <c r="SKB732"/>
      <c r="SKC732"/>
      <c r="SKD732"/>
      <c r="SKE732"/>
      <c r="SKF732"/>
      <c r="SKG732"/>
      <c r="SKH732"/>
      <c r="SKI732"/>
      <c r="SKJ732"/>
      <c r="SKK732"/>
      <c r="SKL732"/>
      <c r="SKM732"/>
      <c r="SKN732"/>
      <c r="SKO732"/>
      <c r="SKP732"/>
      <c r="SKQ732"/>
      <c r="SKR732"/>
      <c r="SKS732"/>
      <c r="SKT732"/>
      <c r="SKU732"/>
      <c r="SKV732"/>
      <c r="SKW732"/>
      <c r="SKX732"/>
      <c r="SKY732"/>
      <c r="SKZ732"/>
      <c r="SLA732"/>
      <c r="SLB732"/>
      <c r="SLC732"/>
      <c r="SLD732"/>
      <c r="SLE732"/>
      <c r="SLF732"/>
      <c r="SLG732"/>
      <c r="SLH732"/>
      <c r="SLI732"/>
      <c r="SLJ732"/>
      <c r="SLK732"/>
      <c r="SLL732"/>
      <c r="SLM732"/>
      <c r="SLN732"/>
      <c r="SLO732"/>
      <c r="SLP732"/>
      <c r="SLQ732"/>
      <c r="SLR732"/>
      <c r="SLS732"/>
      <c r="SLT732"/>
      <c r="SLU732"/>
      <c r="SLV732"/>
      <c r="SLW732"/>
      <c r="SLX732"/>
      <c r="SLY732"/>
      <c r="SLZ732"/>
      <c r="SMA732"/>
      <c r="SMB732"/>
      <c r="SMC732"/>
      <c r="SMD732"/>
      <c r="SME732"/>
      <c r="SMF732"/>
      <c r="SMG732"/>
      <c r="SMH732"/>
      <c r="SMI732"/>
      <c r="SMJ732"/>
      <c r="SMK732"/>
      <c r="SML732"/>
      <c r="SMM732"/>
      <c r="SMN732"/>
      <c r="SMO732"/>
      <c r="SMP732"/>
      <c r="SMQ732"/>
      <c r="SMR732"/>
      <c r="SMS732"/>
      <c r="SMT732"/>
      <c r="SMU732"/>
      <c r="SMV732"/>
      <c r="SMW732"/>
      <c r="SMX732"/>
      <c r="SMY732"/>
      <c r="SMZ732"/>
      <c r="SNA732"/>
      <c r="SNB732"/>
      <c r="SNC732"/>
      <c r="SND732"/>
      <c r="SNE732"/>
      <c r="SNF732"/>
      <c r="SNG732"/>
      <c r="SNH732"/>
      <c r="SNI732"/>
      <c r="SNJ732"/>
      <c r="SNK732"/>
      <c r="SNL732"/>
      <c r="SNM732"/>
      <c r="SNN732"/>
      <c r="SNO732"/>
      <c r="SNP732"/>
      <c r="SNQ732"/>
      <c r="SNR732"/>
      <c r="SNS732"/>
      <c r="SNT732"/>
      <c r="SNU732"/>
      <c r="SNV732"/>
      <c r="SNW732"/>
      <c r="SNX732"/>
      <c r="SNY732"/>
      <c r="SNZ732"/>
      <c r="SOA732"/>
      <c r="SOB732"/>
      <c r="SOC732"/>
      <c r="SOD732"/>
      <c r="SOE732"/>
      <c r="SOF732"/>
      <c r="SOG732"/>
      <c r="SOH732"/>
      <c r="SOI732"/>
      <c r="SOJ732"/>
      <c r="SOK732"/>
      <c r="SOL732"/>
      <c r="SOM732"/>
      <c r="SON732"/>
      <c r="SOO732"/>
      <c r="SOP732"/>
      <c r="SOQ732"/>
      <c r="SOR732"/>
      <c r="SOS732"/>
      <c r="SOT732"/>
      <c r="SOU732"/>
      <c r="SOV732"/>
      <c r="SOW732"/>
      <c r="SOX732"/>
      <c r="SOY732"/>
      <c r="SOZ732"/>
      <c r="SPA732"/>
      <c r="SPB732"/>
      <c r="SPC732"/>
      <c r="SPD732"/>
      <c r="SPE732"/>
      <c r="SPF732"/>
      <c r="SPG732"/>
      <c r="SPH732"/>
      <c r="SPI732"/>
      <c r="SPJ732"/>
      <c r="SPK732"/>
      <c r="SPL732"/>
      <c r="SPM732"/>
      <c r="SPN732"/>
      <c r="SPO732"/>
      <c r="SPP732"/>
      <c r="SPQ732"/>
      <c r="SPR732"/>
      <c r="SPS732"/>
      <c r="SPT732"/>
      <c r="SPU732"/>
      <c r="SPV732"/>
      <c r="SPW732"/>
      <c r="SPX732"/>
      <c r="SPY732"/>
      <c r="SPZ732"/>
      <c r="SQA732"/>
      <c r="SQB732"/>
      <c r="SQC732"/>
      <c r="SQD732"/>
      <c r="SQE732"/>
      <c r="SQF732"/>
      <c r="SQG732"/>
      <c r="SQH732"/>
      <c r="SQI732"/>
      <c r="SQJ732"/>
      <c r="SQK732"/>
      <c r="SQL732"/>
      <c r="SQM732"/>
      <c r="SQN732"/>
      <c r="SQO732"/>
      <c r="SQP732"/>
      <c r="SQQ732"/>
      <c r="SQR732"/>
      <c r="SQS732"/>
      <c r="SQT732"/>
      <c r="SQU732"/>
      <c r="SQV732"/>
      <c r="SQW732"/>
      <c r="SQX732"/>
      <c r="SQY732"/>
      <c r="SQZ732"/>
      <c r="SRA732"/>
      <c r="SRB732"/>
      <c r="SRC732"/>
      <c r="SRD732"/>
      <c r="SRE732"/>
      <c r="SRF732"/>
      <c r="SRG732"/>
      <c r="SRH732"/>
      <c r="SRI732"/>
      <c r="SRJ732"/>
      <c r="SRK732"/>
      <c r="SRL732"/>
      <c r="SRM732"/>
      <c r="SRN732"/>
      <c r="SRO732"/>
      <c r="SRP732"/>
      <c r="SRQ732"/>
      <c r="SRR732"/>
      <c r="SRS732"/>
      <c r="SRT732"/>
      <c r="SRU732"/>
      <c r="SRV732"/>
      <c r="SRW732"/>
      <c r="SRX732"/>
      <c r="SRY732"/>
      <c r="SRZ732"/>
      <c r="SSA732"/>
      <c r="SSB732"/>
      <c r="SSC732"/>
      <c r="SSD732"/>
      <c r="SSE732"/>
      <c r="SSF732"/>
      <c r="SSG732"/>
      <c r="SSH732"/>
      <c r="SSI732"/>
      <c r="SSJ732"/>
      <c r="SSK732"/>
      <c r="SSL732"/>
      <c r="SSM732"/>
      <c r="SSN732"/>
      <c r="SSO732"/>
      <c r="SSP732"/>
      <c r="SSQ732"/>
      <c r="SSR732"/>
      <c r="SSS732"/>
      <c r="SST732"/>
      <c r="SSU732"/>
      <c r="SSV732"/>
      <c r="SSW732"/>
      <c r="SSX732"/>
      <c r="SSY732"/>
      <c r="SSZ732"/>
      <c r="STA732"/>
      <c r="STB732"/>
      <c r="STC732"/>
      <c r="STD732"/>
      <c r="STE732"/>
      <c r="STF732"/>
      <c r="STG732"/>
      <c r="STH732"/>
      <c r="STI732"/>
      <c r="STJ732"/>
      <c r="STK732"/>
      <c r="STL732"/>
      <c r="STM732"/>
      <c r="STN732"/>
      <c r="STO732"/>
      <c r="STP732"/>
      <c r="STQ732"/>
      <c r="STR732"/>
      <c r="STS732"/>
      <c r="STT732"/>
      <c r="STU732"/>
      <c r="STV732"/>
      <c r="STW732"/>
      <c r="STX732"/>
      <c r="STY732"/>
      <c r="STZ732"/>
      <c r="SUA732"/>
      <c r="SUB732"/>
      <c r="SUC732"/>
      <c r="SUD732"/>
      <c r="SUE732"/>
      <c r="SUF732"/>
      <c r="SUG732"/>
      <c r="SUH732"/>
      <c r="SUI732"/>
      <c r="SUJ732"/>
      <c r="SUK732"/>
      <c r="SUL732"/>
      <c r="SUM732"/>
      <c r="SUN732"/>
      <c r="SUO732"/>
      <c r="SUP732"/>
      <c r="SUQ732"/>
      <c r="SUR732"/>
      <c r="SUS732"/>
      <c r="SUT732"/>
      <c r="SUU732"/>
      <c r="SUV732"/>
      <c r="SUW732"/>
      <c r="SUX732"/>
      <c r="SUY732"/>
      <c r="SUZ732"/>
      <c r="SVA732"/>
      <c r="SVB732"/>
      <c r="SVC732"/>
      <c r="SVD732"/>
      <c r="SVE732"/>
      <c r="SVF732"/>
      <c r="SVG732"/>
      <c r="SVH732"/>
      <c r="SVI732"/>
      <c r="SVJ732"/>
      <c r="SVK732"/>
      <c r="SVL732"/>
      <c r="SVM732"/>
      <c r="SVN732"/>
      <c r="SVO732"/>
      <c r="SVP732"/>
      <c r="SVQ732"/>
      <c r="SVR732"/>
      <c r="SVS732"/>
      <c r="SVT732"/>
      <c r="SVU732"/>
      <c r="SVV732"/>
      <c r="SVW732"/>
      <c r="SVX732"/>
      <c r="SVY732"/>
      <c r="SVZ732"/>
      <c r="SWA732"/>
      <c r="SWB732"/>
      <c r="SWC732"/>
      <c r="SWD732"/>
      <c r="SWE732"/>
      <c r="SWF732"/>
      <c r="SWG732"/>
      <c r="SWH732"/>
      <c r="SWI732"/>
      <c r="SWJ732"/>
      <c r="SWK732"/>
      <c r="SWL732"/>
      <c r="SWM732"/>
      <c r="SWN732"/>
      <c r="SWO732"/>
      <c r="SWP732"/>
      <c r="SWQ732"/>
      <c r="SWR732"/>
      <c r="SWS732"/>
      <c r="SWT732"/>
      <c r="SWU732"/>
      <c r="SWV732"/>
      <c r="SWW732"/>
      <c r="SWX732"/>
      <c r="SWY732"/>
      <c r="SWZ732"/>
      <c r="SXA732"/>
      <c r="SXB732"/>
      <c r="SXC732"/>
      <c r="SXD732"/>
      <c r="SXE732"/>
      <c r="SXF732"/>
      <c r="SXG732"/>
      <c r="SXH732"/>
      <c r="SXI732"/>
      <c r="SXJ732"/>
      <c r="SXK732"/>
      <c r="SXL732"/>
      <c r="SXM732"/>
      <c r="SXN732"/>
      <c r="SXO732"/>
      <c r="SXP732"/>
      <c r="SXQ732"/>
      <c r="SXR732"/>
      <c r="SXS732"/>
      <c r="SXT732"/>
      <c r="SXU732"/>
      <c r="SXV732"/>
      <c r="SXW732"/>
      <c r="SXX732"/>
      <c r="SXY732"/>
      <c r="SXZ732"/>
      <c r="SYA732"/>
      <c r="SYB732"/>
      <c r="SYC732"/>
      <c r="SYD732"/>
      <c r="SYE732"/>
      <c r="SYF732"/>
      <c r="SYG732"/>
      <c r="SYH732"/>
      <c r="SYI732"/>
      <c r="SYJ732"/>
      <c r="SYK732"/>
      <c r="SYL732"/>
      <c r="SYM732"/>
      <c r="SYN732"/>
      <c r="SYO732"/>
      <c r="SYP732"/>
      <c r="SYQ732"/>
      <c r="SYR732"/>
      <c r="SYS732"/>
      <c r="SYT732"/>
      <c r="SYU732"/>
      <c r="SYV732"/>
      <c r="SYW732"/>
      <c r="SYX732"/>
      <c r="SYY732"/>
      <c r="SYZ732"/>
      <c r="SZA732"/>
      <c r="SZB732"/>
      <c r="SZC732"/>
      <c r="SZD732"/>
      <c r="SZE732"/>
      <c r="SZF732"/>
      <c r="SZG732"/>
      <c r="SZH732"/>
      <c r="SZI732"/>
      <c r="SZJ732"/>
      <c r="SZK732"/>
      <c r="SZL732"/>
      <c r="SZM732"/>
      <c r="SZN732"/>
      <c r="SZO732"/>
      <c r="SZP732"/>
      <c r="SZQ732"/>
      <c r="SZR732"/>
      <c r="SZS732"/>
      <c r="SZT732"/>
      <c r="SZU732"/>
      <c r="SZV732"/>
      <c r="SZW732"/>
      <c r="SZX732"/>
      <c r="SZY732"/>
      <c r="SZZ732"/>
      <c r="TAA732"/>
      <c r="TAB732"/>
      <c r="TAC732"/>
      <c r="TAD732"/>
      <c r="TAE732"/>
      <c r="TAF732"/>
      <c r="TAG732"/>
      <c r="TAH732"/>
      <c r="TAI732"/>
      <c r="TAJ732"/>
      <c r="TAK732"/>
      <c r="TAL732"/>
      <c r="TAM732"/>
      <c r="TAN732"/>
      <c r="TAO732"/>
      <c r="TAP732"/>
      <c r="TAQ732"/>
      <c r="TAR732"/>
      <c r="TAS732"/>
      <c r="TAT732"/>
      <c r="TAU732"/>
      <c r="TAV732"/>
      <c r="TAW732"/>
      <c r="TAX732"/>
      <c r="TAY732"/>
      <c r="TAZ732"/>
      <c r="TBA732"/>
      <c r="TBB732"/>
      <c r="TBC732"/>
      <c r="TBD732"/>
      <c r="TBE732"/>
      <c r="TBF732"/>
      <c r="TBG732"/>
      <c r="TBH732"/>
      <c r="TBI732"/>
      <c r="TBJ732"/>
      <c r="TBK732"/>
      <c r="TBL732"/>
      <c r="TBM732"/>
      <c r="TBN732"/>
      <c r="TBO732"/>
      <c r="TBP732"/>
      <c r="TBQ732"/>
      <c r="TBR732"/>
      <c r="TBS732"/>
      <c r="TBT732"/>
      <c r="TBU732"/>
      <c r="TBV732"/>
      <c r="TBW732"/>
      <c r="TBX732"/>
      <c r="TBY732"/>
      <c r="TBZ732"/>
      <c r="TCA732"/>
      <c r="TCB732"/>
      <c r="TCC732"/>
      <c r="TCD732"/>
      <c r="TCE732"/>
      <c r="TCF732"/>
      <c r="TCG732"/>
      <c r="TCH732"/>
      <c r="TCI732"/>
      <c r="TCJ732"/>
      <c r="TCK732"/>
      <c r="TCL732"/>
      <c r="TCM732"/>
      <c r="TCN732"/>
      <c r="TCO732"/>
      <c r="TCP732"/>
      <c r="TCQ732"/>
      <c r="TCR732"/>
      <c r="TCS732"/>
      <c r="TCT732"/>
      <c r="TCU732"/>
      <c r="TCV732"/>
      <c r="TCW732"/>
      <c r="TCX732"/>
      <c r="TCY732"/>
      <c r="TCZ732"/>
      <c r="TDA732"/>
      <c r="TDB732"/>
      <c r="TDC732"/>
      <c r="TDD732"/>
      <c r="TDE732"/>
      <c r="TDF732"/>
      <c r="TDG732"/>
      <c r="TDH732"/>
      <c r="TDI732"/>
      <c r="TDJ732"/>
      <c r="TDK732"/>
      <c r="TDL732"/>
      <c r="TDM732"/>
      <c r="TDN732"/>
      <c r="TDO732"/>
      <c r="TDP732"/>
      <c r="TDQ732"/>
      <c r="TDR732"/>
      <c r="TDS732"/>
      <c r="TDT732"/>
      <c r="TDU732"/>
      <c r="TDV732"/>
      <c r="TDW732"/>
      <c r="TDX732"/>
      <c r="TDY732"/>
      <c r="TDZ732"/>
      <c r="TEA732"/>
      <c r="TEB732"/>
      <c r="TEC732"/>
      <c r="TED732"/>
      <c r="TEE732"/>
      <c r="TEF732"/>
      <c r="TEG732"/>
      <c r="TEH732"/>
      <c r="TEI732"/>
      <c r="TEJ732"/>
      <c r="TEK732"/>
      <c r="TEL732"/>
      <c r="TEM732"/>
      <c r="TEN732"/>
      <c r="TEO732"/>
      <c r="TEP732"/>
      <c r="TEQ732"/>
      <c r="TER732"/>
      <c r="TES732"/>
      <c r="TET732"/>
      <c r="TEU732"/>
      <c r="TEV732"/>
      <c r="TEW732"/>
      <c r="TEX732"/>
      <c r="TEY732"/>
      <c r="TEZ732"/>
      <c r="TFA732"/>
      <c r="TFB732"/>
      <c r="TFC732"/>
      <c r="TFD732"/>
      <c r="TFE732"/>
      <c r="TFF732"/>
      <c r="TFG732"/>
      <c r="TFH732"/>
      <c r="TFI732"/>
      <c r="TFJ732"/>
      <c r="TFK732"/>
      <c r="TFL732"/>
      <c r="TFM732"/>
      <c r="TFN732"/>
      <c r="TFO732"/>
      <c r="TFP732"/>
      <c r="TFQ732"/>
      <c r="TFR732"/>
      <c r="TFS732"/>
      <c r="TFT732"/>
      <c r="TFU732"/>
      <c r="TFV732"/>
      <c r="TFW732"/>
      <c r="TFX732"/>
      <c r="TFY732"/>
      <c r="TFZ732"/>
      <c r="TGA732"/>
      <c r="TGB732"/>
      <c r="TGC732"/>
      <c r="TGD732"/>
      <c r="TGE732"/>
      <c r="TGF732"/>
      <c r="TGG732"/>
      <c r="TGH732"/>
      <c r="TGI732"/>
      <c r="TGJ732"/>
      <c r="TGK732"/>
      <c r="TGL732"/>
      <c r="TGM732"/>
      <c r="TGN732"/>
      <c r="TGO732"/>
      <c r="TGP732"/>
      <c r="TGQ732"/>
      <c r="TGR732"/>
      <c r="TGS732"/>
      <c r="TGT732"/>
      <c r="TGU732"/>
      <c r="TGV732"/>
      <c r="TGW732"/>
      <c r="TGX732"/>
      <c r="TGY732"/>
      <c r="TGZ732"/>
      <c r="THA732"/>
      <c r="THB732"/>
      <c r="THC732"/>
      <c r="THD732"/>
      <c r="THE732"/>
      <c r="THF732"/>
      <c r="THG732"/>
      <c r="THH732"/>
      <c r="THI732"/>
      <c r="THJ732"/>
      <c r="THK732"/>
      <c r="THL732"/>
      <c r="THM732"/>
      <c r="THN732"/>
      <c r="THO732"/>
      <c r="THP732"/>
      <c r="THQ732"/>
      <c r="THR732"/>
      <c r="THS732"/>
      <c r="THT732"/>
      <c r="THU732"/>
      <c r="THV732"/>
      <c r="THW732"/>
      <c r="THX732"/>
      <c r="THY732"/>
      <c r="THZ732"/>
      <c r="TIA732"/>
      <c r="TIB732"/>
      <c r="TIC732"/>
      <c r="TID732"/>
      <c r="TIE732"/>
      <c r="TIF732"/>
      <c r="TIG732"/>
      <c r="TIH732"/>
      <c r="TII732"/>
      <c r="TIJ732"/>
      <c r="TIK732"/>
      <c r="TIL732"/>
      <c r="TIM732"/>
      <c r="TIN732"/>
      <c r="TIO732"/>
      <c r="TIP732"/>
      <c r="TIQ732"/>
      <c r="TIR732"/>
      <c r="TIS732"/>
      <c r="TIT732"/>
      <c r="TIU732"/>
      <c r="TIV732"/>
      <c r="TIW732"/>
      <c r="TIX732"/>
      <c r="TIY732"/>
      <c r="TIZ732"/>
      <c r="TJA732"/>
      <c r="TJB732"/>
      <c r="TJC732"/>
      <c r="TJD732"/>
      <c r="TJE732"/>
      <c r="TJF732"/>
      <c r="TJG732"/>
      <c r="TJH732"/>
      <c r="TJI732"/>
      <c r="TJJ732"/>
      <c r="TJK732"/>
      <c r="TJL732"/>
      <c r="TJM732"/>
      <c r="TJN732"/>
      <c r="TJO732"/>
      <c r="TJP732"/>
      <c r="TJQ732"/>
      <c r="TJR732"/>
      <c r="TJS732"/>
      <c r="TJT732"/>
      <c r="TJU732"/>
      <c r="TJV732"/>
      <c r="TJW732"/>
      <c r="TJX732"/>
      <c r="TJY732"/>
      <c r="TJZ732"/>
      <c r="TKA732"/>
      <c r="TKB732"/>
      <c r="TKC732"/>
      <c r="TKD732"/>
      <c r="TKE732"/>
      <c r="TKF732"/>
      <c r="TKG732"/>
      <c r="TKH732"/>
      <c r="TKI732"/>
      <c r="TKJ732"/>
      <c r="TKK732"/>
      <c r="TKL732"/>
      <c r="TKM732"/>
      <c r="TKN732"/>
      <c r="TKO732"/>
      <c r="TKP732"/>
      <c r="TKQ732"/>
      <c r="TKR732"/>
      <c r="TKS732"/>
      <c r="TKT732"/>
      <c r="TKU732"/>
      <c r="TKV732"/>
      <c r="TKW732"/>
      <c r="TKX732"/>
      <c r="TKY732"/>
      <c r="TKZ732"/>
      <c r="TLA732"/>
      <c r="TLB732"/>
      <c r="TLC732"/>
      <c r="TLD732"/>
      <c r="TLE732"/>
      <c r="TLF732"/>
      <c r="TLG732"/>
      <c r="TLH732"/>
      <c r="TLI732"/>
      <c r="TLJ732"/>
      <c r="TLK732"/>
      <c r="TLL732"/>
      <c r="TLM732"/>
      <c r="TLN732"/>
      <c r="TLO732"/>
      <c r="TLP732"/>
      <c r="TLQ732"/>
      <c r="TLR732"/>
      <c r="TLS732"/>
      <c r="TLT732"/>
      <c r="TLU732"/>
      <c r="TLV732"/>
      <c r="TLW732"/>
      <c r="TLX732"/>
      <c r="TLY732"/>
      <c r="TLZ732"/>
      <c r="TMA732"/>
      <c r="TMB732"/>
      <c r="TMC732"/>
      <c r="TMD732"/>
      <c r="TME732"/>
      <c r="TMF732"/>
      <c r="TMG732"/>
      <c r="TMH732"/>
      <c r="TMI732"/>
      <c r="TMJ732"/>
      <c r="TMK732"/>
      <c r="TML732"/>
      <c r="TMM732"/>
      <c r="TMN732"/>
      <c r="TMO732"/>
      <c r="TMP732"/>
      <c r="TMQ732"/>
      <c r="TMR732"/>
      <c r="TMS732"/>
      <c r="TMT732"/>
      <c r="TMU732"/>
      <c r="TMV732"/>
      <c r="TMW732"/>
      <c r="TMX732"/>
      <c r="TMY732"/>
      <c r="TMZ732"/>
      <c r="TNA732"/>
      <c r="TNB732"/>
      <c r="TNC732"/>
      <c r="TND732"/>
      <c r="TNE732"/>
      <c r="TNF732"/>
      <c r="TNG732"/>
      <c r="TNH732"/>
      <c r="TNI732"/>
      <c r="TNJ732"/>
      <c r="TNK732"/>
      <c r="TNL732"/>
      <c r="TNM732"/>
      <c r="TNN732"/>
      <c r="TNO732"/>
      <c r="TNP732"/>
      <c r="TNQ732"/>
      <c r="TNR732"/>
      <c r="TNS732"/>
      <c r="TNT732"/>
      <c r="TNU732"/>
      <c r="TNV732"/>
      <c r="TNW732"/>
      <c r="TNX732"/>
      <c r="TNY732"/>
      <c r="TNZ732"/>
      <c r="TOA732"/>
      <c r="TOB732"/>
      <c r="TOC732"/>
      <c r="TOD732"/>
      <c r="TOE732"/>
      <c r="TOF732"/>
      <c r="TOG732"/>
      <c r="TOH732"/>
      <c r="TOI732"/>
      <c r="TOJ732"/>
      <c r="TOK732"/>
      <c r="TOL732"/>
      <c r="TOM732"/>
      <c r="TON732"/>
      <c r="TOO732"/>
      <c r="TOP732"/>
      <c r="TOQ732"/>
      <c r="TOR732"/>
      <c r="TOS732"/>
      <c r="TOT732"/>
      <c r="TOU732"/>
      <c r="TOV732"/>
      <c r="TOW732"/>
      <c r="TOX732"/>
      <c r="TOY732"/>
      <c r="TOZ732"/>
      <c r="TPA732"/>
      <c r="TPB732"/>
      <c r="TPC732"/>
      <c r="TPD732"/>
      <c r="TPE732"/>
      <c r="TPF732"/>
      <c r="TPG732"/>
      <c r="TPH732"/>
      <c r="TPI732"/>
      <c r="TPJ732"/>
      <c r="TPK732"/>
      <c r="TPL732"/>
      <c r="TPM732"/>
      <c r="TPN732"/>
      <c r="TPO732"/>
      <c r="TPP732"/>
      <c r="TPQ732"/>
      <c r="TPR732"/>
      <c r="TPS732"/>
      <c r="TPT732"/>
      <c r="TPU732"/>
      <c r="TPV732"/>
      <c r="TPW732"/>
      <c r="TPX732"/>
      <c r="TPY732"/>
      <c r="TPZ732"/>
      <c r="TQA732"/>
      <c r="TQB732"/>
      <c r="TQC732"/>
      <c r="TQD732"/>
      <c r="TQE732"/>
      <c r="TQF732"/>
      <c r="TQG732"/>
      <c r="TQH732"/>
      <c r="TQI732"/>
      <c r="TQJ732"/>
      <c r="TQK732"/>
      <c r="TQL732"/>
      <c r="TQM732"/>
      <c r="TQN732"/>
      <c r="TQO732"/>
      <c r="TQP732"/>
      <c r="TQQ732"/>
      <c r="TQR732"/>
      <c r="TQS732"/>
      <c r="TQT732"/>
      <c r="TQU732"/>
      <c r="TQV732"/>
      <c r="TQW732"/>
      <c r="TQX732"/>
      <c r="TQY732"/>
      <c r="TQZ732"/>
      <c r="TRA732"/>
      <c r="TRB732"/>
      <c r="TRC732"/>
      <c r="TRD732"/>
      <c r="TRE732"/>
      <c r="TRF732"/>
      <c r="TRG732"/>
      <c r="TRH732"/>
      <c r="TRI732"/>
      <c r="TRJ732"/>
      <c r="TRK732"/>
      <c r="TRL732"/>
      <c r="TRM732"/>
      <c r="TRN732"/>
      <c r="TRO732"/>
      <c r="TRP732"/>
      <c r="TRQ732"/>
      <c r="TRR732"/>
      <c r="TRS732"/>
      <c r="TRT732"/>
      <c r="TRU732"/>
      <c r="TRV732"/>
      <c r="TRW732"/>
      <c r="TRX732"/>
      <c r="TRY732"/>
      <c r="TRZ732"/>
      <c r="TSA732"/>
      <c r="TSB732"/>
      <c r="TSC732"/>
      <c r="TSD732"/>
      <c r="TSE732"/>
      <c r="TSF732"/>
      <c r="TSG732"/>
      <c r="TSH732"/>
      <c r="TSI732"/>
      <c r="TSJ732"/>
      <c r="TSK732"/>
      <c r="TSL732"/>
      <c r="TSM732"/>
      <c r="TSN732"/>
      <c r="TSO732"/>
      <c r="TSP732"/>
      <c r="TSQ732"/>
      <c r="TSR732"/>
      <c r="TSS732"/>
      <c r="TST732"/>
      <c r="TSU732"/>
      <c r="TSV732"/>
      <c r="TSW732"/>
      <c r="TSX732"/>
      <c r="TSY732"/>
      <c r="TSZ732"/>
      <c r="TTA732"/>
      <c r="TTB732"/>
      <c r="TTC732"/>
      <c r="TTD732"/>
      <c r="TTE732"/>
      <c r="TTF732"/>
      <c r="TTG732"/>
      <c r="TTH732"/>
      <c r="TTI732"/>
      <c r="TTJ732"/>
      <c r="TTK732"/>
      <c r="TTL732"/>
      <c r="TTM732"/>
      <c r="TTN732"/>
      <c r="TTO732"/>
      <c r="TTP732"/>
      <c r="TTQ732"/>
      <c r="TTR732"/>
      <c r="TTS732"/>
      <c r="TTT732"/>
      <c r="TTU732"/>
      <c r="TTV732"/>
      <c r="TTW732"/>
      <c r="TTX732"/>
      <c r="TTY732"/>
      <c r="TTZ732"/>
      <c r="TUA732"/>
      <c r="TUB732"/>
      <c r="TUC732"/>
      <c r="TUD732"/>
      <c r="TUE732"/>
      <c r="TUF732"/>
      <c r="TUG732"/>
      <c r="TUH732"/>
      <c r="TUI732"/>
      <c r="TUJ732"/>
      <c r="TUK732"/>
      <c r="TUL732"/>
      <c r="TUM732"/>
      <c r="TUN732"/>
      <c r="TUO732"/>
      <c r="TUP732"/>
      <c r="TUQ732"/>
      <c r="TUR732"/>
      <c r="TUS732"/>
      <c r="TUT732"/>
      <c r="TUU732"/>
      <c r="TUV732"/>
      <c r="TUW732"/>
      <c r="TUX732"/>
      <c r="TUY732"/>
      <c r="TUZ732"/>
      <c r="TVA732"/>
      <c r="TVB732"/>
      <c r="TVC732"/>
      <c r="TVD732"/>
      <c r="TVE732"/>
      <c r="TVF732"/>
      <c r="TVG732"/>
      <c r="TVH732"/>
      <c r="TVI732"/>
      <c r="TVJ732"/>
      <c r="TVK732"/>
      <c r="TVL732"/>
      <c r="TVM732"/>
      <c r="TVN732"/>
      <c r="TVO732"/>
      <c r="TVP732"/>
      <c r="TVQ732"/>
      <c r="TVR732"/>
      <c r="TVS732"/>
      <c r="TVT732"/>
      <c r="TVU732"/>
      <c r="TVV732"/>
      <c r="TVW732"/>
      <c r="TVX732"/>
      <c r="TVY732"/>
      <c r="TVZ732"/>
      <c r="TWA732"/>
      <c r="TWB732"/>
      <c r="TWC732"/>
      <c r="TWD732"/>
      <c r="TWE732"/>
      <c r="TWF732"/>
      <c r="TWG732"/>
      <c r="TWH732"/>
      <c r="TWI732"/>
      <c r="TWJ732"/>
      <c r="TWK732"/>
      <c r="TWL732"/>
      <c r="TWM732"/>
      <c r="TWN732"/>
      <c r="TWO732"/>
      <c r="TWP732"/>
      <c r="TWQ732"/>
      <c r="TWR732"/>
      <c r="TWS732"/>
      <c r="TWT732"/>
      <c r="TWU732"/>
      <c r="TWV732"/>
      <c r="TWW732"/>
      <c r="TWX732"/>
      <c r="TWY732"/>
      <c r="TWZ732"/>
      <c r="TXA732"/>
      <c r="TXB732"/>
      <c r="TXC732"/>
      <c r="TXD732"/>
      <c r="TXE732"/>
      <c r="TXF732"/>
      <c r="TXG732"/>
      <c r="TXH732"/>
      <c r="TXI732"/>
      <c r="TXJ732"/>
      <c r="TXK732"/>
      <c r="TXL732"/>
      <c r="TXM732"/>
      <c r="TXN732"/>
      <c r="TXO732"/>
      <c r="TXP732"/>
      <c r="TXQ732"/>
      <c r="TXR732"/>
      <c r="TXS732"/>
      <c r="TXT732"/>
      <c r="TXU732"/>
      <c r="TXV732"/>
      <c r="TXW732"/>
      <c r="TXX732"/>
      <c r="TXY732"/>
      <c r="TXZ732"/>
      <c r="TYA732"/>
      <c r="TYB732"/>
      <c r="TYC732"/>
      <c r="TYD732"/>
      <c r="TYE732"/>
      <c r="TYF732"/>
      <c r="TYG732"/>
      <c r="TYH732"/>
      <c r="TYI732"/>
      <c r="TYJ732"/>
      <c r="TYK732"/>
      <c r="TYL732"/>
      <c r="TYM732"/>
      <c r="TYN732"/>
      <c r="TYO732"/>
      <c r="TYP732"/>
      <c r="TYQ732"/>
      <c r="TYR732"/>
      <c r="TYS732"/>
      <c r="TYT732"/>
      <c r="TYU732"/>
      <c r="TYV732"/>
      <c r="TYW732"/>
      <c r="TYX732"/>
      <c r="TYY732"/>
      <c r="TYZ732"/>
      <c r="TZA732"/>
      <c r="TZB732"/>
      <c r="TZC732"/>
      <c r="TZD732"/>
      <c r="TZE732"/>
      <c r="TZF732"/>
      <c r="TZG732"/>
      <c r="TZH732"/>
      <c r="TZI732"/>
      <c r="TZJ732"/>
      <c r="TZK732"/>
      <c r="TZL732"/>
      <c r="TZM732"/>
      <c r="TZN732"/>
      <c r="TZO732"/>
      <c r="TZP732"/>
      <c r="TZQ732"/>
      <c r="TZR732"/>
      <c r="TZS732"/>
      <c r="TZT732"/>
      <c r="TZU732"/>
      <c r="TZV732"/>
      <c r="TZW732"/>
      <c r="TZX732"/>
      <c r="TZY732"/>
      <c r="TZZ732"/>
      <c r="UAA732"/>
      <c r="UAB732"/>
      <c r="UAC732"/>
      <c r="UAD732"/>
      <c r="UAE732"/>
      <c r="UAF732"/>
      <c r="UAG732"/>
      <c r="UAH732"/>
      <c r="UAI732"/>
      <c r="UAJ732"/>
      <c r="UAK732"/>
      <c r="UAL732"/>
      <c r="UAM732"/>
      <c r="UAN732"/>
      <c r="UAO732"/>
      <c r="UAP732"/>
      <c r="UAQ732"/>
      <c r="UAR732"/>
      <c r="UAS732"/>
      <c r="UAT732"/>
      <c r="UAU732"/>
      <c r="UAV732"/>
      <c r="UAW732"/>
      <c r="UAX732"/>
      <c r="UAY732"/>
      <c r="UAZ732"/>
      <c r="UBA732"/>
      <c r="UBB732"/>
      <c r="UBC732"/>
      <c r="UBD732"/>
      <c r="UBE732"/>
      <c r="UBF732"/>
      <c r="UBG732"/>
      <c r="UBH732"/>
      <c r="UBI732"/>
      <c r="UBJ732"/>
      <c r="UBK732"/>
      <c r="UBL732"/>
      <c r="UBM732"/>
      <c r="UBN732"/>
      <c r="UBO732"/>
      <c r="UBP732"/>
      <c r="UBQ732"/>
      <c r="UBR732"/>
      <c r="UBS732"/>
      <c r="UBT732"/>
      <c r="UBU732"/>
      <c r="UBV732"/>
      <c r="UBW732"/>
      <c r="UBX732"/>
      <c r="UBY732"/>
      <c r="UBZ732"/>
      <c r="UCA732"/>
      <c r="UCB732"/>
      <c r="UCC732"/>
      <c r="UCD732"/>
      <c r="UCE732"/>
      <c r="UCF732"/>
      <c r="UCG732"/>
      <c r="UCH732"/>
      <c r="UCI732"/>
      <c r="UCJ732"/>
      <c r="UCK732"/>
      <c r="UCL732"/>
      <c r="UCM732"/>
      <c r="UCN732"/>
      <c r="UCO732"/>
      <c r="UCP732"/>
      <c r="UCQ732"/>
      <c r="UCR732"/>
      <c r="UCS732"/>
      <c r="UCT732"/>
      <c r="UCU732"/>
      <c r="UCV732"/>
      <c r="UCW732"/>
      <c r="UCX732"/>
      <c r="UCY732"/>
      <c r="UCZ732"/>
      <c r="UDA732"/>
      <c r="UDB732"/>
      <c r="UDC732"/>
      <c r="UDD732"/>
      <c r="UDE732"/>
      <c r="UDF732"/>
      <c r="UDG732"/>
      <c r="UDH732"/>
      <c r="UDI732"/>
      <c r="UDJ732"/>
      <c r="UDK732"/>
      <c r="UDL732"/>
      <c r="UDM732"/>
      <c r="UDN732"/>
      <c r="UDO732"/>
      <c r="UDP732"/>
      <c r="UDQ732"/>
      <c r="UDR732"/>
      <c r="UDS732"/>
      <c r="UDT732"/>
      <c r="UDU732"/>
      <c r="UDV732"/>
      <c r="UDW732"/>
      <c r="UDX732"/>
      <c r="UDY732"/>
      <c r="UDZ732"/>
      <c r="UEA732"/>
      <c r="UEB732"/>
      <c r="UEC732"/>
      <c r="UED732"/>
      <c r="UEE732"/>
      <c r="UEF732"/>
      <c r="UEG732"/>
      <c r="UEH732"/>
      <c r="UEI732"/>
      <c r="UEJ732"/>
      <c r="UEK732"/>
      <c r="UEL732"/>
      <c r="UEM732"/>
      <c r="UEN732"/>
      <c r="UEO732"/>
      <c r="UEP732"/>
      <c r="UEQ732"/>
      <c r="UER732"/>
      <c r="UES732"/>
      <c r="UET732"/>
      <c r="UEU732"/>
      <c r="UEV732"/>
      <c r="UEW732"/>
      <c r="UEX732"/>
      <c r="UEY732"/>
      <c r="UEZ732"/>
      <c r="UFA732"/>
      <c r="UFB732"/>
      <c r="UFC732"/>
      <c r="UFD732"/>
      <c r="UFE732"/>
      <c r="UFF732"/>
      <c r="UFG732"/>
      <c r="UFH732"/>
      <c r="UFI732"/>
      <c r="UFJ732"/>
      <c r="UFK732"/>
      <c r="UFL732"/>
      <c r="UFM732"/>
      <c r="UFN732"/>
      <c r="UFO732"/>
      <c r="UFP732"/>
      <c r="UFQ732"/>
      <c r="UFR732"/>
      <c r="UFS732"/>
      <c r="UFT732"/>
      <c r="UFU732"/>
      <c r="UFV732"/>
      <c r="UFW732"/>
      <c r="UFX732"/>
      <c r="UFY732"/>
      <c r="UFZ732"/>
      <c r="UGA732"/>
      <c r="UGB732"/>
      <c r="UGC732"/>
      <c r="UGD732"/>
      <c r="UGE732"/>
      <c r="UGF732"/>
      <c r="UGG732"/>
      <c r="UGH732"/>
      <c r="UGI732"/>
      <c r="UGJ732"/>
      <c r="UGK732"/>
      <c r="UGL732"/>
      <c r="UGM732"/>
      <c r="UGN732"/>
      <c r="UGO732"/>
      <c r="UGP732"/>
      <c r="UGQ732"/>
      <c r="UGR732"/>
      <c r="UGS732"/>
      <c r="UGT732"/>
      <c r="UGU732"/>
      <c r="UGV732"/>
      <c r="UGW732"/>
      <c r="UGX732"/>
      <c r="UGY732"/>
      <c r="UGZ732"/>
      <c r="UHA732"/>
      <c r="UHB732"/>
      <c r="UHC732"/>
      <c r="UHD732"/>
      <c r="UHE732"/>
      <c r="UHF732"/>
      <c r="UHG732"/>
      <c r="UHH732"/>
      <c r="UHI732"/>
      <c r="UHJ732"/>
      <c r="UHK732"/>
      <c r="UHL732"/>
      <c r="UHM732"/>
      <c r="UHN732"/>
      <c r="UHO732"/>
      <c r="UHP732"/>
      <c r="UHQ732"/>
      <c r="UHR732"/>
      <c r="UHS732"/>
      <c r="UHT732"/>
      <c r="UHU732"/>
      <c r="UHV732"/>
      <c r="UHW732"/>
      <c r="UHX732"/>
      <c r="UHY732"/>
      <c r="UHZ732"/>
      <c r="UIA732"/>
      <c r="UIB732"/>
      <c r="UIC732"/>
      <c r="UID732"/>
      <c r="UIE732"/>
      <c r="UIF732"/>
      <c r="UIG732"/>
      <c r="UIH732"/>
      <c r="UII732"/>
      <c r="UIJ732"/>
      <c r="UIK732"/>
      <c r="UIL732"/>
      <c r="UIM732"/>
      <c r="UIN732"/>
      <c r="UIO732"/>
      <c r="UIP732"/>
      <c r="UIQ732"/>
      <c r="UIR732"/>
      <c r="UIS732"/>
      <c r="UIT732"/>
      <c r="UIU732"/>
      <c r="UIV732"/>
      <c r="UIW732"/>
      <c r="UIX732"/>
      <c r="UIY732"/>
      <c r="UIZ732"/>
      <c r="UJA732"/>
      <c r="UJB732"/>
      <c r="UJC732"/>
      <c r="UJD732"/>
      <c r="UJE732"/>
      <c r="UJF732"/>
      <c r="UJG732"/>
      <c r="UJH732"/>
      <c r="UJI732"/>
      <c r="UJJ732"/>
      <c r="UJK732"/>
      <c r="UJL732"/>
      <c r="UJM732"/>
      <c r="UJN732"/>
      <c r="UJO732"/>
      <c r="UJP732"/>
      <c r="UJQ732"/>
      <c r="UJR732"/>
      <c r="UJS732"/>
      <c r="UJT732"/>
      <c r="UJU732"/>
      <c r="UJV732"/>
      <c r="UJW732"/>
      <c r="UJX732"/>
      <c r="UJY732"/>
      <c r="UJZ732"/>
      <c r="UKA732"/>
      <c r="UKB732"/>
      <c r="UKC732"/>
      <c r="UKD732"/>
      <c r="UKE732"/>
      <c r="UKF732"/>
      <c r="UKG732"/>
      <c r="UKH732"/>
      <c r="UKI732"/>
      <c r="UKJ732"/>
      <c r="UKK732"/>
      <c r="UKL732"/>
      <c r="UKM732"/>
      <c r="UKN732"/>
      <c r="UKO732"/>
      <c r="UKP732"/>
      <c r="UKQ732"/>
      <c r="UKR732"/>
      <c r="UKS732"/>
      <c r="UKT732"/>
      <c r="UKU732"/>
      <c r="UKV732"/>
      <c r="UKW732"/>
      <c r="UKX732"/>
      <c r="UKY732"/>
      <c r="UKZ732"/>
      <c r="ULA732"/>
      <c r="ULB732"/>
      <c r="ULC732"/>
      <c r="ULD732"/>
      <c r="ULE732"/>
      <c r="ULF732"/>
      <c r="ULG732"/>
      <c r="ULH732"/>
      <c r="ULI732"/>
      <c r="ULJ732"/>
      <c r="ULK732"/>
      <c r="ULL732"/>
      <c r="ULM732"/>
      <c r="ULN732"/>
      <c r="ULO732"/>
      <c r="ULP732"/>
      <c r="ULQ732"/>
      <c r="ULR732"/>
      <c r="ULS732"/>
      <c r="ULT732"/>
      <c r="ULU732"/>
      <c r="ULV732"/>
      <c r="ULW732"/>
      <c r="ULX732"/>
      <c r="ULY732"/>
      <c r="ULZ732"/>
      <c r="UMA732"/>
      <c r="UMB732"/>
      <c r="UMC732"/>
      <c r="UMD732"/>
      <c r="UME732"/>
      <c r="UMF732"/>
      <c r="UMG732"/>
      <c r="UMH732"/>
      <c r="UMI732"/>
      <c r="UMJ732"/>
      <c r="UMK732"/>
      <c r="UML732"/>
      <c r="UMM732"/>
      <c r="UMN732"/>
      <c r="UMO732"/>
      <c r="UMP732"/>
      <c r="UMQ732"/>
      <c r="UMR732"/>
      <c r="UMS732"/>
      <c r="UMT732"/>
      <c r="UMU732"/>
      <c r="UMV732"/>
      <c r="UMW732"/>
      <c r="UMX732"/>
      <c r="UMY732"/>
      <c r="UMZ732"/>
      <c r="UNA732"/>
      <c r="UNB732"/>
      <c r="UNC732"/>
      <c r="UND732"/>
      <c r="UNE732"/>
      <c r="UNF732"/>
      <c r="UNG732"/>
      <c r="UNH732"/>
      <c r="UNI732"/>
      <c r="UNJ732"/>
      <c r="UNK732"/>
      <c r="UNL732"/>
      <c r="UNM732"/>
      <c r="UNN732"/>
      <c r="UNO732"/>
      <c r="UNP732"/>
      <c r="UNQ732"/>
      <c r="UNR732"/>
      <c r="UNS732"/>
      <c r="UNT732"/>
      <c r="UNU732"/>
      <c r="UNV732"/>
      <c r="UNW732"/>
      <c r="UNX732"/>
      <c r="UNY732"/>
      <c r="UNZ732"/>
      <c r="UOA732"/>
      <c r="UOB732"/>
      <c r="UOC732"/>
      <c r="UOD732"/>
      <c r="UOE732"/>
      <c r="UOF732"/>
      <c r="UOG732"/>
      <c r="UOH732"/>
      <c r="UOI732"/>
      <c r="UOJ732"/>
      <c r="UOK732"/>
      <c r="UOL732"/>
      <c r="UOM732"/>
      <c r="UON732"/>
      <c r="UOO732"/>
      <c r="UOP732"/>
      <c r="UOQ732"/>
      <c r="UOR732"/>
      <c r="UOS732"/>
      <c r="UOT732"/>
      <c r="UOU732"/>
      <c r="UOV732"/>
      <c r="UOW732"/>
      <c r="UOX732"/>
      <c r="UOY732"/>
      <c r="UOZ732"/>
      <c r="UPA732"/>
      <c r="UPB732"/>
      <c r="UPC732"/>
      <c r="UPD732"/>
      <c r="UPE732"/>
      <c r="UPF732"/>
      <c r="UPG732"/>
      <c r="UPH732"/>
      <c r="UPI732"/>
      <c r="UPJ732"/>
      <c r="UPK732"/>
      <c r="UPL732"/>
      <c r="UPM732"/>
      <c r="UPN732"/>
      <c r="UPO732"/>
      <c r="UPP732"/>
      <c r="UPQ732"/>
      <c r="UPR732"/>
      <c r="UPS732"/>
      <c r="UPT732"/>
      <c r="UPU732"/>
      <c r="UPV732"/>
      <c r="UPW732"/>
      <c r="UPX732"/>
      <c r="UPY732"/>
      <c r="UPZ732"/>
      <c r="UQA732"/>
      <c r="UQB732"/>
      <c r="UQC732"/>
      <c r="UQD732"/>
      <c r="UQE732"/>
      <c r="UQF732"/>
      <c r="UQG732"/>
      <c r="UQH732"/>
      <c r="UQI732"/>
      <c r="UQJ732"/>
      <c r="UQK732"/>
      <c r="UQL732"/>
      <c r="UQM732"/>
      <c r="UQN732"/>
      <c r="UQO732"/>
      <c r="UQP732"/>
      <c r="UQQ732"/>
      <c r="UQR732"/>
      <c r="UQS732"/>
      <c r="UQT732"/>
      <c r="UQU732"/>
      <c r="UQV732"/>
      <c r="UQW732"/>
      <c r="UQX732"/>
      <c r="UQY732"/>
      <c r="UQZ732"/>
      <c r="URA732"/>
      <c r="URB732"/>
      <c r="URC732"/>
      <c r="URD732"/>
      <c r="URE732"/>
      <c r="URF732"/>
      <c r="URG732"/>
      <c r="URH732"/>
      <c r="URI732"/>
      <c r="URJ732"/>
      <c r="URK732"/>
      <c r="URL732"/>
      <c r="URM732"/>
      <c r="URN732"/>
      <c r="URO732"/>
      <c r="URP732"/>
      <c r="URQ732"/>
      <c r="URR732"/>
      <c r="URS732"/>
      <c r="URT732"/>
      <c r="URU732"/>
      <c r="URV732"/>
      <c r="URW732"/>
      <c r="URX732"/>
      <c r="URY732"/>
      <c r="URZ732"/>
      <c r="USA732"/>
      <c r="USB732"/>
      <c r="USC732"/>
      <c r="USD732"/>
      <c r="USE732"/>
      <c r="USF732"/>
      <c r="USG732"/>
      <c r="USH732"/>
      <c r="USI732"/>
      <c r="USJ732"/>
      <c r="USK732"/>
      <c r="USL732"/>
      <c r="USM732"/>
      <c r="USN732"/>
      <c r="USO732"/>
      <c r="USP732"/>
      <c r="USQ732"/>
      <c r="USR732"/>
      <c r="USS732"/>
      <c r="UST732"/>
      <c r="USU732"/>
      <c r="USV732"/>
      <c r="USW732"/>
      <c r="USX732"/>
      <c r="USY732"/>
      <c r="USZ732"/>
      <c r="UTA732"/>
      <c r="UTB732"/>
      <c r="UTC732"/>
      <c r="UTD732"/>
      <c r="UTE732"/>
      <c r="UTF732"/>
      <c r="UTG732"/>
      <c r="UTH732"/>
      <c r="UTI732"/>
      <c r="UTJ732"/>
      <c r="UTK732"/>
      <c r="UTL732"/>
      <c r="UTM732"/>
      <c r="UTN732"/>
      <c r="UTO732"/>
      <c r="UTP732"/>
      <c r="UTQ732"/>
      <c r="UTR732"/>
      <c r="UTS732"/>
      <c r="UTT732"/>
      <c r="UTU732"/>
      <c r="UTV732"/>
      <c r="UTW732"/>
      <c r="UTX732"/>
      <c r="UTY732"/>
      <c r="UTZ732"/>
      <c r="UUA732"/>
      <c r="UUB732"/>
      <c r="UUC732"/>
      <c r="UUD732"/>
      <c r="UUE732"/>
      <c r="UUF732"/>
      <c r="UUG732"/>
      <c r="UUH732"/>
      <c r="UUI732"/>
      <c r="UUJ732"/>
      <c r="UUK732"/>
      <c r="UUL732"/>
      <c r="UUM732"/>
      <c r="UUN732"/>
      <c r="UUO732"/>
      <c r="UUP732"/>
      <c r="UUQ732"/>
      <c r="UUR732"/>
      <c r="UUS732"/>
      <c r="UUT732"/>
      <c r="UUU732"/>
      <c r="UUV732"/>
      <c r="UUW732"/>
      <c r="UUX732"/>
      <c r="UUY732"/>
      <c r="UUZ732"/>
      <c r="UVA732"/>
      <c r="UVB732"/>
      <c r="UVC732"/>
      <c r="UVD732"/>
      <c r="UVE732"/>
      <c r="UVF732"/>
      <c r="UVG732"/>
      <c r="UVH732"/>
      <c r="UVI732"/>
      <c r="UVJ732"/>
      <c r="UVK732"/>
      <c r="UVL732"/>
      <c r="UVM732"/>
      <c r="UVN732"/>
      <c r="UVO732"/>
      <c r="UVP732"/>
      <c r="UVQ732"/>
      <c r="UVR732"/>
      <c r="UVS732"/>
      <c r="UVT732"/>
      <c r="UVU732"/>
      <c r="UVV732"/>
      <c r="UVW732"/>
      <c r="UVX732"/>
      <c r="UVY732"/>
      <c r="UVZ732"/>
      <c r="UWA732"/>
      <c r="UWB732"/>
      <c r="UWC732"/>
      <c r="UWD732"/>
      <c r="UWE732"/>
      <c r="UWF732"/>
      <c r="UWG732"/>
      <c r="UWH732"/>
      <c r="UWI732"/>
      <c r="UWJ732"/>
      <c r="UWK732"/>
      <c r="UWL732"/>
      <c r="UWM732"/>
      <c r="UWN732"/>
      <c r="UWO732"/>
      <c r="UWP732"/>
      <c r="UWQ732"/>
      <c r="UWR732"/>
      <c r="UWS732"/>
      <c r="UWT732"/>
      <c r="UWU732"/>
      <c r="UWV732"/>
      <c r="UWW732"/>
      <c r="UWX732"/>
      <c r="UWY732"/>
      <c r="UWZ732"/>
      <c r="UXA732"/>
      <c r="UXB732"/>
      <c r="UXC732"/>
      <c r="UXD732"/>
      <c r="UXE732"/>
      <c r="UXF732"/>
      <c r="UXG732"/>
      <c r="UXH732"/>
      <c r="UXI732"/>
      <c r="UXJ732"/>
      <c r="UXK732"/>
      <c r="UXL732"/>
      <c r="UXM732"/>
      <c r="UXN732"/>
      <c r="UXO732"/>
      <c r="UXP732"/>
      <c r="UXQ732"/>
      <c r="UXR732"/>
      <c r="UXS732"/>
      <c r="UXT732"/>
      <c r="UXU732"/>
      <c r="UXV732"/>
      <c r="UXW732"/>
      <c r="UXX732"/>
      <c r="UXY732"/>
      <c r="UXZ732"/>
      <c r="UYA732"/>
      <c r="UYB732"/>
      <c r="UYC732"/>
      <c r="UYD732"/>
      <c r="UYE732"/>
      <c r="UYF732"/>
      <c r="UYG732"/>
      <c r="UYH732"/>
      <c r="UYI732"/>
      <c r="UYJ732"/>
      <c r="UYK732"/>
      <c r="UYL732"/>
      <c r="UYM732"/>
      <c r="UYN732"/>
      <c r="UYO732"/>
      <c r="UYP732"/>
      <c r="UYQ732"/>
      <c r="UYR732"/>
      <c r="UYS732"/>
      <c r="UYT732"/>
      <c r="UYU732"/>
      <c r="UYV732"/>
      <c r="UYW732"/>
      <c r="UYX732"/>
      <c r="UYY732"/>
      <c r="UYZ732"/>
      <c r="UZA732"/>
      <c r="UZB732"/>
      <c r="UZC732"/>
      <c r="UZD732"/>
      <c r="UZE732"/>
      <c r="UZF732"/>
      <c r="UZG732"/>
      <c r="UZH732"/>
      <c r="UZI732"/>
      <c r="UZJ732"/>
      <c r="UZK732"/>
      <c r="UZL732"/>
      <c r="UZM732"/>
      <c r="UZN732"/>
      <c r="UZO732"/>
      <c r="UZP732"/>
      <c r="UZQ732"/>
      <c r="UZR732"/>
      <c r="UZS732"/>
      <c r="UZT732"/>
      <c r="UZU732"/>
      <c r="UZV732"/>
      <c r="UZW732"/>
      <c r="UZX732"/>
      <c r="UZY732"/>
      <c r="UZZ732"/>
      <c r="VAA732"/>
      <c r="VAB732"/>
      <c r="VAC732"/>
      <c r="VAD732"/>
      <c r="VAE732"/>
      <c r="VAF732"/>
      <c r="VAG732"/>
      <c r="VAH732"/>
      <c r="VAI732"/>
      <c r="VAJ732"/>
      <c r="VAK732"/>
      <c r="VAL732"/>
      <c r="VAM732"/>
      <c r="VAN732"/>
      <c r="VAO732"/>
      <c r="VAP732"/>
      <c r="VAQ732"/>
      <c r="VAR732"/>
      <c r="VAS732"/>
      <c r="VAT732"/>
      <c r="VAU732"/>
      <c r="VAV732"/>
      <c r="VAW732"/>
      <c r="VAX732"/>
      <c r="VAY732"/>
      <c r="VAZ732"/>
      <c r="VBA732"/>
      <c r="VBB732"/>
      <c r="VBC732"/>
      <c r="VBD732"/>
      <c r="VBE732"/>
      <c r="VBF732"/>
      <c r="VBG732"/>
      <c r="VBH732"/>
      <c r="VBI732"/>
      <c r="VBJ732"/>
      <c r="VBK732"/>
      <c r="VBL732"/>
      <c r="VBM732"/>
      <c r="VBN732"/>
      <c r="VBO732"/>
      <c r="VBP732"/>
      <c r="VBQ732"/>
      <c r="VBR732"/>
      <c r="VBS732"/>
      <c r="VBT732"/>
      <c r="VBU732"/>
      <c r="VBV732"/>
      <c r="VBW732"/>
      <c r="VBX732"/>
      <c r="VBY732"/>
      <c r="VBZ732"/>
      <c r="VCA732"/>
      <c r="VCB732"/>
      <c r="VCC732"/>
      <c r="VCD732"/>
      <c r="VCE732"/>
      <c r="VCF732"/>
      <c r="VCG732"/>
      <c r="VCH732"/>
      <c r="VCI732"/>
      <c r="VCJ732"/>
      <c r="VCK732"/>
      <c r="VCL732"/>
      <c r="VCM732"/>
      <c r="VCN732"/>
      <c r="VCO732"/>
      <c r="VCP732"/>
      <c r="VCQ732"/>
      <c r="VCR732"/>
      <c r="VCS732"/>
      <c r="VCT732"/>
      <c r="VCU732"/>
      <c r="VCV732"/>
      <c r="VCW732"/>
      <c r="VCX732"/>
      <c r="VCY732"/>
      <c r="VCZ732"/>
      <c r="VDA732"/>
      <c r="VDB732"/>
      <c r="VDC732"/>
      <c r="VDD732"/>
      <c r="VDE732"/>
      <c r="VDF732"/>
      <c r="VDG732"/>
      <c r="VDH732"/>
      <c r="VDI732"/>
      <c r="VDJ732"/>
      <c r="VDK732"/>
      <c r="VDL732"/>
      <c r="VDM732"/>
      <c r="VDN732"/>
      <c r="VDO732"/>
      <c r="VDP732"/>
      <c r="VDQ732"/>
      <c r="VDR732"/>
      <c r="VDS732"/>
      <c r="VDT732"/>
      <c r="VDU732"/>
      <c r="VDV732"/>
      <c r="VDW732"/>
      <c r="VDX732"/>
      <c r="VDY732"/>
      <c r="VDZ732"/>
      <c r="VEA732"/>
      <c r="VEB732"/>
      <c r="VEC732"/>
      <c r="VED732"/>
      <c r="VEE732"/>
      <c r="VEF732"/>
      <c r="VEG732"/>
      <c r="VEH732"/>
      <c r="VEI732"/>
      <c r="VEJ732"/>
      <c r="VEK732"/>
      <c r="VEL732"/>
      <c r="VEM732"/>
      <c r="VEN732"/>
      <c r="VEO732"/>
      <c r="VEP732"/>
      <c r="VEQ732"/>
      <c r="VER732"/>
      <c r="VES732"/>
      <c r="VET732"/>
      <c r="VEU732"/>
      <c r="VEV732"/>
      <c r="VEW732"/>
      <c r="VEX732"/>
      <c r="VEY732"/>
      <c r="VEZ732"/>
      <c r="VFA732"/>
      <c r="VFB732"/>
      <c r="VFC732"/>
      <c r="VFD732"/>
      <c r="VFE732"/>
      <c r="VFF732"/>
      <c r="VFG732"/>
      <c r="VFH732"/>
      <c r="VFI732"/>
      <c r="VFJ732"/>
      <c r="VFK732"/>
      <c r="VFL732"/>
      <c r="VFM732"/>
      <c r="VFN732"/>
      <c r="VFO732"/>
      <c r="VFP732"/>
      <c r="VFQ732"/>
      <c r="VFR732"/>
      <c r="VFS732"/>
      <c r="VFT732"/>
      <c r="VFU732"/>
      <c r="VFV732"/>
      <c r="VFW732"/>
      <c r="VFX732"/>
      <c r="VFY732"/>
      <c r="VFZ732"/>
      <c r="VGA732"/>
      <c r="VGB732"/>
      <c r="VGC732"/>
      <c r="VGD732"/>
      <c r="VGE732"/>
      <c r="VGF732"/>
      <c r="VGG732"/>
      <c r="VGH732"/>
      <c r="VGI732"/>
      <c r="VGJ732"/>
      <c r="VGK732"/>
      <c r="VGL732"/>
      <c r="VGM732"/>
      <c r="VGN732"/>
      <c r="VGO732"/>
      <c r="VGP732"/>
      <c r="VGQ732"/>
      <c r="VGR732"/>
      <c r="VGS732"/>
      <c r="VGT732"/>
      <c r="VGU732"/>
      <c r="VGV732"/>
      <c r="VGW732"/>
      <c r="VGX732"/>
      <c r="VGY732"/>
      <c r="VGZ732"/>
      <c r="VHA732"/>
      <c r="VHB732"/>
      <c r="VHC732"/>
      <c r="VHD732"/>
      <c r="VHE732"/>
      <c r="VHF732"/>
      <c r="VHG732"/>
      <c r="VHH732"/>
      <c r="VHI732"/>
      <c r="VHJ732"/>
      <c r="VHK732"/>
      <c r="VHL732"/>
      <c r="VHM732"/>
      <c r="VHN732"/>
      <c r="VHO732"/>
      <c r="VHP732"/>
      <c r="VHQ732"/>
      <c r="VHR732"/>
      <c r="VHS732"/>
      <c r="VHT732"/>
      <c r="VHU732"/>
      <c r="VHV732"/>
      <c r="VHW732"/>
      <c r="VHX732"/>
      <c r="VHY732"/>
      <c r="VHZ732"/>
      <c r="VIA732"/>
      <c r="VIB732"/>
      <c r="VIC732"/>
      <c r="VID732"/>
      <c r="VIE732"/>
      <c r="VIF732"/>
      <c r="VIG732"/>
      <c r="VIH732"/>
      <c r="VII732"/>
      <c r="VIJ732"/>
      <c r="VIK732"/>
      <c r="VIL732"/>
      <c r="VIM732"/>
      <c r="VIN732"/>
      <c r="VIO732"/>
      <c r="VIP732"/>
      <c r="VIQ732"/>
      <c r="VIR732"/>
      <c r="VIS732"/>
      <c r="VIT732"/>
      <c r="VIU732"/>
      <c r="VIV732"/>
      <c r="VIW732"/>
      <c r="VIX732"/>
      <c r="VIY732"/>
      <c r="VIZ732"/>
      <c r="VJA732"/>
      <c r="VJB732"/>
      <c r="VJC732"/>
      <c r="VJD732"/>
      <c r="VJE732"/>
      <c r="VJF732"/>
      <c r="VJG732"/>
      <c r="VJH732"/>
      <c r="VJI732"/>
      <c r="VJJ732"/>
      <c r="VJK732"/>
      <c r="VJL732"/>
      <c r="VJM732"/>
      <c r="VJN732"/>
      <c r="VJO732"/>
      <c r="VJP732"/>
      <c r="VJQ732"/>
      <c r="VJR732"/>
      <c r="VJS732"/>
      <c r="VJT732"/>
      <c r="VJU732"/>
      <c r="VJV732"/>
      <c r="VJW732"/>
      <c r="VJX732"/>
      <c r="VJY732"/>
      <c r="VJZ732"/>
      <c r="VKA732"/>
      <c r="VKB732"/>
      <c r="VKC732"/>
      <c r="VKD732"/>
      <c r="VKE732"/>
      <c r="VKF732"/>
      <c r="VKG732"/>
      <c r="VKH732"/>
      <c r="VKI732"/>
      <c r="VKJ732"/>
      <c r="VKK732"/>
      <c r="VKL732"/>
      <c r="VKM732"/>
      <c r="VKN732"/>
      <c r="VKO732"/>
      <c r="VKP732"/>
      <c r="VKQ732"/>
      <c r="VKR732"/>
      <c r="VKS732"/>
      <c r="VKT732"/>
      <c r="VKU732"/>
      <c r="VKV732"/>
      <c r="VKW732"/>
      <c r="VKX732"/>
      <c r="VKY732"/>
      <c r="VKZ732"/>
      <c r="VLA732"/>
      <c r="VLB732"/>
      <c r="VLC732"/>
      <c r="VLD732"/>
      <c r="VLE732"/>
      <c r="VLF732"/>
      <c r="VLG732"/>
      <c r="VLH732"/>
      <c r="VLI732"/>
      <c r="VLJ732"/>
      <c r="VLK732"/>
      <c r="VLL732"/>
      <c r="VLM732"/>
      <c r="VLN732"/>
      <c r="VLO732"/>
      <c r="VLP732"/>
      <c r="VLQ732"/>
      <c r="VLR732"/>
      <c r="VLS732"/>
      <c r="VLT732"/>
      <c r="VLU732"/>
      <c r="VLV732"/>
      <c r="VLW732"/>
      <c r="VLX732"/>
      <c r="VLY732"/>
      <c r="VLZ732"/>
      <c r="VMA732"/>
      <c r="VMB732"/>
      <c r="VMC732"/>
      <c r="VMD732"/>
      <c r="VME732"/>
      <c r="VMF732"/>
      <c r="VMG732"/>
      <c r="VMH732"/>
      <c r="VMI732"/>
      <c r="VMJ732"/>
      <c r="VMK732"/>
      <c r="VML732"/>
      <c r="VMM732"/>
      <c r="VMN732"/>
      <c r="VMO732"/>
      <c r="VMP732"/>
      <c r="VMQ732"/>
      <c r="VMR732"/>
      <c r="VMS732"/>
      <c r="VMT732"/>
      <c r="VMU732"/>
      <c r="VMV732"/>
      <c r="VMW732"/>
      <c r="VMX732"/>
      <c r="VMY732"/>
      <c r="VMZ732"/>
      <c r="VNA732"/>
      <c r="VNB732"/>
      <c r="VNC732"/>
      <c r="VND732"/>
      <c r="VNE732"/>
      <c r="VNF732"/>
      <c r="VNG732"/>
      <c r="VNH732"/>
      <c r="VNI732"/>
      <c r="VNJ732"/>
      <c r="VNK732"/>
      <c r="VNL732"/>
      <c r="VNM732"/>
      <c r="VNN732"/>
      <c r="VNO732"/>
      <c r="VNP732"/>
      <c r="VNQ732"/>
      <c r="VNR732"/>
      <c r="VNS732"/>
      <c r="VNT732"/>
      <c r="VNU732"/>
      <c r="VNV732"/>
      <c r="VNW732"/>
      <c r="VNX732"/>
      <c r="VNY732"/>
      <c r="VNZ732"/>
      <c r="VOA732"/>
      <c r="VOB732"/>
      <c r="VOC732"/>
      <c r="VOD732"/>
      <c r="VOE732"/>
      <c r="VOF732"/>
      <c r="VOG732"/>
      <c r="VOH732"/>
      <c r="VOI732"/>
      <c r="VOJ732"/>
      <c r="VOK732"/>
      <c r="VOL732"/>
      <c r="VOM732"/>
      <c r="VON732"/>
      <c r="VOO732"/>
      <c r="VOP732"/>
      <c r="VOQ732"/>
      <c r="VOR732"/>
      <c r="VOS732"/>
      <c r="VOT732"/>
      <c r="VOU732"/>
      <c r="VOV732"/>
      <c r="VOW732"/>
      <c r="VOX732"/>
      <c r="VOY732"/>
      <c r="VOZ732"/>
      <c r="VPA732"/>
      <c r="VPB732"/>
      <c r="VPC732"/>
      <c r="VPD732"/>
      <c r="VPE732"/>
      <c r="VPF732"/>
      <c r="VPG732"/>
      <c r="VPH732"/>
      <c r="VPI732"/>
      <c r="VPJ732"/>
      <c r="VPK732"/>
      <c r="VPL732"/>
      <c r="VPM732"/>
      <c r="VPN732"/>
      <c r="VPO732"/>
      <c r="VPP732"/>
      <c r="VPQ732"/>
      <c r="VPR732"/>
      <c r="VPS732"/>
      <c r="VPT732"/>
      <c r="VPU732"/>
      <c r="VPV732"/>
      <c r="VPW732"/>
      <c r="VPX732"/>
      <c r="VPY732"/>
      <c r="VPZ732"/>
      <c r="VQA732"/>
      <c r="VQB732"/>
      <c r="VQC732"/>
      <c r="VQD732"/>
      <c r="VQE732"/>
      <c r="VQF732"/>
      <c r="VQG732"/>
      <c r="VQH732"/>
      <c r="VQI732"/>
      <c r="VQJ732"/>
      <c r="VQK732"/>
      <c r="VQL732"/>
      <c r="VQM732"/>
      <c r="VQN732"/>
      <c r="VQO732"/>
      <c r="VQP732"/>
      <c r="VQQ732"/>
      <c r="VQR732"/>
      <c r="VQS732"/>
      <c r="VQT732"/>
      <c r="VQU732"/>
      <c r="VQV732"/>
      <c r="VQW732"/>
      <c r="VQX732"/>
      <c r="VQY732"/>
      <c r="VQZ732"/>
      <c r="VRA732"/>
      <c r="VRB732"/>
      <c r="VRC732"/>
      <c r="VRD732"/>
      <c r="VRE732"/>
      <c r="VRF732"/>
      <c r="VRG732"/>
      <c r="VRH732"/>
      <c r="VRI732"/>
      <c r="VRJ732"/>
      <c r="VRK732"/>
      <c r="VRL732"/>
      <c r="VRM732"/>
      <c r="VRN732"/>
      <c r="VRO732"/>
      <c r="VRP732"/>
      <c r="VRQ732"/>
      <c r="VRR732"/>
      <c r="VRS732"/>
      <c r="VRT732"/>
      <c r="VRU732"/>
      <c r="VRV732"/>
      <c r="VRW732"/>
      <c r="VRX732"/>
      <c r="VRY732"/>
      <c r="VRZ732"/>
      <c r="VSA732"/>
      <c r="VSB732"/>
      <c r="VSC732"/>
      <c r="VSD732"/>
      <c r="VSE732"/>
      <c r="VSF732"/>
      <c r="VSG732"/>
      <c r="VSH732"/>
      <c r="VSI732"/>
      <c r="VSJ732"/>
      <c r="VSK732"/>
      <c r="VSL732"/>
      <c r="VSM732"/>
      <c r="VSN732"/>
      <c r="VSO732"/>
      <c r="VSP732"/>
      <c r="VSQ732"/>
      <c r="VSR732"/>
      <c r="VSS732"/>
      <c r="VST732"/>
      <c r="VSU732"/>
      <c r="VSV732"/>
      <c r="VSW732"/>
      <c r="VSX732"/>
      <c r="VSY732"/>
      <c r="VSZ732"/>
      <c r="VTA732"/>
      <c r="VTB732"/>
      <c r="VTC732"/>
      <c r="VTD732"/>
      <c r="VTE732"/>
      <c r="VTF732"/>
      <c r="VTG732"/>
      <c r="VTH732"/>
      <c r="VTI732"/>
      <c r="VTJ732"/>
      <c r="VTK732"/>
      <c r="VTL732"/>
      <c r="VTM732"/>
      <c r="VTN732"/>
      <c r="VTO732"/>
      <c r="VTP732"/>
      <c r="VTQ732"/>
      <c r="VTR732"/>
      <c r="VTS732"/>
      <c r="VTT732"/>
      <c r="VTU732"/>
      <c r="VTV732"/>
      <c r="VTW732"/>
      <c r="VTX732"/>
      <c r="VTY732"/>
      <c r="VTZ732"/>
      <c r="VUA732"/>
      <c r="VUB732"/>
      <c r="VUC732"/>
      <c r="VUD732"/>
      <c r="VUE732"/>
      <c r="VUF732"/>
      <c r="VUG732"/>
      <c r="VUH732"/>
      <c r="VUI732"/>
      <c r="VUJ732"/>
      <c r="VUK732"/>
      <c r="VUL732"/>
      <c r="VUM732"/>
      <c r="VUN732"/>
      <c r="VUO732"/>
      <c r="VUP732"/>
      <c r="VUQ732"/>
      <c r="VUR732"/>
      <c r="VUS732"/>
      <c r="VUT732"/>
      <c r="VUU732"/>
      <c r="VUV732"/>
      <c r="VUW732"/>
      <c r="VUX732"/>
      <c r="VUY732"/>
      <c r="VUZ732"/>
      <c r="VVA732"/>
      <c r="VVB732"/>
      <c r="VVC732"/>
      <c r="VVD732"/>
      <c r="VVE732"/>
      <c r="VVF732"/>
      <c r="VVG732"/>
      <c r="VVH732"/>
      <c r="VVI732"/>
      <c r="VVJ732"/>
      <c r="VVK732"/>
      <c r="VVL732"/>
      <c r="VVM732"/>
      <c r="VVN732"/>
      <c r="VVO732"/>
      <c r="VVP732"/>
      <c r="VVQ732"/>
      <c r="VVR732"/>
      <c r="VVS732"/>
      <c r="VVT732"/>
      <c r="VVU732"/>
      <c r="VVV732"/>
      <c r="VVW732"/>
      <c r="VVX732"/>
      <c r="VVY732"/>
      <c r="VVZ732"/>
      <c r="VWA732"/>
      <c r="VWB732"/>
      <c r="VWC732"/>
      <c r="VWD732"/>
      <c r="VWE732"/>
      <c r="VWF732"/>
      <c r="VWG732"/>
      <c r="VWH732"/>
      <c r="VWI732"/>
      <c r="VWJ732"/>
      <c r="VWK732"/>
      <c r="VWL732"/>
      <c r="VWM732"/>
      <c r="VWN732"/>
      <c r="VWO732"/>
      <c r="VWP732"/>
      <c r="VWQ732"/>
      <c r="VWR732"/>
      <c r="VWS732"/>
      <c r="VWT732"/>
      <c r="VWU732"/>
      <c r="VWV732"/>
      <c r="VWW732"/>
      <c r="VWX732"/>
      <c r="VWY732"/>
      <c r="VWZ732"/>
      <c r="VXA732"/>
      <c r="VXB732"/>
      <c r="VXC732"/>
      <c r="VXD732"/>
      <c r="VXE732"/>
      <c r="VXF732"/>
      <c r="VXG732"/>
      <c r="VXH732"/>
      <c r="VXI732"/>
      <c r="VXJ732"/>
      <c r="VXK732"/>
      <c r="VXL732"/>
      <c r="VXM732"/>
      <c r="VXN732"/>
      <c r="VXO732"/>
      <c r="VXP732"/>
      <c r="VXQ732"/>
      <c r="VXR732"/>
      <c r="VXS732"/>
      <c r="VXT732"/>
      <c r="VXU732"/>
      <c r="VXV732"/>
      <c r="VXW732"/>
      <c r="VXX732"/>
      <c r="VXY732"/>
      <c r="VXZ732"/>
      <c r="VYA732"/>
      <c r="VYB732"/>
      <c r="VYC732"/>
      <c r="VYD732"/>
      <c r="VYE732"/>
      <c r="VYF732"/>
      <c r="VYG732"/>
      <c r="VYH732"/>
      <c r="VYI732"/>
      <c r="VYJ732"/>
      <c r="VYK732"/>
      <c r="VYL732"/>
      <c r="VYM732"/>
      <c r="VYN732"/>
      <c r="VYO732"/>
      <c r="VYP732"/>
      <c r="VYQ732"/>
      <c r="VYR732"/>
      <c r="VYS732"/>
      <c r="VYT732"/>
      <c r="VYU732"/>
      <c r="VYV732"/>
      <c r="VYW732"/>
      <c r="VYX732"/>
      <c r="VYY732"/>
      <c r="VYZ732"/>
      <c r="VZA732"/>
      <c r="VZB732"/>
      <c r="VZC732"/>
      <c r="VZD732"/>
      <c r="VZE732"/>
      <c r="VZF732"/>
      <c r="VZG732"/>
      <c r="VZH732"/>
      <c r="VZI732"/>
      <c r="VZJ732"/>
      <c r="VZK732"/>
      <c r="VZL732"/>
      <c r="VZM732"/>
      <c r="VZN732"/>
      <c r="VZO732"/>
      <c r="VZP732"/>
      <c r="VZQ732"/>
      <c r="VZR732"/>
      <c r="VZS732"/>
      <c r="VZT732"/>
      <c r="VZU732"/>
      <c r="VZV732"/>
      <c r="VZW732"/>
      <c r="VZX732"/>
      <c r="VZY732"/>
      <c r="VZZ732"/>
      <c r="WAA732"/>
      <c r="WAB732"/>
      <c r="WAC732"/>
      <c r="WAD732"/>
      <c r="WAE732"/>
      <c r="WAF732"/>
      <c r="WAG732"/>
      <c r="WAH732"/>
      <c r="WAI732"/>
      <c r="WAJ732"/>
      <c r="WAK732"/>
      <c r="WAL732"/>
      <c r="WAM732"/>
      <c r="WAN732"/>
      <c r="WAO732"/>
      <c r="WAP732"/>
      <c r="WAQ732"/>
      <c r="WAR732"/>
      <c r="WAS732"/>
      <c r="WAT732"/>
      <c r="WAU732"/>
      <c r="WAV732"/>
      <c r="WAW732"/>
      <c r="WAX732"/>
      <c r="WAY732"/>
      <c r="WAZ732"/>
      <c r="WBA732"/>
      <c r="WBB732"/>
      <c r="WBC732"/>
      <c r="WBD732"/>
      <c r="WBE732"/>
      <c r="WBF732"/>
      <c r="WBG732"/>
      <c r="WBH732"/>
      <c r="WBI732"/>
      <c r="WBJ732"/>
      <c r="WBK732"/>
      <c r="WBL732"/>
      <c r="WBM732"/>
      <c r="WBN732"/>
      <c r="WBO732"/>
      <c r="WBP732"/>
      <c r="WBQ732"/>
      <c r="WBR732"/>
      <c r="WBS732"/>
      <c r="WBT732"/>
      <c r="WBU732"/>
      <c r="WBV732"/>
      <c r="WBW732"/>
      <c r="WBX732"/>
      <c r="WBY732"/>
      <c r="WBZ732"/>
      <c r="WCA732"/>
      <c r="WCB732"/>
      <c r="WCC732"/>
      <c r="WCD732"/>
      <c r="WCE732"/>
      <c r="WCF732"/>
      <c r="WCG732"/>
      <c r="WCH732"/>
      <c r="WCI732"/>
      <c r="WCJ732"/>
      <c r="WCK732"/>
      <c r="WCL732"/>
      <c r="WCM732"/>
      <c r="WCN732"/>
      <c r="WCO732"/>
      <c r="WCP732"/>
      <c r="WCQ732"/>
      <c r="WCR732"/>
      <c r="WCS732"/>
      <c r="WCT732"/>
      <c r="WCU732"/>
      <c r="WCV732"/>
      <c r="WCW732"/>
      <c r="WCX732"/>
      <c r="WCY732"/>
      <c r="WCZ732"/>
      <c r="WDA732"/>
      <c r="WDB732"/>
      <c r="WDC732"/>
      <c r="WDD732"/>
      <c r="WDE732"/>
      <c r="WDF732"/>
      <c r="WDG732"/>
      <c r="WDH732"/>
      <c r="WDI732"/>
      <c r="WDJ732"/>
      <c r="WDK732"/>
      <c r="WDL732"/>
      <c r="WDM732"/>
      <c r="WDN732"/>
      <c r="WDO732"/>
      <c r="WDP732"/>
      <c r="WDQ732"/>
      <c r="WDR732"/>
      <c r="WDS732"/>
      <c r="WDT732"/>
      <c r="WDU732"/>
      <c r="WDV732"/>
      <c r="WDW732"/>
      <c r="WDX732"/>
      <c r="WDY732"/>
      <c r="WDZ732"/>
      <c r="WEA732"/>
      <c r="WEB732"/>
      <c r="WEC732"/>
      <c r="WED732"/>
      <c r="WEE732"/>
      <c r="WEF732"/>
      <c r="WEG732"/>
      <c r="WEH732"/>
      <c r="WEI732"/>
      <c r="WEJ732"/>
      <c r="WEK732"/>
      <c r="WEL732"/>
      <c r="WEM732"/>
      <c r="WEN732"/>
      <c r="WEO732"/>
      <c r="WEP732"/>
      <c r="WEQ732"/>
      <c r="WER732"/>
      <c r="WES732"/>
      <c r="WET732"/>
      <c r="WEU732"/>
      <c r="WEV732"/>
      <c r="WEW732"/>
      <c r="WEX732"/>
      <c r="WEY732"/>
      <c r="WEZ732"/>
      <c r="WFA732"/>
      <c r="WFB732"/>
      <c r="WFC732"/>
      <c r="WFD732"/>
      <c r="WFE732"/>
      <c r="WFF732"/>
      <c r="WFG732"/>
      <c r="WFH732"/>
      <c r="WFI732"/>
      <c r="WFJ732"/>
      <c r="WFK732"/>
      <c r="WFL732"/>
      <c r="WFM732"/>
      <c r="WFN732"/>
      <c r="WFO732"/>
      <c r="WFP732"/>
      <c r="WFQ732"/>
      <c r="WFR732"/>
      <c r="WFS732"/>
      <c r="WFT732"/>
      <c r="WFU732"/>
      <c r="WFV732"/>
      <c r="WFW732"/>
      <c r="WFX732"/>
      <c r="WFY732"/>
      <c r="WFZ732"/>
      <c r="WGA732"/>
      <c r="WGB732"/>
      <c r="WGC732"/>
      <c r="WGD732"/>
      <c r="WGE732"/>
      <c r="WGF732"/>
      <c r="WGG732"/>
      <c r="WGH732"/>
      <c r="WGI732"/>
      <c r="WGJ732"/>
      <c r="WGK732"/>
      <c r="WGL732"/>
      <c r="WGM732"/>
      <c r="WGN732"/>
      <c r="WGO732"/>
      <c r="WGP732"/>
      <c r="WGQ732"/>
      <c r="WGR732"/>
      <c r="WGS732"/>
      <c r="WGT732"/>
      <c r="WGU732"/>
      <c r="WGV732"/>
      <c r="WGW732"/>
      <c r="WGX732"/>
      <c r="WGY732"/>
      <c r="WGZ732"/>
      <c r="WHA732"/>
      <c r="WHB732"/>
      <c r="WHC732"/>
      <c r="WHD732"/>
      <c r="WHE732"/>
      <c r="WHF732"/>
      <c r="WHG732"/>
      <c r="WHH732"/>
      <c r="WHI732"/>
      <c r="WHJ732"/>
      <c r="WHK732"/>
      <c r="WHL732"/>
      <c r="WHM732"/>
      <c r="WHN732"/>
      <c r="WHO732"/>
      <c r="WHP732"/>
      <c r="WHQ732"/>
      <c r="WHR732"/>
      <c r="WHS732"/>
      <c r="WHT732"/>
      <c r="WHU732"/>
      <c r="WHV732"/>
      <c r="WHW732"/>
      <c r="WHX732"/>
      <c r="WHY732"/>
      <c r="WHZ732"/>
      <c r="WIA732"/>
      <c r="WIB732"/>
      <c r="WIC732"/>
      <c r="WID732"/>
      <c r="WIE732"/>
      <c r="WIF732"/>
      <c r="WIG732"/>
      <c r="WIH732"/>
      <c r="WII732"/>
      <c r="WIJ732"/>
      <c r="WIK732"/>
      <c r="WIL732"/>
      <c r="WIM732"/>
      <c r="WIN732"/>
      <c r="WIO732"/>
      <c r="WIP732"/>
      <c r="WIQ732"/>
      <c r="WIR732"/>
      <c r="WIS732"/>
      <c r="WIT732"/>
      <c r="WIU732"/>
      <c r="WIV732"/>
      <c r="WIW732"/>
      <c r="WIX732"/>
      <c r="WIY732"/>
      <c r="WIZ732"/>
      <c r="WJA732"/>
      <c r="WJB732"/>
      <c r="WJC732"/>
      <c r="WJD732"/>
      <c r="WJE732"/>
      <c r="WJF732"/>
      <c r="WJG732"/>
      <c r="WJH732"/>
      <c r="WJI732"/>
      <c r="WJJ732"/>
      <c r="WJK732"/>
      <c r="WJL732"/>
      <c r="WJM732"/>
      <c r="WJN732"/>
      <c r="WJO732"/>
      <c r="WJP732"/>
      <c r="WJQ732"/>
      <c r="WJR732"/>
      <c r="WJS732"/>
      <c r="WJT732"/>
      <c r="WJU732"/>
      <c r="WJV732"/>
      <c r="WJW732"/>
      <c r="WJX732"/>
      <c r="WJY732"/>
      <c r="WJZ732"/>
      <c r="WKA732"/>
      <c r="WKB732"/>
      <c r="WKC732"/>
      <c r="WKD732"/>
      <c r="WKE732"/>
      <c r="WKF732"/>
      <c r="WKG732"/>
      <c r="WKH732"/>
      <c r="WKI732"/>
      <c r="WKJ732"/>
      <c r="WKK732"/>
      <c r="WKL732"/>
      <c r="WKM732"/>
      <c r="WKN732"/>
      <c r="WKO732"/>
      <c r="WKP732"/>
      <c r="WKQ732"/>
      <c r="WKR732"/>
      <c r="WKS732"/>
      <c r="WKT732"/>
      <c r="WKU732"/>
      <c r="WKV732"/>
      <c r="WKW732"/>
      <c r="WKX732"/>
      <c r="WKY732"/>
      <c r="WKZ732"/>
      <c r="WLA732"/>
      <c r="WLB732"/>
      <c r="WLC732"/>
      <c r="WLD732"/>
      <c r="WLE732"/>
      <c r="WLF732"/>
      <c r="WLG732"/>
      <c r="WLH732"/>
      <c r="WLI732"/>
      <c r="WLJ732"/>
      <c r="WLK732"/>
      <c r="WLL732"/>
      <c r="WLM732"/>
      <c r="WLN732"/>
      <c r="WLO732"/>
      <c r="WLP732"/>
      <c r="WLQ732"/>
      <c r="WLR732"/>
      <c r="WLS732"/>
      <c r="WLT732"/>
      <c r="WLU732"/>
      <c r="WLV732"/>
      <c r="WLW732"/>
      <c r="WLX732"/>
      <c r="WLY732"/>
      <c r="WLZ732"/>
      <c r="WMA732"/>
      <c r="WMB732"/>
      <c r="WMC732"/>
      <c r="WMD732"/>
      <c r="WME732"/>
      <c r="WMF732"/>
      <c r="WMG732"/>
      <c r="WMH732"/>
      <c r="WMI732"/>
      <c r="WMJ732"/>
      <c r="WMK732"/>
      <c r="WML732"/>
      <c r="WMM732"/>
      <c r="WMN732"/>
      <c r="WMO732"/>
      <c r="WMP732"/>
      <c r="WMQ732"/>
      <c r="WMR732"/>
      <c r="WMS732"/>
      <c r="WMT732"/>
      <c r="WMU732"/>
      <c r="WMV732"/>
      <c r="WMW732"/>
      <c r="WMX732"/>
      <c r="WMY732"/>
      <c r="WMZ732"/>
      <c r="WNA732"/>
      <c r="WNB732"/>
      <c r="WNC732"/>
      <c r="WND732"/>
      <c r="WNE732"/>
      <c r="WNF732"/>
      <c r="WNG732"/>
      <c r="WNH732"/>
      <c r="WNI732"/>
      <c r="WNJ732"/>
      <c r="WNK732"/>
      <c r="WNL732"/>
      <c r="WNM732"/>
      <c r="WNN732"/>
      <c r="WNO732"/>
      <c r="WNP732"/>
      <c r="WNQ732"/>
      <c r="WNR732"/>
      <c r="WNS732"/>
      <c r="WNT732"/>
      <c r="WNU732"/>
      <c r="WNV732"/>
      <c r="WNW732"/>
      <c r="WNX732"/>
      <c r="WNY732"/>
      <c r="WNZ732"/>
      <c r="WOA732"/>
      <c r="WOB732"/>
      <c r="WOC732"/>
      <c r="WOD732"/>
      <c r="WOE732"/>
      <c r="WOF732"/>
      <c r="WOG732"/>
      <c r="WOH732"/>
      <c r="WOI732"/>
      <c r="WOJ732"/>
      <c r="WOK732"/>
      <c r="WOL732"/>
      <c r="WOM732"/>
      <c r="WON732"/>
      <c r="WOO732"/>
      <c r="WOP732"/>
      <c r="WOQ732"/>
      <c r="WOR732"/>
      <c r="WOS732"/>
      <c r="WOT732"/>
      <c r="WOU732"/>
      <c r="WOV732"/>
      <c r="WOW732"/>
      <c r="WOX732"/>
      <c r="WOY732"/>
      <c r="WOZ732"/>
      <c r="WPA732"/>
      <c r="WPB732"/>
      <c r="WPC732"/>
      <c r="WPD732"/>
      <c r="WPE732"/>
      <c r="WPF732"/>
      <c r="WPG732"/>
      <c r="WPH732"/>
      <c r="WPI732"/>
      <c r="WPJ732"/>
      <c r="WPK732"/>
      <c r="WPL732"/>
      <c r="WPM732"/>
      <c r="WPN732"/>
      <c r="WPO732"/>
      <c r="WPP732"/>
      <c r="WPQ732"/>
      <c r="WPR732"/>
      <c r="WPS732"/>
      <c r="WPT732"/>
      <c r="WPU732"/>
      <c r="WPV732"/>
      <c r="WPW732"/>
      <c r="WPX732"/>
      <c r="WPY732"/>
      <c r="WPZ732"/>
      <c r="WQA732"/>
      <c r="WQB732"/>
      <c r="WQC732"/>
      <c r="WQD732"/>
      <c r="WQE732"/>
      <c r="WQF732"/>
      <c r="WQG732"/>
      <c r="WQH732"/>
      <c r="WQI732"/>
      <c r="WQJ732"/>
      <c r="WQK732"/>
      <c r="WQL732"/>
      <c r="WQM732"/>
      <c r="WQN732"/>
      <c r="WQO732"/>
      <c r="WQP732"/>
      <c r="WQQ732"/>
      <c r="WQR732"/>
      <c r="WQS732"/>
      <c r="WQT732"/>
      <c r="WQU732"/>
      <c r="WQV732"/>
      <c r="WQW732"/>
      <c r="WQX732"/>
      <c r="WQY732"/>
      <c r="WQZ732"/>
      <c r="WRA732"/>
      <c r="WRB732"/>
      <c r="WRC732"/>
      <c r="WRD732"/>
      <c r="WRE732"/>
      <c r="WRF732"/>
      <c r="WRG732"/>
      <c r="WRH732"/>
      <c r="WRI732"/>
      <c r="WRJ732"/>
      <c r="WRK732"/>
      <c r="WRL732"/>
      <c r="WRM732"/>
      <c r="WRN732"/>
      <c r="WRO732"/>
      <c r="WRP732"/>
      <c r="WRQ732"/>
      <c r="WRR732"/>
      <c r="WRS732"/>
      <c r="WRT732"/>
      <c r="WRU732"/>
      <c r="WRV732"/>
      <c r="WRW732"/>
      <c r="WRX732"/>
      <c r="WRY732"/>
      <c r="WRZ732"/>
      <c r="WSA732"/>
      <c r="WSB732"/>
      <c r="WSC732"/>
      <c r="WSD732"/>
      <c r="WSE732"/>
      <c r="WSF732"/>
      <c r="WSG732"/>
      <c r="WSH732"/>
      <c r="WSI732"/>
      <c r="WSJ732"/>
      <c r="WSK732"/>
      <c r="WSL732"/>
      <c r="WSM732"/>
      <c r="WSN732"/>
      <c r="WSO732"/>
      <c r="WSP732"/>
      <c r="WSQ732"/>
      <c r="WSR732"/>
      <c r="WSS732"/>
      <c r="WST732"/>
      <c r="WSU732"/>
      <c r="WSV732"/>
      <c r="WSW732"/>
      <c r="WSX732"/>
      <c r="WSY732"/>
      <c r="WSZ732"/>
      <c r="WTA732"/>
      <c r="WTB732"/>
      <c r="WTC732"/>
      <c r="WTD732"/>
      <c r="WTE732"/>
      <c r="WTF732"/>
      <c r="WTG732"/>
      <c r="WTH732"/>
      <c r="WTI732"/>
      <c r="WTJ732"/>
      <c r="WTK732"/>
      <c r="WTL732"/>
      <c r="WTM732"/>
      <c r="WTN732"/>
      <c r="WTO732"/>
      <c r="WTP732"/>
      <c r="WTQ732"/>
      <c r="WTR732"/>
      <c r="WTS732"/>
      <c r="WTT732"/>
      <c r="WTU732"/>
      <c r="WTV732"/>
      <c r="WTW732"/>
      <c r="WTX732"/>
      <c r="WTY732"/>
      <c r="WTZ732"/>
      <c r="WUA732"/>
      <c r="WUB732"/>
      <c r="WUC732"/>
      <c r="WUD732"/>
      <c r="WUE732"/>
      <c r="WUF732"/>
      <c r="WUG732"/>
      <c r="WUH732"/>
      <c r="WUI732"/>
      <c r="WUJ732"/>
      <c r="WUK732"/>
      <c r="WUL732"/>
      <c r="WUM732"/>
      <c r="WUN732"/>
      <c r="WUO732"/>
      <c r="WUP732"/>
      <c r="WUQ732"/>
      <c r="WUR732"/>
      <c r="WUS732"/>
      <c r="WUT732"/>
      <c r="WUU732"/>
      <c r="WUV732"/>
      <c r="WUW732"/>
      <c r="WUX732"/>
      <c r="WUY732"/>
      <c r="WUZ732"/>
      <c r="WVA732"/>
      <c r="WVB732"/>
      <c r="WVC732"/>
      <c r="WVD732"/>
      <c r="WVE732"/>
      <c r="WVF732"/>
      <c r="WVG732"/>
      <c r="WVH732"/>
      <c r="WVI732"/>
      <c r="WVJ732"/>
      <c r="WVK732"/>
      <c r="WVL732"/>
      <c r="WVM732"/>
      <c r="WVN732"/>
      <c r="WVO732"/>
      <c r="WVP732"/>
      <c r="WVQ732"/>
      <c r="WVR732"/>
      <c r="WVS732"/>
      <c r="WVT732"/>
      <c r="WVU732"/>
      <c r="WVV732"/>
      <c r="WVW732"/>
      <c r="WVX732"/>
      <c r="WVY732"/>
      <c r="WVZ732"/>
      <c r="WWA732"/>
      <c r="WWB732"/>
      <c r="WWC732"/>
      <c r="WWD732"/>
      <c r="WWE732"/>
      <c r="WWF732"/>
      <c r="WWG732"/>
      <c r="WWH732"/>
      <c r="WWI732"/>
      <c r="WWJ732"/>
      <c r="WWK732"/>
      <c r="WWL732"/>
      <c r="WWM732"/>
      <c r="WWN732"/>
      <c r="WWO732"/>
      <c r="WWP732"/>
      <c r="WWQ732"/>
      <c r="WWR732"/>
      <c r="WWS732"/>
      <c r="WWT732"/>
      <c r="WWU732"/>
      <c r="WWV732"/>
      <c r="WWW732"/>
      <c r="WWX732"/>
      <c r="WWY732"/>
      <c r="WWZ732"/>
      <c r="WXA732"/>
      <c r="WXB732"/>
      <c r="WXC732"/>
      <c r="WXD732"/>
      <c r="WXE732"/>
      <c r="WXF732"/>
      <c r="WXG732"/>
      <c r="WXH732"/>
      <c r="WXI732"/>
      <c r="WXJ732"/>
      <c r="WXK732"/>
      <c r="WXL732"/>
      <c r="WXM732"/>
      <c r="WXN732"/>
      <c r="WXO732"/>
      <c r="WXP732"/>
      <c r="WXQ732"/>
      <c r="WXR732"/>
      <c r="WXS732"/>
      <c r="WXT732"/>
      <c r="WXU732"/>
      <c r="WXV732"/>
      <c r="WXW732"/>
      <c r="WXX732"/>
      <c r="WXY732"/>
      <c r="WXZ732"/>
      <c r="WYA732"/>
      <c r="WYB732"/>
      <c r="WYC732"/>
      <c r="WYD732"/>
      <c r="WYE732"/>
      <c r="WYF732"/>
      <c r="WYG732"/>
      <c r="WYH732"/>
      <c r="WYI732"/>
      <c r="WYJ732"/>
      <c r="WYK732"/>
      <c r="WYL732"/>
      <c r="WYM732"/>
      <c r="WYN732"/>
      <c r="WYO732"/>
      <c r="WYP732"/>
      <c r="WYQ732"/>
      <c r="WYR732"/>
      <c r="WYS732"/>
      <c r="WYT732"/>
      <c r="WYU732"/>
      <c r="WYV732"/>
      <c r="WYW732"/>
      <c r="WYX732"/>
      <c r="WYY732"/>
      <c r="WYZ732"/>
      <c r="WZA732"/>
      <c r="WZB732"/>
      <c r="WZC732"/>
      <c r="WZD732"/>
      <c r="WZE732"/>
      <c r="WZF732"/>
      <c r="WZG732"/>
      <c r="WZH732"/>
      <c r="WZI732"/>
      <c r="WZJ732"/>
      <c r="WZK732"/>
      <c r="WZL732"/>
      <c r="WZM732"/>
      <c r="WZN732"/>
      <c r="WZO732"/>
      <c r="WZP732"/>
      <c r="WZQ732"/>
      <c r="WZR732"/>
      <c r="WZS732"/>
      <c r="WZT732"/>
      <c r="WZU732"/>
      <c r="WZV732"/>
      <c r="WZW732"/>
      <c r="WZX732"/>
      <c r="WZY732"/>
      <c r="WZZ732"/>
      <c r="XAA732"/>
      <c r="XAB732"/>
      <c r="XAC732"/>
      <c r="XAD732"/>
      <c r="XAE732"/>
      <c r="XAF732"/>
      <c r="XAG732"/>
      <c r="XAH732"/>
      <c r="XAI732"/>
      <c r="XAJ732"/>
      <c r="XAK732"/>
      <c r="XAL732"/>
      <c r="XAM732"/>
      <c r="XAN732"/>
      <c r="XAO732"/>
      <c r="XAP732"/>
      <c r="XAQ732"/>
      <c r="XAR732"/>
      <c r="XAS732"/>
      <c r="XAT732"/>
      <c r="XAU732"/>
      <c r="XAV732"/>
      <c r="XAW732"/>
      <c r="XAX732"/>
      <c r="XAY732"/>
      <c r="XAZ732"/>
      <c r="XBA732"/>
      <c r="XBB732"/>
      <c r="XBC732"/>
      <c r="XBD732"/>
      <c r="XBE732"/>
      <c r="XBF732"/>
      <c r="XBG732"/>
      <c r="XBH732"/>
      <c r="XBI732"/>
      <c r="XBJ732"/>
      <c r="XBK732"/>
      <c r="XBL732"/>
      <c r="XBM732"/>
      <c r="XBN732"/>
      <c r="XBO732"/>
      <c r="XBP732"/>
      <c r="XBQ732"/>
      <c r="XBR732"/>
      <c r="XBS732"/>
      <c r="XBT732"/>
      <c r="XBU732"/>
      <c r="XBV732"/>
      <c r="XBW732"/>
      <c r="XBX732"/>
      <c r="XBY732"/>
      <c r="XBZ732"/>
      <c r="XCA732"/>
      <c r="XCB732"/>
    </row>
    <row r="733" spans="1:16304" ht="24.95" customHeight="1" x14ac:dyDescent="0.25">
      <c r="A733" s="6">
        <v>725</v>
      </c>
      <c r="B733" t="s">
        <v>1223</v>
      </c>
      <c r="C733" s="6" t="s">
        <v>774</v>
      </c>
      <c r="D733" s="6" t="s">
        <v>113</v>
      </c>
      <c r="E733" s="6" t="s">
        <v>36</v>
      </c>
      <c r="F733" s="6" t="s">
        <v>29</v>
      </c>
      <c r="G733" s="7">
        <v>15000</v>
      </c>
      <c r="H733" s="7">
        <v>0</v>
      </c>
      <c r="I733" s="7">
        <v>15000</v>
      </c>
      <c r="J733" s="7">
        <v>430.5</v>
      </c>
      <c r="K733" s="7">
        <v>0</v>
      </c>
      <c r="L733" s="7">
        <f t="shared" si="36"/>
        <v>456</v>
      </c>
      <c r="M733" s="7">
        <v>25</v>
      </c>
      <c r="N733" s="7">
        <f t="shared" si="35"/>
        <v>911.5</v>
      </c>
      <c r="O733" s="7">
        <f t="shared" si="34"/>
        <v>14088.5</v>
      </c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/>
      <c r="FG733"/>
      <c r="FH733"/>
      <c r="FI733"/>
      <c r="FJ733"/>
      <c r="FK733"/>
      <c r="FL733"/>
      <c r="FM733"/>
      <c r="FN733"/>
      <c r="FO733"/>
      <c r="FP733"/>
      <c r="FQ733"/>
      <c r="FR733"/>
      <c r="FS733"/>
      <c r="FT733"/>
      <c r="FU733"/>
      <c r="FV733"/>
      <c r="FW733"/>
      <c r="FX733"/>
      <c r="FY733"/>
      <c r="FZ733"/>
      <c r="GA733"/>
      <c r="GB733"/>
      <c r="GC733"/>
      <c r="GD733"/>
      <c r="GE733"/>
      <c r="GF733"/>
      <c r="GG733"/>
      <c r="GH733"/>
      <c r="GI733"/>
      <c r="GJ733"/>
      <c r="GK733"/>
      <c r="GL733"/>
      <c r="GM733"/>
      <c r="GN733"/>
      <c r="GO733"/>
      <c r="GP733"/>
      <c r="GQ733"/>
      <c r="GR733"/>
      <c r="GS733"/>
      <c r="GT733"/>
      <c r="GU733"/>
      <c r="GV733"/>
      <c r="GW733"/>
      <c r="GX733"/>
      <c r="GY733"/>
      <c r="GZ733"/>
      <c r="HA733"/>
      <c r="HB733"/>
      <c r="HC733"/>
      <c r="HD733"/>
      <c r="HE733"/>
      <c r="HF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  <c r="IM733"/>
      <c r="IN733"/>
      <c r="IO733"/>
      <c r="IP733"/>
      <c r="IQ733"/>
      <c r="IR733"/>
      <c r="IS733"/>
      <c r="IT733"/>
      <c r="IU733"/>
      <c r="IV733"/>
      <c r="IW733"/>
      <c r="IX733"/>
      <c r="IY733"/>
      <c r="IZ733"/>
      <c r="JA733"/>
      <c r="JB733"/>
      <c r="JC733"/>
      <c r="JD733"/>
      <c r="JE733"/>
      <c r="JF733"/>
      <c r="JG733"/>
      <c r="JH733"/>
      <c r="JI733"/>
      <c r="JJ733"/>
      <c r="JK733"/>
      <c r="JL733"/>
      <c r="JM733"/>
      <c r="JN733"/>
      <c r="JO733"/>
      <c r="JP733"/>
      <c r="JQ733"/>
      <c r="JR733"/>
      <c r="JS733"/>
      <c r="JT733"/>
      <c r="JU733"/>
      <c r="JV733"/>
      <c r="JW733"/>
      <c r="JX733"/>
      <c r="JY733"/>
      <c r="JZ733"/>
      <c r="KA733"/>
      <c r="KB733"/>
      <c r="KC733"/>
      <c r="KD733"/>
      <c r="KE733"/>
      <c r="KF733"/>
      <c r="KG733"/>
      <c r="KH733"/>
      <c r="KI733"/>
      <c r="KJ733"/>
      <c r="KK733"/>
      <c r="KL733"/>
      <c r="KM733"/>
      <c r="KN733"/>
      <c r="KO733"/>
      <c r="KP733"/>
      <c r="KQ733"/>
      <c r="KR733"/>
      <c r="KS733"/>
      <c r="KT733"/>
      <c r="KU733"/>
      <c r="KV733"/>
      <c r="KW733"/>
      <c r="KX733"/>
      <c r="KY733"/>
      <c r="KZ733"/>
      <c r="LA733"/>
      <c r="LB733"/>
      <c r="LC733"/>
      <c r="LD733"/>
      <c r="LE733"/>
      <c r="LF733"/>
      <c r="LG733"/>
      <c r="LH733"/>
      <c r="LI733"/>
      <c r="LJ733"/>
      <c r="LK733"/>
      <c r="LL733"/>
      <c r="LM733"/>
      <c r="LN733"/>
      <c r="LO733"/>
      <c r="LP733"/>
      <c r="LQ733"/>
      <c r="LR733"/>
      <c r="LS733"/>
      <c r="LT733"/>
      <c r="LU733"/>
      <c r="LV733"/>
      <c r="LW733"/>
      <c r="LX733"/>
      <c r="LY733"/>
      <c r="LZ733"/>
      <c r="MA733"/>
      <c r="MB733"/>
      <c r="MC733"/>
      <c r="MD733"/>
      <c r="ME733"/>
      <c r="MF733"/>
      <c r="MG733"/>
      <c r="MH733"/>
      <c r="MI733"/>
      <c r="MJ733"/>
      <c r="MK733"/>
      <c r="ML733"/>
      <c r="MM733"/>
      <c r="MN733"/>
      <c r="MO733"/>
      <c r="MP733"/>
      <c r="MQ733"/>
      <c r="MR733"/>
      <c r="MS733"/>
      <c r="MT733"/>
      <c r="MU733"/>
      <c r="MV733"/>
      <c r="MW733"/>
      <c r="MX733"/>
      <c r="MY733"/>
      <c r="MZ733"/>
      <c r="NA733"/>
      <c r="NB733"/>
      <c r="NC733"/>
      <c r="ND733"/>
      <c r="NE733"/>
      <c r="NF733"/>
      <c r="NG733"/>
      <c r="NH733"/>
      <c r="NI733"/>
      <c r="NJ733"/>
      <c r="NK733"/>
      <c r="NL733"/>
      <c r="NM733"/>
      <c r="NN733"/>
      <c r="NO733"/>
      <c r="NP733"/>
      <c r="NQ733"/>
      <c r="NR733"/>
      <c r="NS733"/>
      <c r="NT733"/>
      <c r="NU733"/>
      <c r="NV733"/>
      <c r="NW733"/>
      <c r="NX733"/>
      <c r="NY733"/>
      <c r="NZ733"/>
      <c r="OA733"/>
      <c r="OB733"/>
      <c r="OC733"/>
      <c r="OD733"/>
      <c r="OE733"/>
      <c r="OF733"/>
      <c r="OG733"/>
      <c r="OH733"/>
      <c r="OI733"/>
      <c r="OJ733"/>
      <c r="OK733"/>
      <c r="OL733"/>
      <c r="OM733"/>
      <c r="ON733"/>
      <c r="OO733"/>
      <c r="OP733"/>
      <c r="OQ733"/>
      <c r="OR733"/>
      <c r="OS733"/>
      <c r="OT733"/>
      <c r="OU733"/>
      <c r="OV733"/>
      <c r="OW733"/>
      <c r="OX733"/>
      <c r="OY733"/>
      <c r="OZ733"/>
      <c r="PA733"/>
      <c r="PB733"/>
      <c r="PC733"/>
      <c r="PD733"/>
      <c r="PE733"/>
      <c r="PF733"/>
      <c r="PG733"/>
      <c r="PH733"/>
      <c r="PI733"/>
      <c r="PJ733"/>
      <c r="PK733"/>
      <c r="PL733"/>
      <c r="PM733"/>
      <c r="PN733"/>
      <c r="PO733"/>
      <c r="PP733"/>
      <c r="PQ733"/>
      <c r="PR733"/>
      <c r="PS733"/>
      <c r="PT733"/>
      <c r="PU733"/>
      <c r="PV733"/>
      <c r="PW733"/>
      <c r="PX733"/>
      <c r="PY733"/>
      <c r="PZ733"/>
      <c r="QA733"/>
      <c r="QB733"/>
      <c r="QC733"/>
      <c r="QD733"/>
      <c r="QE733"/>
      <c r="QF733"/>
      <c r="QG733"/>
      <c r="QH733"/>
      <c r="QI733"/>
      <c r="QJ733"/>
      <c r="QK733"/>
      <c r="QL733"/>
      <c r="QM733"/>
      <c r="QN733"/>
      <c r="QO733"/>
      <c r="QP733"/>
      <c r="QQ733"/>
      <c r="QR733"/>
      <c r="QS733"/>
      <c r="QT733"/>
      <c r="QU733"/>
      <c r="QV733"/>
      <c r="QW733"/>
      <c r="QX733"/>
      <c r="QY733"/>
      <c r="QZ733"/>
      <c r="RA733"/>
      <c r="RB733"/>
      <c r="RC733"/>
      <c r="RD733"/>
      <c r="RE733"/>
      <c r="RF733"/>
      <c r="RG733"/>
      <c r="RH733"/>
      <c r="RI733"/>
      <c r="RJ733"/>
      <c r="RK733"/>
      <c r="RL733"/>
      <c r="RM733"/>
      <c r="RN733"/>
      <c r="RO733"/>
      <c r="RP733"/>
      <c r="RQ733"/>
      <c r="RR733"/>
      <c r="RS733"/>
      <c r="RT733"/>
      <c r="RU733"/>
      <c r="RV733"/>
      <c r="RW733"/>
      <c r="RX733"/>
      <c r="RY733"/>
      <c r="RZ733"/>
      <c r="SA733"/>
      <c r="SB733"/>
      <c r="SC733"/>
      <c r="SD733"/>
      <c r="SE733"/>
      <c r="SF733"/>
      <c r="SG733"/>
      <c r="SH733"/>
      <c r="SI733"/>
      <c r="SJ733"/>
      <c r="SK733"/>
      <c r="SL733"/>
      <c r="SM733"/>
      <c r="SN733"/>
      <c r="SO733"/>
      <c r="SP733"/>
      <c r="SQ733"/>
      <c r="SR733"/>
      <c r="SS733"/>
      <c r="ST733"/>
      <c r="SU733"/>
      <c r="SV733"/>
      <c r="SW733"/>
      <c r="SX733"/>
      <c r="SY733"/>
      <c r="SZ733"/>
      <c r="TA733"/>
      <c r="TB733"/>
      <c r="TC733"/>
      <c r="TD733"/>
      <c r="TE733"/>
      <c r="TF733"/>
      <c r="TG733"/>
      <c r="TH733"/>
      <c r="TI733"/>
      <c r="TJ733"/>
      <c r="TK733"/>
      <c r="TL733"/>
      <c r="TM733"/>
      <c r="TN733"/>
      <c r="TO733"/>
      <c r="TP733"/>
      <c r="TQ733"/>
      <c r="TR733"/>
      <c r="TS733"/>
      <c r="TT733"/>
      <c r="TU733"/>
      <c r="TV733"/>
      <c r="TW733"/>
      <c r="TX733"/>
      <c r="TY733"/>
      <c r="TZ733"/>
      <c r="UA733"/>
      <c r="UB733"/>
      <c r="UC733"/>
      <c r="UD733"/>
      <c r="UE733"/>
      <c r="UF733"/>
      <c r="UG733"/>
      <c r="UH733"/>
      <c r="UI733"/>
      <c r="UJ733"/>
      <c r="UK733"/>
      <c r="UL733"/>
      <c r="UM733"/>
      <c r="UN733"/>
      <c r="UO733"/>
      <c r="UP733"/>
      <c r="UQ733"/>
      <c r="UR733"/>
      <c r="US733"/>
      <c r="UT733"/>
      <c r="UU733"/>
      <c r="UV733"/>
      <c r="UW733"/>
      <c r="UX733"/>
      <c r="UY733"/>
      <c r="UZ733"/>
      <c r="VA733"/>
      <c r="VB733"/>
      <c r="VC733"/>
      <c r="VD733"/>
      <c r="VE733"/>
      <c r="VF733"/>
      <c r="VG733"/>
      <c r="VH733"/>
      <c r="VI733"/>
      <c r="VJ733"/>
      <c r="VK733"/>
      <c r="VL733"/>
      <c r="VM733"/>
      <c r="VN733"/>
      <c r="VO733"/>
      <c r="VP733"/>
      <c r="VQ733"/>
      <c r="VR733"/>
      <c r="VS733"/>
      <c r="VT733"/>
      <c r="VU733"/>
      <c r="VV733"/>
      <c r="VW733"/>
      <c r="VX733"/>
      <c r="VY733"/>
      <c r="VZ733"/>
      <c r="WA733"/>
      <c r="WB733"/>
      <c r="WC733"/>
      <c r="WD733"/>
      <c r="WE733"/>
      <c r="WF733"/>
      <c r="WG733"/>
      <c r="WH733"/>
      <c r="WI733"/>
      <c r="WJ733"/>
      <c r="WK733"/>
      <c r="WL733"/>
      <c r="WM733"/>
      <c r="WN733"/>
      <c r="WO733"/>
      <c r="WP733"/>
      <c r="WQ733"/>
      <c r="WR733"/>
      <c r="WS733"/>
      <c r="WT733"/>
      <c r="WU733"/>
      <c r="WV733"/>
      <c r="WW733"/>
      <c r="WX733"/>
      <c r="WY733"/>
      <c r="WZ733"/>
      <c r="XA733"/>
      <c r="XB733"/>
      <c r="XC733"/>
      <c r="XD733"/>
      <c r="XE733"/>
      <c r="XF733"/>
      <c r="XG733"/>
      <c r="XH733"/>
      <c r="XI733"/>
      <c r="XJ733"/>
      <c r="XK733"/>
      <c r="XL733"/>
      <c r="XM733"/>
      <c r="XN733"/>
      <c r="XO733"/>
      <c r="XP733"/>
      <c r="XQ733"/>
      <c r="XR733"/>
      <c r="XS733"/>
      <c r="XT733"/>
      <c r="XU733"/>
      <c r="XV733"/>
      <c r="XW733"/>
      <c r="XX733"/>
      <c r="XY733"/>
      <c r="XZ733"/>
      <c r="YA733"/>
      <c r="YB733"/>
      <c r="YC733"/>
      <c r="YD733"/>
      <c r="YE733"/>
      <c r="YF733"/>
      <c r="YG733"/>
      <c r="YH733"/>
      <c r="YI733"/>
      <c r="YJ733"/>
      <c r="YK733"/>
      <c r="YL733"/>
      <c r="YM733"/>
      <c r="YN733"/>
      <c r="YO733"/>
      <c r="YP733"/>
      <c r="YQ733"/>
      <c r="YR733"/>
      <c r="YS733"/>
      <c r="YT733"/>
      <c r="YU733"/>
      <c r="YV733"/>
      <c r="YW733"/>
      <c r="YX733"/>
      <c r="YY733"/>
      <c r="YZ733"/>
      <c r="ZA733"/>
      <c r="ZB733"/>
      <c r="ZC733"/>
      <c r="ZD733"/>
      <c r="ZE733"/>
      <c r="ZF733"/>
      <c r="ZG733"/>
      <c r="ZH733"/>
      <c r="ZI733"/>
      <c r="ZJ733"/>
      <c r="ZK733"/>
      <c r="ZL733"/>
      <c r="ZM733"/>
      <c r="ZN733"/>
      <c r="ZO733"/>
      <c r="ZP733"/>
      <c r="ZQ733"/>
      <c r="ZR733"/>
      <c r="ZS733"/>
      <c r="ZT733"/>
      <c r="ZU733"/>
      <c r="ZV733"/>
      <c r="ZW733"/>
      <c r="ZX733"/>
      <c r="ZY733"/>
      <c r="ZZ733"/>
      <c r="AAA733"/>
      <c r="AAB733"/>
      <c r="AAC733"/>
      <c r="AAD733"/>
      <c r="AAE733"/>
      <c r="AAF733"/>
      <c r="AAG733"/>
      <c r="AAH733"/>
      <c r="AAI733"/>
      <c r="AAJ733"/>
      <c r="AAK733"/>
      <c r="AAL733"/>
      <c r="AAM733"/>
      <c r="AAN733"/>
      <c r="AAO733"/>
      <c r="AAP733"/>
      <c r="AAQ733"/>
      <c r="AAR733"/>
      <c r="AAS733"/>
      <c r="AAT733"/>
      <c r="AAU733"/>
      <c r="AAV733"/>
      <c r="AAW733"/>
      <c r="AAX733"/>
      <c r="AAY733"/>
      <c r="AAZ733"/>
      <c r="ABA733"/>
      <c r="ABB733"/>
      <c r="ABC733"/>
      <c r="ABD733"/>
      <c r="ABE733"/>
      <c r="ABF733"/>
      <c r="ABG733"/>
      <c r="ABH733"/>
      <c r="ABI733"/>
      <c r="ABJ733"/>
      <c r="ABK733"/>
      <c r="ABL733"/>
      <c r="ABM733"/>
      <c r="ABN733"/>
      <c r="ABO733"/>
      <c r="ABP733"/>
      <c r="ABQ733"/>
      <c r="ABR733"/>
      <c r="ABS733"/>
      <c r="ABT733"/>
      <c r="ABU733"/>
      <c r="ABV733"/>
      <c r="ABW733"/>
      <c r="ABX733"/>
      <c r="ABY733"/>
      <c r="ABZ733"/>
      <c r="ACA733"/>
      <c r="ACB733"/>
      <c r="ACC733"/>
      <c r="ACD733"/>
      <c r="ACE733"/>
      <c r="ACF733"/>
      <c r="ACG733"/>
      <c r="ACH733"/>
      <c r="ACI733"/>
      <c r="ACJ733"/>
      <c r="ACK733"/>
      <c r="ACL733"/>
      <c r="ACM733"/>
      <c r="ACN733"/>
      <c r="ACO733"/>
      <c r="ACP733"/>
      <c r="ACQ733"/>
      <c r="ACR733"/>
      <c r="ACS733"/>
      <c r="ACT733"/>
      <c r="ACU733"/>
      <c r="ACV733"/>
      <c r="ACW733"/>
      <c r="ACX733"/>
      <c r="ACY733"/>
      <c r="ACZ733"/>
      <c r="ADA733"/>
      <c r="ADB733"/>
      <c r="ADC733"/>
      <c r="ADD733"/>
      <c r="ADE733"/>
      <c r="ADF733"/>
      <c r="ADG733"/>
      <c r="ADH733"/>
      <c r="ADI733"/>
      <c r="ADJ733"/>
      <c r="ADK733"/>
      <c r="ADL733"/>
      <c r="ADM733"/>
      <c r="ADN733"/>
      <c r="ADO733"/>
      <c r="ADP733"/>
      <c r="ADQ733"/>
      <c r="ADR733"/>
      <c r="ADS733"/>
      <c r="ADT733"/>
      <c r="ADU733"/>
      <c r="ADV733"/>
      <c r="ADW733"/>
      <c r="ADX733"/>
      <c r="ADY733"/>
      <c r="ADZ733"/>
      <c r="AEA733"/>
      <c r="AEB733"/>
      <c r="AEC733"/>
      <c r="AED733"/>
      <c r="AEE733"/>
      <c r="AEF733"/>
      <c r="AEG733"/>
      <c r="AEH733"/>
      <c r="AEI733"/>
      <c r="AEJ733"/>
      <c r="AEK733"/>
      <c r="AEL733"/>
      <c r="AEM733"/>
      <c r="AEN733"/>
      <c r="AEO733"/>
      <c r="AEP733"/>
      <c r="AEQ733"/>
      <c r="AER733"/>
      <c r="AES733"/>
      <c r="AET733"/>
      <c r="AEU733"/>
      <c r="AEV733"/>
      <c r="AEW733"/>
      <c r="AEX733"/>
      <c r="AEY733"/>
      <c r="AEZ733"/>
      <c r="AFA733"/>
      <c r="AFB733"/>
      <c r="AFC733"/>
      <c r="AFD733"/>
      <c r="AFE733"/>
      <c r="AFF733"/>
      <c r="AFG733"/>
      <c r="AFH733"/>
      <c r="AFI733"/>
      <c r="AFJ733"/>
      <c r="AFK733"/>
      <c r="AFL733"/>
      <c r="AFM733"/>
      <c r="AFN733"/>
      <c r="AFO733"/>
      <c r="AFP733"/>
      <c r="AFQ733"/>
      <c r="AFR733"/>
      <c r="AFS733"/>
      <c r="AFT733"/>
      <c r="AFU733"/>
      <c r="AFV733"/>
      <c r="AFW733"/>
      <c r="AFX733"/>
      <c r="AFY733"/>
      <c r="AFZ733"/>
      <c r="AGA733"/>
      <c r="AGB733"/>
      <c r="AGC733"/>
      <c r="AGD733"/>
      <c r="AGE733"/>
      <c r="AGF733"/>
      <c r="AGG733"/>
      <c r="AGH733"/>
      <c r="AGI733"/>
      <c r="AGJ733"/>
      <c r="AGK733"/>
      <c r="AGL733"/>
      <c r="AGM733"/>
      <c r="AGN733"/>
      <c r="AGO733"/>
      <c r="AGP733"/>
      <c r="AGQ733"/>
      <c r="AGR733"/>
      <c r="AGS733"/>
      <c r="AGT733"/>
      <c r="AGU733"/>
      <c r="AGV733"/>
      <c r="AGW733"/>
      <c r="AGX733"/>
      <c r="AGY733"/>
      <c r="AGZ733"/>
      <c r="AHA733"/>
      <c r="AHB733"/>
      <c r="AHC733"/>
      <c r="AHD733"/>
      <c r="AHE733"/>
      <c r="AHF733"/>
      <c r="AHG733"/>
      <c r="AHH733"/>
      <c r="AHI733"/>
      <c r="AHJ733"/>
      <c r="AHK733"/>
      <c r="AHL733"/>
      <c r="AHM733"/>
      <c r="AHN733"/>
      <c r="AHO733"/>
      <c r="AHP733"/>
      <c r="AHQ733"/>
      <c r="AHR733"/>
      <c r="AHS733"/>
      <c r="AHT733"/>
      <c r="AHU733"/>
      <c r="AHV733"/>
      <c r="AHW733"/>
      <c r="AHX733"/>
      <c r="AHY733"/>
      <c r="AHZ733"/>
      <c r="AIA733"/>
      <c r="AIB733"/>
      <c r="AIC733"/>
      <c r="AID733"/>
      <c r="AIE733"/>
      <c r="AIF733"/>
      <c r="AIG733"/>
      <c r="AIH733"/>
      <c r="AII733"/>
      <c r="AIJ733"/>
      <c r="AIK733"/>
      <c r="AIL733"/>
      <c r="AIM733"/>
      <c r="AIN733"/>
      <c r="AIO733"/>
      <c r="AIP733"/>
      <c r="AIQ733"/>
      <c r="AIR733"/>
      <c r="AIS733"/>
      <c r="AIT733"/>
      <c r="AIU733"/>
      <c r="AIV733"/>
      <c r="AIW733"/>
      <c r="AIX733"/>
      <c r="AIY733"/>
      <c r="AIZ733"/>
      <c r="AJA733"/>
      <c r="AJB733"/>
      <c r="AJC733"/>
      <c r="AJD733"/>
      <c r="AJE733"/>
      <c r="AJF733"/>
      <c r="AJG733"/>
      <c r="AJH733"/>
      <c r="AJI733"/>
      <c r="AJJ733"/>
      <c r="AJK733"/>
      <c r="AJL733"/>
      <c r="AJM733"/>
      <c r="AJN733"/>
      <c r="AJO733"/>
      <c r="AJP733"/>
      <c r="AJQ733"/>
      <c r="AJR733"/>
      <c r="AJS733"/>
      <c r="AJT733"/>
      <c r="AJU733"/>
      <c r="AJV733"/>
      <c r="AJW733"/>
      <c r="AJX733"/>
      <c r="AJY733"/>
      <c r="AJZ733"/>
      <c r="AKA733"/>
      <c r="AKB733"/>
      <c r="AKC733"/>
      <c r="AKD733"/>
      <c r="AKE733"/>
      <c r="AKF733"/>
      <c r="AKG733"/>
      <c r="AKH733"/>
      <c r="AKI733"/>
      <c r="AKJ733"/>
      <c r="AKK733"/>
      <c r="AKL733"/>
      <c r="AKM733"/>
      <c r="AKN733"/>
      <c r="AKO733"/>
      <c r="AKP733"/>
      <c r="AKQ733"/>
      <c r="AKR733"/>
      <c r="AKS733"/>
      <c r="AKT733"/>
      <c r="AKU733"/>
      <c r="AKV733"/>
      <c r="AKW733"/>
      <c r="AKX733"/>
      <c r="AKY733"/>
      <c r="AKZ733"/>
      <c r="ALA733"/>
      <c r="ALB733"/>
      <c r="ALC733"/>
      <c r="ALD733"/>
      <c r="ALE733"/>
      <c r="ALF733"/>
      <c r="ALG733"/>
      <c r="ALH733"/>
      <c r="ALI733"/>
      <c r="ALJ733"/>
      <c r="ALK733"/>
      <c r="ALL733"/>
      <c r="ALM733"/>
      <c r="ALN733"/>
      <c r="ALO733"/>
      <c r="ALP733"/>
      <c r="ALQ733"/>
      <c r="ALR733"/>
      <c r="ALS733"/>
      <c r="ALT733"/>
      <c r="ALU733"/>
      <c r="ALV733"/>
      <c r="ALW733"/>
      <c r="ALX733"/>
      <c r="ALY733"/>
      <c r="ALZ733"/>
      <c r="AMA733"/>
      <c r="AMB733"/>
      <c r="AMC733"/>
      <c r="AMD733"/>
      <c r="AME733"/>
      <c r="AMF733"/>
      <c r="AMG733"/>
      <c r="AMH733"/>
      <c r="AMI733"/>
      <c r="AMJ733"/>
      <c r="AMK733"/>
      <c r="AML733"/>
      <c r="AMM733"/>
      <c r="AMN733"/>
      <c r="AMO733"/>
      <c r="AMP733"/>
      <c r="AMQ733"/>
      <c r="AMR733"/>
      <c r="AMS733"/>
      <c r="AMT733"/>
      <c r="AMU733"/>
      <c r="AMV733"/>
      <c r="AMW733"/>
      <c r="AMX733"/>
      <c r="AMY733"/>
      <c r="AMZ733"/>
      <c r="ANA733"/>
      <c r="ANB733"/>
      <c r="ANC733"/>
      <c r="AND733"/>
      <c r="ANE733"/>
      <c r="ANF733"/>
      <c r="ANG733"/>
      <c r="ANH733"/>
      <c r="ANI733"/>
      <c r="ANJ733"/>
      <c r="ANK733"/>
      <c r="ANL733"/>
      <c r="ANM733"/>
      <c r="ANN733"/>
      <c r="ANO733"/>
      <c r="ANP733"/>
      <c r="ANQ733"/>
      <c r="ANR733"/>
      <c r="ANS733"/>
      <c r="ANT733"/>
      <c r="ANU733"/>
      <c r="ANV733"/>
      <c r="ANW733"/>
      <c r="ANX733"/>
      <c r="ANY733"/>
      <c r="ANZ733"/>
      <c r="AOA733"/>
      <c r="AOB733"/>
      <c r="AOC733"/>
      <c r="AOD733"/>
      <c r="AOE733"/>
      <c r="AOF733"/>
      <c r="AOG733"/>
      <c r="AOH733"/>
      <c r="AOI733"/>
      <c r="AOJ733"/>
      <c r="AOK733"/>
      <c r="AOL733"/>
      <c r="AOM733"/>
      <c r="AON733"/>
      <c r="AOO733"/>
      <c r="AOP733"/>
      <c r="AOQ733"/>
      <c r="AOR733"/>
      <c r="AOS733"/>
      <c r="AOT733"/>
      <c r="AOU733"/>
      <c r="AOV733"/>
      <c r="AOW733"/>
      <c r="AOX733"/>
      <c r="AOY733"/>
      <c r="AOZ733"/>
      <c r="APA733"/>
      <c r="APB733"/>
      <c r="APC733"/>
      <c r="APD733"/>
      <c r="APE733"/>
      <c r="APF733"/>
      <c r="APG733"/>
      <c r="APH733"/>
      <c r="API733"/>
      <c r="APJ733"/>
      <c r="APK733"/>
      <c r="APL733"/>
      <c r="APM733"/>
      <c r="APN733"/>
      <c r="APO733"/>
      <c r="APP733"/>
      <c r="APQ733"/>
      <c r="APR733"/>
      <c r="APS733"/>
      <c r="APT733"/>
      <c r="APU733"/>
      <c r="APV733"/>
      <c r="APW733"/>
      <c r="APX733"/>
      <c r="APY733"/>
      <c r="APZ733"/>
      <c r="AQA733"/>
      <c r="AQB733"/>
      <c r="AQC733"/>
      <c r="AQD733"/>
      <c r="AQE733"/>
      <c r="AQF733"/>
      <c r="AQG733"/>
      <c r="AQH733"/>
      <c r="AQI733"/>
      <c r="AQJ733"/>
      <c r="AQK733"/>
      <c r="AQL733"/>
      <c r="AQM733"/>
      <c r="AQN733"/>
      <c r="AQO733"/>
      <c r="AQP733"/>
      <c r="AQQ733"/>
      <c r="AQR733"/>
      <c r="AQS733"/>
      <c r="AQT733"/>
      <c r="AQU733"/>
      <c r="AQV733"/>
      <c r="AQW733"/>
      <c r="AQX733"/>
      <c r="AQY733"/>
      <c r="AQZ733"/>
      <c r="ARA733"/>
      <c r="ARB733"/>
      <c r="ARC733"/>
      <c r="ARD733"/>
      <c r="ARE733"/>
      <c r="ARF733"/>
      <c r="ARG733"/>
      <c r="ARH733"/>
      <c r="ARI733"/>
      <c r="ARJ733"/>
      <c r="ARK733"/>
      <c r="ARL733"/>
      <c r="ARM733"/>
      <c r="ARN733"/>
      <c r="ARO733"/>
      <c r="ARP733"/>
      <c r="ARQ733"/>
      <c r="ARR733"/>
      <c r="ARS733"/>
      <c r="ART733"/>
      <c r="ARU733"/>
      <c r="ARV733"/>
      <c r="ARW733"/>
      <c r="ARX733"/>
      <c r="ARY733"/>
      <c r="ARZ733"/>
      <c r="ASA733"/>
      <c r="ASB733"/>
      <c r="ASC733"/>
      <c r="ASD733"/>
      <c r="ASE733"/>
      <c r="ASF733"/>
      <c r="ASG733"/>
      <c r="ASH733"/>
      <c r="ASI733"/>
      <c r="ASJ733"/>
      <c r="ASK733"/>
      <c r="ASL733"/>
      <c r="ASM733"/>
      <c r="ASN733"/>
      <c r="ASO733"/>
      <c r="ASP733"/>
      <c r="ASQ733"/>
      <c r="ASR733"/>
      <c r="ASS733"/>
      <c r="AST733"/>
      <c r="ASU733"/>
      <c r="ASV733"/>
      <c r="ASW733"/>
      <c r="ASX733"/>
      <c r="ASY733"/>
      <c r="ASZ733"/>
      <c r="ATA733"/>
      <c r="ATB733"/>
      <c r="ATC733"/>
      <c r="ATD733"/>
      <c r="ATE733"/>
      <c r="ATF733"/>
      <c r="ATG733"/>
      <c r="ATH733"/>
      <c r="ATI733"/>
      <c r="ATJ733"/>
      <c r="ATK733"/>
      <c r="ATL733"/>
      <c r="ATM733"/>
      <c r="ATN733"/>
      <c r="ATO733"/>
      <c r="ATP733"/>
      <c r="ATQ733"/>
      <c r="ATR733"/>
      <c r="ATS733"/>
      <c r="ATT733"/>
      <c r="ATU733"/>
      <c r="ATV733"/>
      <c r="ATW733"/>
      <c r="ATX733"/>
      <c r="ATY733"/>
      <c r="ATZ733"/>
      <c r="AUA733"/>
      <c r="AUB733"/>
      <c r="AUC733"/>
      <c r="AUD733"/>
      <c r="AUE733"/>
      <c r="AUF733"/>
      <c r="AUG733"/>
      <c r="AUH733"/>
      <c r="AUI733"/>
      <c r="AUJ733"/>
      <c r="AUK733"/>
      <c r="AUL733"/>
      <c r="AUM733"/>
      <c r="AUN733"/>
      <c r="AUO733"/>
      <c r="AUP733"/>
      <c r="AUQ733"/>
      <c r="AUR733"/>
      <c r="AUS733"/>
      <c r="AUT733"/>
      <c r="AUU733"/>
      <c r="AUV733"/>
      <c r="AUW733"/>
      <c r="AUX733"/>
      <c r="AUY733"/>
      <c r="AUZ733"/>
      <c r="AVA733"/>
      <c r="AVB733"/>
      <c r="AVC733"/>
      <c r="AVD733"/>
      <c r="AVE733"/>
      <c r="AVF733"/>
      <c r="AVG733"/>
      <c r="AVH733"/>
      <c r="AVI733"/>
      <c r="AVJ733"/>
      <c r="AVK733"/>
      <c r="AVL733"/>
      <c r="AVM733"/>
      <c r="AVN733"/>
      <c r="AVO733"/>
      <c r="AVP733"/>
      <c r="AVQ733"/>
      <c r="AVR733"/>
      <c r="AVS733"/>
      <c r="AVT733"/>
      <c r="AVU733"/>
      <c r="AVV733"/>
      <c r="AVW733"/>
      <c r="AVX733"/>
      <c r="AVY733"/>
      <c r="AVZ733"/>
      <c r="AWA733"/>
      <c r="AWB733"/>
      <c r="AWC733"/>
      <c r="AWD733"/>
      <c r="AWE733"/>
      <c r="AWF733"/>
      <c r="AWG733"/>
      <c r="AWH733"/>
      <c r="AWI733"/>
      <c r="AWJ733"/>
      <c r="AWK733"/>
      <c r="AWL733"/>
      <c r="AWM733"/>
      <c r="AWN733"/>
      <c r="AWO733"/>
      <c r="AWP733"/>
      <c r="AWQ733"/>
      <c r="AWR733"/>
      <c r="AWS733"/>
      <c r="AWT733"/>
      <c r="AWU733"/>
      <c r="AWV733"/>
      <c r="AWW733"/>
      <c r="AWX733"/>
      <c r="AWY733"/>
      <c r="AWZ733"/>
      <c r="AXA733"/>
      <c r="AXB733"/>
      <c r="AXC733"/>
      <c r="AXD733"/>
      <c r="AXE733"/>
      <c r="AXF733"/>
      <c r="AXG733"/>
      <c r="AXH733"/>
      <c r="AXI733"/>
      <c r="AXJ733"/>
      <c r="AXK733"/>
      <c r="AXL733"/>
      <c r="AXM733"/>
      <c r="AXN733"/>
      <c r="AXO733"/>
      <c r="AXP733"/>
      <c r="AXQ733"/>
      <c r="AXR733"/>
      <c r="AXS733"/>
      <c r="AXT733"/>
      <c r="AXU733"/>
      <c r="AXV733"/>
      <c r="AXW733"/>
      <c r="AXX733"/>
      <c r="AXY733"/>
      <c r="AXZ733"/>
      <c r="AYA733"/>
      <c r="AYB733"/>
      <c r="AYC733"/>
      <c r="AYD733"/>
      <c r="AYE733"/>
      <c r="AYF733"/>
      <c r="AYG733"/>
      <c r="AYH733"/>
      <c r="AYI733"/>
      <c r="AYJ733"/>
      <c r="AYK733"/>
      <c r="AYL733"/>
      <c r="AYM733"/>
      <c r="AYN733"/>
      <c r="AYO733"/>
      <c r="AYP733"/>
      <c r="AYQ733"/>
      <c r="AYR733"/>
      <c r="AYS733"/>
      <c r="AYT733"/>
      <c r="AYU733"/>
      <c r="AYV733"/>
      <c r="AYW733"/>
      <c r="AYX733"/>
      <c r="AYY733"/>
      <c r="AYZ733"/>
      <c r="AZA733"/>
      <c r="AZB733"/>
      <c r="AZC733"/>
      <c r="AZD733"/>
      <c r="AZE733"/>
      <c r="AZF733"/>
      <c r="AZG733"/>
      <c r="AZH733"/>
      <c r="AZI733"/>
      <c r="AZJ733"/>
      <c r="AZK733"/>
      <c r="AZL733"/>
      <c r="AZM733"/>
      <c r="AZN733"/>
      <c r="AZO733"/>
      <c r="AZP733"/>
      <c r="AZQ733"/>
      <c r="AZR733"/>
      <c r="AZS733"/>
      <c r="AZT733"/>
      <c r="AZU733"/>
      <c r="AZV733"/>
      <c r="AZW733"/>
      <c r="AZX733"/>
      <c r="AZY733"/>
      <c r="AZZ733"/>
      <c r="BAA733"/>
      <c r="BAB733"/>
      <c r="BAC733"/>
      <c r="BAD733"/>
      <c r="BAE733"/>
      <c r="BAF733"/>
      <c r="BAG733"/>
      <c r="BAH733"/>
      <c r="BAI733"/>
      <c r="BAJ733"/>
      <c r="BAK733"/>
      <c r="BAL733"/>
      <c r="BAM733"/>
      <c r="BAN733"/>
      <c r="BAO733"/>
      <c r="BAP733"/>
      <c r="BAQ733"/>
      <c r="BAR733"/>
      <c r="BAS733"/>
      <c r="BAT733"/>
      <c r="BAU733"/>
      <c r="BAV733"/>
      <c r="BAW733"/>
      <c r="BAX733"/>
      <c r="BAY733"/>
      <c r="BAZ733"/>
      <c r="BBA733"/>
      <c r="BBB733"/>
      <c r="BBC733"/>
      <c r="BBD733"/>
      <c r="BBE733"/>
      <c r="BBF733"/>
      <c r="BBG733"/>
      <c r="BBH733"/>
      <c r="BBI733"/>
      <c r="BBJ733"/>
      <c r="BBK733"/>
      <c r="BBL733"/>
      <c r="BBM733"/>
      <c r="BBN733"/>
      <c r="BBO733"/>
      <c r="BBP733"/>
      <c r="BBQ733"/>
      <c r="BBR733"/>
      <c r="BBS733"/>
      <c r="BBT733"/>
      <c r="BBU733"/>
      <c r="BBV733"/>
      <c r="BBW733"/>
      <c r="BBX733"/>
      <c r="BBY733"/>
      <c r="BBZ733"/>
      <c r="BCA733"/>
      <c r="BCB733"/>
      <c r="BCC733"/>
      <c r="BCD733"/>
      <c r="BCE733"/>
      <c r="BCF733"/>
      <c r="BCG733"/>
      <c r="BCH733"/>
      <c r="BCI733"/>
      <c r="BCJ733"/>
      <c r="BCK733"/>
      <c r="BCL733"/>
      <c r="BCM733"/>
      <c r="BCN733"/>
      <c r="BCO733"/>
      <c r="BCP733"/>
      <c r="BCQ733"/>
      <c r="BCR733"/>
      <c r="BCS733"/>
      <c r="BCT733"/>
      <c r="BCU733"/>
      <c r="BCV733"/>
      <c r="BCW733"/>
      <c r="BCX733"/>
      <c r="BCY733"/>
      <c r="BCZ733"/>
      <c r="BDA733"/>
      <c r="BDB733"/>
      <c r="BDC733"/>
      <c r="BDD733"/>
      <c r="BDE733"/>
      <c r="BDF733"/>
      <c r="BDG733"/>
      <c r="BDH733"/>
      <c r="BDI733"/>
      <c r="BDJ733"/>
      <c r="BDK733"/>
      <c r="BDL733"/>
      <c r="BDM733"/>
      <c r="BDN733"/>
      <c r="BDO733"/>
      <c r="BDP733"/>
      <c r="BDQ733"/>
      <c r="BDR733"/>
      <c r="BDS733"/>
      <c r="BDT733"/>
      <c r="BDU733"/>
      <c r="BDV733"/>
      <c r="BDW733"/>
      <c r="BDX733"/>
      <c r="BDY733"/>
      <c r="BDZ733"/>
      <c r="BEA733"/>
      <c r="BEB733"/>
      <c r="BEC733"/>
      <c r="BED733"/>
      <c r="BEE733"/>
      <c r="BEF733"/>
      <c r="BEG733"/>
      <c r="BEH733"/>
      <c r="BEI733"/>
      <c r="BEJ733"/>
      <c r="BEK733"/>
      <c r="BEL733"/>
      <c r="BEM733"/>
      <c r="BEN733"/>
      <c r="BEO733"/>
      <c r="BEP733"/>
      <c r="BEQ733"/>
      <c r="BER733"/>
      <c r="BES733"/>
      <c r="BET733"/>
      <c r="BEU733"/>
      <c r="BEV733"/>
      <c r="BEW733"/>
      <c r="BEX733"/>
      <c r="BEY733"/>
      <c r="BEZ733"/>
      <c r="BFA733"/>
      <c r="BFB733"/>
      <c r="BFC733"/>
      <c r="BFD733"/>
      <c r="BFE733"/>
      <c r="BFF733"/>
      <c r="BFG733"/>
      <c r="BFH733"/>
      <c r="BFI733"/>
      <c r="BFJ733"/>
      <c r="BFK733"/>
      <c r="BFL733"/>
      <c r="BFM733"/>
      <c r="BFN733"/>
      <c r="BFO733"/>
      <c r="BFP733"/>
      <c r="BFQ733"/>
      <c r="BFR733"/>
      <c r="BFS733"/>
      <c r="BFT733"/>
      <c r="BFU733"/>
      <c r="BFV733"/>
      <c r="BFW733"/>
      <c r="BFX733"/>
      <c r="BFY733"/>
      <c r="BFZ733"/>
      <c r="BGA733"/>
      <c r="BGB733"/>
      <c r="BGC733"/>
      <c r="BGD733"/>
      <c r="BGE733"/>
      <c r="BGF733"/>
      <c r="BGG733"/>
      <c r="BGH733"/>
      <c r="BGI733"/>
      <c r="BGJ733"/>
      <c r="BGK733"/>
      <c r="BGL733"/>
      <c r="BGM733"/>
      <c r="BGN733"/>
      <c r="BGO733"/>
      <c r="BGP733"/>
      <c r="BGQ733"/>
      <c r="BGR733"/>
      <c r="BGS733"/>
      <c r="BGT733"/>
      <c r="BGU733"/>
      <c r="BGV733"/>
      <c r="BGW733"/>
      <c r="BGX733"/>
      <c r="BGY733"/>
      <c r="BGZ733"/>
      <c r="BHA733"/>
      <c r="BHB733"/>
      <c r="BHC733"/>
      <c r="BHD733"/>
      <c r="BHE733"/>
      <c r="BHF733"/>
      <c r="BHG733"/>
      <c r="BHH733"/>
      <c r="BHI733"/>
      <c r="BHJ733"/>
      <c r="BHK733"/>
      <c r="BHL733"/>
      <c r="BHM733"/>
      <c r="BHN733"/>
      <c r="BHO733"/>
      <c r="BHP733"/>
      <c r="BHQ733"/>
      <c r="BHR733"/>
      <c r="BHS733"/>
      <c r="BHT733"/>
      <c r="BHU733"/>
      <c r="BHV733"/>
      <c r="BHW733"/>
      <c r="BHX733"/>
      <c r="BHY733"/>
      <c r="BHZ733"/>
      <c r="BIA733"/>
      <c r="BIB733"/>
      <c r="BIC733"/>
      <c r="BID733"/>
      <c r="BIE733"/>
      <c r="BIF733"/>
      <c r="BIG733"/>
      <c r="BIH733"/>
      <c r="BII733"/>
      <c r="BIJ733"/>
      <c r="BIK733"/>
      <c r="BIL733"/>
      <c r="BIM733"/>
      <c r="BIN733"/>
      <c r="BIO733"/>
      <c r="BIP733"/>
      <c r="BIQ733"/>
      <c r="BIR733"/>
      <c r="BIS733"/>
      <c r="BIT733"/>
      <c r="BIU733"/>
      <c r="BIV733"/>
      <c r="BIW733"/>
      <c r="BIX733"/>
      <c r="BIY733"/>
      <c r="BIZ733"/>
      <c r="BJA733"/>
      <c r="BJB733"/>
      <c r="BJC733"/>
      <c r="BJD733"/>
      <c r="BJE733"/>
      <c r="BJF733"/>
      <c r="BJG733"/>
      <c r="BJH733"/>
      <c r="BJI733"/>
      <c r="BJJ733"/>
      <c r="BJK733"/>
      <c r="BJL733"/>
      <c r="BJM733"/>
      <c r="BJN733"/>
      <c r="BJO733"/>
      <c r="BJP733"/>
      <c r="BJQ733"/>
      <c r="BJR733"/>
      <c r="BJS733"/>
      <c r="BJT733"/>
      <c r="BJU733"/>
      <c r="BJV733"/>
      <c r="BJW733"/>
      <c r="BJX733"/>
      <c r="BJY733"/>
      <c r="BJZ733"/>
      <c r="BKA733"/>
      <c r="BKB733"/>
      <c r="BKC733"/>
      <c r="BKD733"/>
      <c r="BKE733"/>
      <c r="BKF733"/>
      <c r="BKG733"/>
      <c r="BKH733"/>
      <c r="BKI733"/>
      <c r="BKJ733"/>
      <c r="BKK733"/>
      <c r="BKL733"/>
      <c r="BKM733"/>
      <c r="BKN733"/>
      <c r="BKO733"/>
      <c r="BKP733"/>
      <c r="BKQ733"/>
      <c r="BKR733"/>
      <c r="BKS733"/>
      <c r="BKT733"/>
      <c r="BKU733"/>
      <c r="BKV733"/>
      <c r="BKW733"/>
      <c r="BKX733"/>
      <c r="BKY733"/>
      <c r="BKZ733"/>
      <c r="BLA733"/>
      <c r="BLB733"/>
      <c r="BLC733"/>
      <c r="BLD733"/>
      <c r="BLE733"/>
      <c r="BLF733"/>
      <c r="BLG733"/>
      <c r="BLH733"/>
      <c r="BLI733"/>
      <c r="BLJ733"/>
      <c r="BLK733"/>
      <c r="BLL733"/>
      <c r="BLM733"/>
      <c r="BLN733"/>
      <c r="BLO733"/>
      <c r="BLP733"/>
      <c r="BLQ733"/>
      <c r="BLR733"/>
      <c r="BLS733"/>
      <c r="BLT733"/>
      <c r="BLU733"/>
      <c r="BLV733"/>
      <c r="BLW733"/>
      <c r="BLX733"/>
      <c r="BLY733"/>
      <c r="BLZ733"/>
      <c r="BMA733"/>
      <c r="BMB733"/>
      <c r="BMC733"/>
      <c r="BMD733"/>
      <c r="BME733"/>
      <c r="BMF733"/>
      <c r="BMG733"/>
      <c r="BMH733"/>
      <c r="BMI733"/>
      <c r="BMJ733"/>
      <c r="BMK733"/>
      <c r="BML733"/>
      <c r="BMM733"/>
      <c r="BMN733"/>
      <c r="BMO733"/>
      <c r="BMP733"/>
      <c r="BMQ733"/>
      <c r="BMR733"/>
      <c r="BMS733"/>
      <c r="BMT733"/>
      <c r="BMU733"/>
      <c r="BMV733"/>
      <c r="BMW733"/>
      <c r="BMX733"/>
      <c r="BMY733"/>
      <c r="BMZ733"/>
      <c r="BNA733"/>
      <c r="BNB733"/>
      <c r="BNC733"/>
      <c r="BND733"/>
      <c r="BNE733"/>
      <c r="BNF733"/>
      <c r="BNG733"/>
      <c r="BNH733"/>
      <c r="BNI733"/>
      <c r="BNJ733"/>
      <c r="BNK733"/>
      <c r="BNL733"/>
      <c r="BNM733"/>
      <c r="BNN733"/>
      <c r="BNO733"/>
      <c r="BNP733"/>
      <c r="BNQ733"/>
      <c r="BNR733"/>
      <c r="BNS733"/>
      <c r="BNT733"/>
      <c r="BNU733"/>
      <c r="BNV733"/>
      <c r="BNW733"/>
      <c r="BNX733"/>
      <c r="BNY733"/>
      <c r="BNZ733"/>
      <c r="BOA733"/>
      <c r="BOB733"/>
      <c r="BOC733"/>
      <c r="BOD733"/>
      <c r="BOE733"/>
      <c r="BOF733"/>
      <c r="BOG733"/>
      <c r="BOH733"/>
      <c r="BOI733"/>
      <c r="BOJ733"/>
      <c r="BOK733"/>
      <c r="BOL733"/>
      <c r="BOM733"/>
      <c r="BON733"/>
      <c r="BOO733"/>
      <c r="BOP733"/>
      <c r="BOQ733"/>
      <c r="BOR733"/>
      <c r="BOS733"/>
      <c r="BOT733"/>
      <c r="BOU733"/>
      <c r="BOV733"/>
      <c r="BOW733"/>
      <c r="BOX733"/>
      <c r="BOY733"/>
      <c r="BOZ733"/>
      <c r="BPA733"/>
      <c r="BPB733"/>
      <c r="BPC733"/>
      <c r="BPD733"/>
      <c r="BPE733"/>
      <c r="BPF733"/>
      <c r="BPG733"/>
      <c r="BPH733"/>
      <c r="BPI733"/>
      <c r="BPJ733"/>
      <c r="BPK733"/>
      <c r="BPL733"/>
      <c r="BPM733"/>
      <c r="BPN733"/>
      <c r="BPO733"/>
      <c r="BPP733"/>
      <c r="BPQ733"/>
      <c r="BPR733"/>
      <c r="BPS733"/>
      <c r="BPT733"/>
      <c r="BPU733"/>
      <c r="BPV733"/>
      <c r="BPW733"/>
      <c r="BPX733"/>
      <c r="BPY733"/>
      <c r="BPZ733"/>
      <c r="BQA733"/>
      <c r="BQB733"/>
      <c r="BQC733"/>
      <c r="BQD733"/>
      <c r="BQE733"/>
      <c r="BQF733"/>
      <c r="BQG733"/>
      <c r="BQH733"/>
      <c r="BQI733"/>
      <c r="BQJ733"/>
      <c r="BQK733"/>
      <c r="BQL733"/>
      <c r="BQM733"/>
      <c r="BQN733"/>
      <c r="BQO733"/>
      <c r="BQP733"/>
      <c r="BQQ733"/>
      <c r="BQR733"/>
      <c r="BQS733"/>
      <c r="BQT733"/>
      <c r="BQU733"/>
      <c r="BQV733"/>
      <c r="BQW733"/>
      <c r="BQX733"/>
      <c r="BQY733"/>
      <c r="BQZ733"/>
      <c r="BRA733"/>
      <c r="BRB733"/>
      <c r="BRC733"/>
      <c r="BRD733"/>
      <c r="BRE733"/>
      <c r="BRF733"/>
      <c r="BRG733"/>
      <c r="BRH733"/>
      <c r="BRI733"/>
      <c r="BRJ733"/>
      <c r="BRK733"/>
      <c r="BRL733"/>
      <c r="BRM733"/>
      <c r="BRN733"/>
      <c r="BRO733"/>
      <c r="BRP733"/>
      <c r="BRQ733"/>
      <c r="BRR733"/>
      <c r="BRS733"/>
      <c r="BRT733"/>
      <c r="BRU733"/>
      <c r="BRV733"/>
      <c r="BRW733"/>
      <c r="BRX733"/>
      <c r="BRY733"/>
      <c r="BRZ733"/>
      <c r="BSA733"/>
      <c r="BSB733"/>
      <c r="BSC733"/>
      <c r="BSD733"/>
      <c r="BSE733"/>
      <c r="BSF733"/>
      <c r="BSG733"/>
      <c r="BSH733"/>
      <c r="BSI733"/>
      <c r="BSJ733"/>
      <c r="BSK733"/>
      <c r="BSL733"/>
      <c r="BSM733"/>
      <c r="BSN733"/>
      <c r="BSO733"/>
      <c r="BSP733"/>
      <c r="BSQ733"/>
      <c r="BSR733"/>
      <c r="BSS733"/>
      <c r="BST733"/>
      <c r="BSU733"/>
      <c r="BSV733"/>
      <c r="BSW733"/>
      <c r="BSX733"/>
      <c r="BSY733"/>
      <c r="BSZ733"/>
      <c r="BTA733"/>
      <c r="BTB733"/>
      <c r="BTC733"/>
      <c r="BTD733"/>
      <c r="BTE733"/>
      <c r="BTF733"/>
      <c r="BTG733"/>
      <c r="BTH733"/>
      <c r="BTI733"/>
      <c r="BTJ733"/>
      <c r="BTK733"/>
      <c r="BTL733"/>
      <c r="BTM733"/>
      <c r="BTN733"/>
      <c r="BTO733"/>
      <c r="BTP733"/>
      <c r="BTQ733"/>
      <c r="BTR733"/>
      <c r="BTS733"/>
      <c r="BTT733"/>
      <c r="BTU733"/>
      <c r="BTV733"/>
      <c r="BTW733"/>
      <c r="BTX733"/>
      <c r="BTY733"/>
      <c r="BTZ733"/>
      <c r="BUA733"/>
      <c r="BUB733"/>
      <c r="BUC733"/>
      <c r="BUD733"/>
      <c r="BUE733"/>
      <c r="BUF733"/>
      <c r="BUG733"/>
      <c r="BUH733"/>
      <c r="BUI733"/>
      <c r="BUJ733"/>
      <c r="BUK733"/>
      <c r="BUL733"/>
      <c r="BUM733"/>
      <c r="BUN733"/>
      <c r="BUO733"/>
      <c r="BUP733"/>
      <c r="BUQ733"/>
      <c r="BUR733"/>
      <c r="BUS733"/>
      <c r="BUT733"/>
      <c r="BUU733"/>
      <c r="BUV733"/>
      <c r="BUW733"/>
      <c r="BUX733"/>
      <c r="BUY733"/>
      <c r="BUZ733"/>
      <c r="BVA733"/>
      <c r="BVB733"/>
      <c r="BVC733"/>
      <c r="BVD733"/>
      <c r="BVE733"/>
      <c r="BVF733"/>
      <c r="BVG733"/>
      <c r="BVH733"/>
      <c r="BVI733"/>
      <c r="BVJ733"/>
      <c r="BVK733"/>
      <c r="BVL733"/>
      <c r="BVM733"/>
      <c r="BVN733"/>
      <c r="BVO733"/>
      <c r="BVP733"/>
      <c r="BVQ733"/>
      <c r="BVR733"/>
      <c r="BVS733"/>
      <c r="BVT733"/>
      <c r="BVU733"/>
      <c r="BVV733"/>
      <c r="BVW733"/>
      <c r="BVX733"/>
      <c r="BVY733"/>
      <c r="BVZ733"/>
      <c r="BWA733"/>
      <c r="BWB733"/>
      <c r="BWC733"/>
      <c r="BWD733"/>
      <c r="BWE733"/>
      <c r="BWF733"/>
      <c r="BWG733"/>
      <c r="BWH733"/>
      <c r="BWI733"/>
      <c r="BWJ733"/>
      <c r="BWK733"/>
      <c r="BWL733"/>
      <c r="BWM733"/>
      <c r="BWN733"/>
      <c r="BWO733"/>
      <c r="BWP733"/>
      <c r="BWQ733"/>
      <c r="BWR733"/>
      <c r="BWS733"/>
      <c r="BWT733"/>
      <c r="BWU733"/>
      <c r="BWV733"/>
      <c r="BWW733"/>
      <c r="BWX733"/>
      <c r="BWY733"/>
      <c r="BWZ733"/>
      <c r="BXA733"/>
      <c r="BXB733"/>
      <c r="BXC733"/>
      <c r="BXD733"/>
      <c r="BXE733"/>
      <c r="BXF733"/>
      <c r="BXG733"/>
      <c r="BXH733"/>
      <c r="BXI733"/>
      <c r="BXJ733"/>
      <c r="BXK733"/>
      <c r="BXL733"/>
      <c r="BXM733"/>
      <c r="BXN733"/>
      <c r="BXO733"/>
      <c r="BXP733"/>
      <c r="BXQ733"/>
      <c r="BXR733"/>
      <c r="BXS733"/>
      <c r="BXT733"/>
      <c r="BXU733"/>
      <c r="BXV733"/>
      <c r="BXW733"/>
      <c r="BXX733"/>
      <c r="BXY733"/>
      <c r="BXZ733"/>
      <c r="BYA733"/>
      <c r="BYB733"/>
      <c r="BYC733"/>
      <c r="BYD733"/>
      <c r="BYE733"/>
      <c r="BYF733"/>
      <c r="BYG733"/>
      <c r="BYH733"/>
      <c r="BYI733"/>
      <c r="BYJ733"/>
      <c r="BYK733"/>
      <c r="BYL733"/>
      <c r="BYM733"/>
      <c r="BYN733"/>
      <c r="BYO733"/>
      <c r="BYP733"/>
      <c r="BYQ733"/>
      <c r="BYR733"/>
      <c r="BYS733"/>
      <c r="BYT733"/>
      <c r="BYU733"/>
      <c r="BYV733"/>
      <c r="BYW733"/>
      <c r="BYX733"/>
      <c r="BYY733"/>
      <c r="BYZ733"/>
      <c r="BZA733"/>
      <c r="BZB733"/>
      <c r="BZC733"/>
      <c r="BZD733"/>
      <c r="BZE733"/>
      <c r="BZF733"/>
      <c r="BZG733"/>
      <c r="BZH733"/>
      <c r="BZI733"/>
      <c r="BZJ733"/>
      <c r="BZK733"/>
      <c r="BZL733"/>
      <c r="BZM733"/>
      <c r="BZN733"/>
      <c r="BZO733"/>
      <c r="BZP733"/>
      <c r="BZQ733"/>
      <c r="BZR733"/>
      <c r="BZS733"/>
      <c r="BZT733"/>
      <c r="BZU733"/>
      <c r="BZV733"/>
      <c r="BZW733"/>
      <c r="BZX733"/>
      <c r="BZY733"/>
      <c r="BZZ733"/>
      <c r="CAA733"/>
      <c r="CAB733"/>
      <c r="CAC733"/>
      <c r="CAD733"/>
      <c r="CAE733"/>
      <c r="CAF733"/>
      <c r="CAG733"/>
      <c r="CAH733"/>
      <c r="CAI733"/>
      <c r="CAJ733"/>
      <c r="CAK733"/>
      <c r="CAL733"/>
      <c r="CAM733"/>
      <c r="CAN733"/>
      <c r="CAO733"/>
      <c r="CAP733"/>
      <c r="CAQ733"/>
      <c r="CAR733"/>
      <c r="CAS733"/>
      <c r="CAT733"/>
      <c r="CAU733"/>
      <c r="CAV733"/>
      <c r="CAW733"/>
      <c r="CAX733"/>
      <c r="CAY733"/>
      <c r="CAZ733"/>
      <c r="CBA733"/>
      <c r="CBB733"/>
      <c r="CBC733"/>
      <c r="CBD733"/>
      <c r="CBE733"/>
      <c r="CBF733"/>
      <c r="CBG733"/>
      <c r="CBH733"/>
      <c r="CBI733"/>
      <c r="CBJ733"/>
      <c r="CBK733"/>
      <c r="CBL733"/>
      <c r="CBM733"/>
      <c r="CBN733"/>
      <c r="CBO733"/>
      <c r="CBP733"/>
      <c r="CBQ733"/>
      <c r="CBR733"/>
      <c r="CBS733"/>
      <c r="CBT733"/>
      <c r="CBU733"/>
      <c r="CBV733"/>
      <c r="CBW733"/>
      <c r="CBX733"/>
      <c r="CBY733"/>
      <c r="CBZ733"/>
      <c r="CCA733"/>
      <c r="CCB733"/>
      <c r="CCC733"/>
      <c r="CCD733"/>
      <c r="CCE733"/>
      <c r="CCF733"/>
      <c r="CCG733"/>
      <c r="CCH733"/>
      <c r="CCI733"/>
      <c r="CCJ733"/>
      <c r="CCK733"/>
      <c r="CCL733"/>
      <c r="CCM733"/>
      <c r="CCN733"/>
      <c r="CCO733"/>
      <c r="CCP733"/>
      <c r="CCQ733"/>
      <c r="CCR733"/>
      <c r="CCS733"/>
      <c r="CCT733"/>
      <c r="CCU733"/>
      <c r="CCV733"/>
      <c r="CCW733"/>
      <c r="CCX733"/>
      <c r="CCY733"/>
      <c r="CCZ733"/>
      <c r="CDA733"/>
      <c r="CDB733"/>
      <c r="CDC733"/>
      <c r="CDD733"/>
      <c r="CDE733"/>
      <c r="CDF733"/>
      <c r="CDG733"/>
      <c r="CDH733"/>
      <c r="CDI733"/>
      <c r="CDJ733"/>
      <c r="CDK733"/>
      <c r="CDL733"/>
      <c r="CDM733"/>
      <c r="CDN733"/>
      <c r="CDO733"/>
      <c r="CDP733"/>
      <c r="CDQ733"/>
      <c r="CDR733"/>
      <c r="CDS733"/>
      <c r="CDT733"/>
      <c r="CDU733"/>
      <c r="CDV733"/>
      <c r="CDW733"/>
      <c r="CDX733"/>
      <c r="CDY733"/>
      <c r="CDZ733"/>
      <c r="CEA733"/>
      <c r="CEB733"/>
      <c r="CEC733"/>
      <c r="CED733"/>
      <c r="CEE733"/>
      <c r="CEF733"/>
      <c r="CEG733"/>
      <c r="CEH733"/>
      <c r="CEI733"/>
      <c r="CEJ733"/>
      <c r="CEK733"/>
      <c r="CEL733"/>
      <c r="CEM733"/>
      <c r="CEN733"/>
      <c r="CEO733"/>
      <c r="CEP733"/>
      <c r="CEQ733"/>
      <c r="CER733"/>
      <c r="CES733"/>
      <c r="CET733"/>
      <c r="CEU733"/>
      <c r="CEV733"/>
      <c r="CEW733"/>
      <c r="CEX733"/>
      <c r="CEY733"/>
      <c r="CEZ733"/>
      <c r="CFA733"/>
      <c r="CFB733"/>
      <c r="CFC733"/>
      <c r="CFD733"/>
      <c r="CFE733"/>
      <c r="CFF733"/>
      <c r="CFG733"/>
      <c r="CFH733"/>
      <c r="CFI733"/>
      <c r="CFJ733"/>
      <c r="CFK733"/>
      <c r="CFL733"/>
      <c r="CFM733"/>
      <c r="CFN733"/>
      <c r="CFO733"/>
      <c r="CFP733"/>
      <c r="CFQ733"/>
      <c r="CFR733"/>
      <c r="CFS733"/>
      <c r="CFT733"/>
      <c r="CFU733"/>
      <c r="CFV733"/>
      <c r="CFW733"/>
      <c r="CFX733"/>
      <c r="CFY733"/>
      <c r="CFZ733"/>
      <c r="CGA733"/>
      <c r="CGB733"/>
      <c r="CGC733"/>
      <c r="CGD733"/>
      <c r="CGE733"/>
      <c r="CGF733"/>
      <c r="CGG733"/>
      <c r="CGH733"/>
      <c r="CGI733"/>
      <c r="CGJ733"/>
      <c r="CGK733"/>
      <c r="CGL733"/>
      <c r="CGM733"/>
      <c r="CGN733"/>
      <c r="CGO733"/>
      <c r="CGP733"/>
      <c r="CGQ733"/>
      <c r="CGR733"/>
      <c r="CGS733"/>
      <c r="CGT733"/>
      <c r="CGU733"/>
      <c r="CGV733"/>
      <c r="CGW733"/>
      <c r="CGX733"/>
      <c r="CGY733"/>
      <c r="CGZ733"/>
      <c r="CHA733"/>
      <c r="CHB733"/>
      <c r="CHC733"/>
      <c r="CHD733"/>
      <c r="CHE733"/>
      <c r="CHF733"/>
      <c r="CHG733"/>
      <c r="CHH733"/>
      <c r="CHI733"/>
      <c r="CHJ733"/>
      <c r="CHK733"/>
      <c r="CHL733"/>
      <c r="CHM733"/>
      <c r="CHN733"/>
      <c r="CHO733"/>
      <c r="CHP733"/>
      <c r="CHQ733"/>
      <c r="CHR733"/>
      <c r="CHS733"/>
      <c r="CHT733"/>
      <c r="CHU733"/>
      <c r="CHV733"/>
      <c r="CHW733"/>
      <c r="CHX733"/>
      <c r="CHY733"/>
      <c r="CHZ733"/>
      <c r="CIA733"/>
      <c r="CIB733"/>
      <c r="CIC733"/>
      <c r="CID733"/>
      <c r="CIE733"/>
      <c r="CIF733"/>
      <c r="CIG733"/>
      <c r="CIH733"/>
      <c r="CII733"/>
      <c r="CIJ733"/>
      <c r="CIK733"/>
      <c r="CIL733"/>
      <c r="CIM733"/>
      <c r="CIN733"/>
      <c r="CIO733"/>
      <c r="CIP733"/>
      <c r="CIQ733"/>
      <c r="CIR733"/>
      <c r="CIS733"/>
      <c r="CIT733"/>
      <c r="CIU733"/>
      <c r="CIV733"/>
      <c r="CIW733"/>
      <c r="CIX733"/>
      <c r="CIY733"/>
      <c r="CIZ733"/>
      <c r="CJA733"/>
      <c r="CJB733"/>
      <c r="CJC733"/>
      <c r="CJD733"/>
      <c r="CJE733"/>
      <c r="CJF733"/>
      <c r="CJG733"/>
      <c r="CJH733"/>
      <c r="CJI733"/>
      <c r="CJJ733"/>
      <c r="CJK733"/>
      <c r="CJL733"/>
      <c r="CJM733"/>
      <c r="CJN733"/>
      <c r="CJO733"/>
      <c r="CJP733"/>
      <c r="CJQ733"/>
      <c r="CJR733"/>
      <c r="CJS733"/>
      <c r="CJT733"/>
      <c r="CJU733"/>
      <c r="CJV733"/>
      <c r="CJW733"/>
      <c r="CJX733"/>
      <c r="CJY733"/>
      <c r="CJZ733"/>
      <c r="CKA733"/>
      <c r="CKB733"/>
      <c r="CKC733"/>
      <c r="CKD733"/>
      <c r="CKE733"/>
      <c r="CKF733"/>
      <c r="CKG733"/>
      <c r="CKH733"/>
      <c r="CKI733"/>
      <c r="CKJ733"/>
      <c r="CKK733"/>
      <c r="CKL733"/>
      <c r="CKM733"/>
      <c r="CKN733"/>
      <c r="CKO733"/>
      <c r="CKP733"/>
      <c r="CKQ733"/>
      <c r="CKR733"/>
      <c r="CKS733"/>
      <c r="CKT733"/>
      <c r="CKU733"/>
      <c r="CKV733"/>
      <c r="CKW733"/>
      <c r="CKX733"/>
      <c r="CKY733"/>
      <c r="CKZ733"/>
      <c r="CLA733"/>
      <c r="CLB733"/>
      <c r="CLC733"/>
      <c r="CLD733"/>
      <c r="CLE733"/>
      <c r="CLF733"/>
      <c r="CLG733"/>
      <c r="CLH733"/>
      <c r="CLI733"/>
      <c r="CLJ733"/>
      <c r="CLK733"/>
      <c r="CLL733"/>
      <c r="CLM733"/>
      <c r="CLN733"/>
      <c r="CLO733"/>
      <c r="CLP733"/>
      <c r="CLQ733"/>
      <c r="CLR733"/>
      <c r="CLS733"/>
      <c r="CLT733"/>
      <c r="CLU733"/>
      <c r="CLV733"/>
      <c r="CLW733"/>
      <c r="CLX733"/>
      <c r="CLY733"/>
      <c r="CLZ733"/>
      <c r="CMA733"/>
      <c r="CMB733"/>
      <c r="CMC733"/>
      <c r="CMD733"/>
      <c r="CME733"/>
      <c r="CMF733"/>
      <c r="CMG733"/>
      <c r="CMH733"/>
      <c r="CMI733"/>
      <c r="CMJ733"/>
      <c r="CMK733"/>
      <c r="CML733"/>
      <c r="CMM733"/>
      <c r="CMN733"/>
      <c r="CMO733"/>
      <c r="CMP733"/>
      <c r="CMQ733"/>
      <c r="CMR733"/>
      <c r="CMS733"/>
      <c r="CMT733"/>
      <c r="CMU733"/>
      <c r="CMV733"/>
      <c r="CMW733"/>
      <c r="CMX733"/>
      <c r="CMY733"/>
      <c r="CMZ733"/>
      <c r="CNA733"/>
      <c r="CNB733"/>
      <c r="CNC733"/>
      <c r="CND733"/>
      <c r="CNE733"/>
      <c r="CNF733"/>
      <c r="CNG733"/>
      <c r="CNH733"/>
      <c r="CNI733"/>
      <c r="CNJ733"/>
      <c r="CNK733"/>
      <c r="CNL733"/>
      <c r="CNM733"/>
      <c r="CNN733"/>
      <c r="CNO733"/>
      <c r="CNP733"/>
      <c r="CNQ733"/>
      <c r="CNR733"/>
      <c r="CNS733"/>
      <c r="CNT733"/>
      <c r="CNU733"/>
      <c r="CNV733"/>
      <c r="CNW733"/>
      <c r="CNX733"/>
      <c r="CNY733"/>
      <c r="CNZ733"/>
      <c r="COA733"/>
      <c r="COB733"/>
      <c r="COC733"/>
      <c r="COD733"/>
      <c r="COE733"/>
      <c r="COF733"/>
      <c r="COG733"/>
      <c r="COH733"/>
      <c r="COI733"/>
      <c r="COJ733"/>
      <c r="COK733"/>
      <c r="COL733"/>
      <c r="COM733"/>
      <c r="CON733"/>
      <c r="COO733"/>
      <c r="COP733"/>
      <c r="COQ733"/>
      <c r="COR733"/>
      <c r="COS733"/>
      <c r="COT733"/>
      <c r="COU733"/>
      <c r="COV733"/>
      <c r="COW733"/>
      <c r="COX733"/>
      <c r="COY733"/>
      <c r="COZ733"/>
      <c r="CPA733"/>
      <c r="CPB733"/>
      <c r="CPC733"/>
      <c r="CPD733"/>
      <c r="CPE733"/>
      <c r="CPF733"/>
      <c r="CPG733"/>
      <c r="CPH733"/>
      <c r="CPI733"/>
      <c r="CPJ733"/>
      <c r="CPK733"/>
      <c r="CPL733"/>
      <c r="CPM733"/>
      <c r="CPN733"/>
      <c r="CPO733"/>
      <c r="CPP733"/>
      <c r="CPQ733"/>
      <c r="CPR733"/>
      <c r="CPS733"/>
      <c r="CPT733"/>
      <c r="CPU733"/>
      <c r="CPV733"/>
      <c r="CPW733"/>
      <c r="CPX733"/>
      <c r="CPY733"/>
      <c r="CPZ733"/>
      <c r="CQA733"/>
      <c r="CQB733"/>
      <c r="CQC733"/>
      <c r="CQD733"/>
      <c r="CQE733"/>
      <c r="CQF733"/>
      <c r="CQG733"/>
      <c r="CQH733"/>
      <c r="CQI733"/>
      <c r="CQJ733"/>
      <c r="CQK733"/>
      <c r="CQL733"/>
      <c r="CQM733"/>
      <c r="CQN733"/>
      <c r="CQO733"/>
      <c r="CQP733"/>
      <c r="CQQ733"/>
      <c r="CQR733"/>
      <c r="CQS733"/>
      <c r="CQT733"/>
      <c r="CQU733"/>
      <c r="CQV733"/>
      <c r="CQW733"/>
      <c r="CQX733"/>
      <c r="CQY733"/>
      <c r="CQZ733"/>
      <c r="CRA733"/>
      <c r="CRB733"/>
      <c r="CRC733"/>
      <c r="CRD733"/>
      <c r="CRE733"/>
      <c r="CRF733"/>
      <c r="CRG733"/>
      <c r="CRH733"/>
      <c r="CRI733"/>
      <c r="CRJ733"/>
      <c r="CRK733"/>
      <c r="CRL733"/>
      <c r="CRM733"/>
      <c r="CRN733"/>
      <c r="CRO733"/>
      <c r="CRP733"/>
      <c r="CRQ733"/>
      <c r="CRR733"/>
      <c r="CRS733"/>
      <c r="CRT733"/>
      <c r="CRU733"/>
      <c r="CRV733"/>
      <c r="CRW733"/>
      <c r="CRX733"/>
      <c r="CRY733"/>
      <c r="CRZ733"/>
      <c r="CSA733"/>
      <c r="CSB733"/>
      <c r="CSC733"/>
      <c r="CSD733"/>
      <c r="CSE733"/>
      <c r="CSF733"/>
      <c r="CSG733"/>
      <c r="CSH733"/>
      <c r="CSI733"/>
      <c r="CSJ733"/>
      <c r="CSK733"/>
      <c r="CSL733"/>
      <c r="CSM733"/>
      <c r="CSN733"/>
      <c r="CSO733"/>
      <c r="CSP733"/>
      <c r="CSQ733"/>
      <c r="CSR733"/>
      <c r="CSS733"/>
      <c r="CST733"/>
      <c r="CSU733"/>
      <c r="CSV733"/>
      <c r="CSW733"/>
      <c r="CSX733"/>
      <c r="CSY733"/>
      <c r="CSZ733"/>
      <c r="CTA733"/>
      <c r="CTB733"/>
      <c r="CTC733"/>
      <c r="CTD733"/>
      <c r="CTE733"/>
      <c r="CTF733"/>
      <c r="CTG733"/>
      <c r="CTH733"/>
      <c r="CTI733"/>
      <c r="CTJ733"/>
      <c r="CTK733"/>
      <c r="CTL733"/>
      <c r="CTM733"/>
      <c r="CTN733"/>
      <c r="CTO733"/>
      <c r="CTP733"/>
      <c r="CTQ733"/>
      <c r="CTR733"/>
      <c r="CTS733"/>
      <c r="CTT733"/>
      <c r="CTU733"/>
      <c r="CTV733"/>
      <c r="CTW733"/>
      <c r="CTX733"/>
      <c r="CTY733"/>
      <c r="CTZ733"/>
      <c r="CUA733"/>
      <c r="CUB733"/>
      <c r="CUC733"/>
      <c r="CUD733"/>
      <c r="CUE733"/>
      <c r="CUF733"/>
      <c r="CUG733"/>
      <c r="CUH733"/>
      <c r="CUI733"/>
      <c r="CUJ733"/>
      <c r="CUK733"/>
      <c r="CUL733"/>
      <c r="CUM733"/>
      <c r="CUN733"/>
      <c r="CUO733"/>
      <c r="CUP733"/>
      <c r="CUQ733"/>
      <c r="CUR733"/>
      <c r="CUS733"/>
      <c r="CUT733"/>
      <c r="CUU733"/>
      <c r="CUV733"/>
      <c r="CUW733"/>
      <c r="CUX733"/>
      <c r="CUY733"/>
      <c r="CUZ733"/>
      <c r="CVA733"/>
      <c r="CVB733"/>
      <c r="CVC733"/>
      <c r="CVD733"/>
      <c r="CVE733"/>
      <c r="CVF733"/>
      <c r="CVG733"/>
      <c r="CVH733"/>
      <c r="CVI733"/>
      <c r="CVJ733"/>
      <c r="CVK733"/>
      <c r="CVL733"/>
      <c r="CVM733"/>
      <c r="CVN733"/>
      <c r="CVO733"/>
      <c r="CVP733"/>
      <c r="CVQ733"/>
      <c r="CVR733"/>
      <c r="CVS733"/>
      <c r="CVT733"/>
      <c r="CVU733"/>
      <c r="CVV733"/>
      <c r="CVW733"/>
      <c r="CVX733"/>
      <c r="CVY733"/>
      <c r="CVZ733"/>
      <c r="CWA733"/>
      <c r="CWB733"/>
      <c r="CWC733"/>
      <c r="CWD733"/>
      <c r="CWE733"/>
      <c r="CWF733"/>
      <c r="CWG733"/>
      <c r="CWH733"/>
      <c r="CWI733"/>
      <c r="CWJ733"/>
      <c r="CWK733"/>
      <c r="CWL733"/>
      <c r="CWM733"/>
      <c r="CWN733"/>
      <c r="CWO733"/>
      <c r="CWP733"/>
      <c r="CWQ733"/>
      <c r="CWR733"/>
      <c r="CWS733"/>
      <c r="CWT733"/>
      <c r="CWU733"/>
      <c r="CWV733"/>
      <c r="CWW733"/>
      <c r="CWX733"/>
      <c r="CWY733"/>
      <c r="CWZ733"/>
      <c r="CXA733"/>
      <c r="CXB733"/>
      <c r="CXC733"/>
      <c r="CXD733"/>
      <c r="CXE733"/>
      <c r="CXF733"/>
      <c r="CXG733"/>
      <c r="CXH733"/>
      <c r="CXI733"/>
      <c r="CXJ733"/>
      <c r="CXK733"/>
      <c r="CXL733"/>
      <c r="CXM733"/>
      <c r="CXN733"/>
      <c r="CXO733"/>
      <c r="CXP733"/>
      <c r="CXQ733"/>
      <c r="CXR733"/>
      <c r="CXS733"/>
      <c r="CXT733"/>
      <c r="CXU733"/>
      <c r="CXV733"/>
      <c r="CXW733"/>
      <c r="CXX733"/>
      <c r="CXY733"/>
      <c r="CXZ733"/>
      <c r="CYA733"/>
      <c r="CYB733"/>
      <c r="CYC733"/>
      <c r="CYD733"/>
      <c r="CYE733"/>
      <c r="CYF733"/>
      <c r="CYG733"/>
      <c r="CYH733"/>
      <c r="CYI733"/>
      <c r="CYJ733"/>
      <c r="CYK733"/>
      <c r="CYL733"/>
      <c r="CYM733"/>
      <c r="CYN733"/>
      <c r="CYO733"/>
      <c r="CYP733"/>
      <c r="CYQ733"/>
      <c r="CYR733"/>
      <c r="CYS733"/>
      <c r="CYT733"/>
      <c r="CYU733"/>
      <c r="CYV733"/>
      <c r="CYW733"/>
      <c r="CYX733"/>
      <c r="CYY733"/>
      <c r="CYZ733"/>
      <c r="CZA733"/>
      <c r="CZB733"/>
      <c r="CZC733"/>
      <c r="CZD733"/>
      <c r="CZE733"/>
      <c r="CZF733"/>
      <c r="CZG733"/>
      <c r="CZH733"/>
      <c r="CZI733"/>
      <c r="CZJ733"/>
      <c r="CZK733"/>
      <c r="CZL733"/>
      <c r="CZM733"/>
      <c r="CZN733"/>
      <c r="CZO733"/>
      <c r="CZP733"/>
      <c r="CZQ733"/>
      <c r="CZR733"/>
      <c r="CZS733"/>
      <c r="CZT733"/>
      <c r="CZU733"/>
      <c r="CZV733"/>
      <c r="CZW733"/>
      <c r="CZX733"/>
      <c r="CZY733"/>
      <c r="CZZ733"/>
      <c r="DAA733"/>
      <c r="DAB733"/>
      <c r="DAC733"/>
      <c r="DAD733"/>
      <c r="DAE733"/>
      <c r="DAF733"/>
      <c r="DAG733"/>
      <c r="DAH733"/>
      <c r="DAI733"/>
      <c r="DAJ733"/>
      <c r="DAK733"/>
      <c r="DAL733"/>
      <c r="DAM733"/>
      <c r="DAN733"/>
      <c r="DAO733"/>
      <c r="DAP733"/>
      <c r="DAQ733"/>
      <c r="DAR733"/>
      <c r="DAS733"/>
      <c r="DAT733"/>
      <c r="DAU733"/>
      <c r="DAV733"/>
      <c r="DAW733"/>
      <c r="DAX733"/>
      <c r="DAY733"/>
      <c r="DAZ733"/>
      <c r="DBA733"/>
      <c r="DBB733"/>
      <c r="DBC733"/>
      <c r="DBD733"/>
      <c r="DBE733"/>
      <c r="DBF733"/>
      <c r="DBG733"/>
      <c r="DBH733"/>
      <c r="DBI733"/>
      <c r="DBJ733"/>
      <c r="DBK733"/>
      <c r="DBL733"/>
      <c r="DBM733"/>
      <c r="DBN733"/>
      <c r="DBO733"/>
      <c r="DBP733"/>
      <c r="DBQ733"/>
      <c r="DBR733"/>
      <c r="DBS733"/>
      <c r="DBT733"/>
      <c r="DBU733"/>
      <c r="DBV733"/>
      <c r="DBW733"/>
      <c r="DBX733"/>
      <c r="DBY733"/>
      <c r="DBZ733"/>
      <c r="DCA733"/>
      <c r="DCB733"/>
      <c r="DCC733"/>
      <c r="DCD733"/>
      <c r="DCE733"/>
      <c r="DCF733"/>
      <c r="DCG733"/>
      <c r="DCH733"/>
      <c r="DCI733"/>
      <c r="DCJ733"/>
      <c r="DCK733"/>
      <c r="DCL733"/>
      <c r="DCM733"/>
      <c r="DCN733"/>
      <c r="DCO733"/>
      <c r="DCP733"/>
      <c r="DCQ733"/>
      <c r="DCR733"/>
      <c r="DCS733"/>
      <c r="DCT733"/>
      <c r="DCU733"/>
      <c r="DCV733"/>
      <c r="DCW733"/>
      <c r="DCX733"/>
      <c r="DCY733"/>
      <c r="DCZ733"/>
      <c r="DDA733"/>
      <c r="DDB733"/>
      <c r="DDC733"/>
      <c r="DDD733"/>
      <c r="DDE733"/>
      <c r="DDF733"/>
      <c r="DDG733"/>
      <c r="DDH733"/>
      <c r="DDI733"/>
      <c r="DDJ733"/>
      <c r="DDK733"/>
      <c r="DDL733"/>
      <c r="DDM733"/>
      <c r="DDN733"/>
      <c r="DDO733"/>
      <c r="DDP733"/>
      <c r="DDQ733"/>
      <c r="DDR733"/>
      <c r="DDS733"/>
      <c r="DDT733"/>
      <c r="DDU733"/>
      <c r="DDV733"/>
      <c r="DDW733"/>
      <c r="DDX733"/>
      <c r="DDY733"/>
      <c r="DDZ733"/>
      <c r="DEA733"/>
      <c r="DEB733"/>
      <c r="DEC733"/>
      <c r="DED733"/>
      <c r="DEE733"/>
      <c r="DEF733"/>
      <c r="DEG733"/>
      <c r="DEH733"/>
      <c r="DEI733"/>
      <c r="DEJ733"/>
      <c r="DEK733"/>
      <c r="DEL733"/>
      <c r="DEM733"/>
      <c r="DEN733"/>
      <c r="DEO733"/>
      <c r="DEP733"/>
      <c r="DEQ733"/>
      <c r="DER733"/>
      <c r="DES733"/>
      <c r="DET733"/>
      <c r="DEU733"/>
      <c r="DEV733"/>
      <c r="DEW733"/>
      <c r="DEX733"/>
      <c r="DEY733"/>
      <c r="DEZ733"/>
      <c r="DFA733"/>
      <c r="DFB733"/>
      <c r="DFC733"/>
      <c r="DFD733"/>
      <c r="DFE733"/>
      <c r="DFF733"/>
      <c r="DFG733"/>
      <c r="DFH733"/>
      <c r="DFI733"/>
      <c r="DFJ733"/>
      <c r="DFK733"/>
      <c r="DFL733"/>
      <c r="DFM733"/>
      <c r="DFN733"/>
      <c r="DFO733"/>
      <c r="DFP733"/>
      <c r="DFQ733"/>
      <c r="DFR733"/>
      <c r="DFS733"/>
      <c r="DFT733"/>
      <c r="DFU733"/>
      <c r="DFV733"/>
      <c r="DFW733"/>
      <c r="DFX733"/>
      <c r="DFY733"/>
      <c r="DFZ733"/>
      <c r="DGA733"/>
      <c r="DGB733"/>
      <c r="DGC733"/>
      <c r="DGD733"/>
      <c r="DGE733"/>
      <c r="DGF733"/>
      <c r="DGG733"/>
      <c r="DGH733"/>
      <c r="DGI733"/>
      <c r="DGJ733"/>
      <c r="DGK733"/>
      <c r="DGL733"/>
      <c r="DGM733"/>
      <c r="DGN733"/>
      <c r="DGO733"/>
      <c r="DGP733"/>
      <c r="DGQ733"/>
      <c r="DGR733"/>
      <c r="DGS733"/>
      <c r="DGT733"/>
      <c r="DGU733"/>
      <c r="DGV733"/>
      <c r="DGW733"/>
      <c r="DGX733"/>
      <c r="DGY733"/>
      <c r="DGZ733"/>
      <c r="DHA733"/>
      <c r="DHB733"/>
      <c r="DHC733"/>
      <c r="DHD733"/>
      <c r="DHE733"/>
      <c r="DHF733"/>
      <c r="DHG733"/>
      <c r="DHH733"/>
      <c r="DHI733"/>
      <c r="DHJ733"/>
      <c r="DHK733"/>
      <c r="DHL733"/>
      <c r="DHM733"/>
      <c r="DHN733"/>
      <c r="DHO733"/>
      <c r="DHP733"/>
      <c r="DHQ733"/>
      <c r="DHR733"/>
      <c r="DHS733"/>
      <c r="DHT733"/>
      <c r="DHU733"/>
      <c r="DHV733"/>
      <c r="DHW733"/>
      <c r="DHX733"/>
      <c r="DHY733"/>
      <c r="DHZ733"/>
      <c r="DIA733"/>
      <c r="DIB733"/>
      <c r="DIC733"/>
      <c r="DID733"/>
      <c r="DIE733"/>
      <c r="DIF733"/>
      <c r="DIG733"/>
      <c r="DIH733"/>
      <c r="DII733"/>
      <c r="DIJ733"/>
      <c r="DIK733"/>
      <c r="DIL733"/>
      <c r="DIM733"/>
      <c r="DIN733"/>
      <c r="DIO733"/>
      <c r="DIP733"/>
      <c r="DIQ733"/>
      <c r="DIR733"/>
      <c r="DIS733"/>
      <c r="DIT733"/>
      <c r="DIU733"/>
      <c r="DIV733"/>
      <c r="DIW733"/>
      <c r="DIX733"/>
      <c r="DIY733"/>
      <c r="DIZ733"/>
      <c r="DJA733"/>
      <c r="DJB733"/>
      <c r="DJC733"/>
      <c r="DJD733"/>
      <c r="DJE733"/>
      <c r="DJF733"/>
      <c r="DJG733"/>
      <c r="DJH733"/>
      <c r="DJI733"/>
      <c r="DJJ733"/>
      <c r="DJK733"/>
      <c r="DJL733"/>
      <c r="DJM733"/>
      <c r="DJN733"/>
      <c r="DJO733"/>
      <c r="DJP733"/>
      <c r="DJQ733"/>
      <c r="DJR733"/>
      <c r="DJS733"/>
      <c r="DJT733"/>
      <c r="DJU733"/>
      <c r="DJV733"/>
      <c r="DJW733"/>
      <c r="DJX733"/>
      <c r="DJY733"/>
      <c r="DJZ733"/>
      <c r="DKA733"/>
      <c r="DKB733"/>
      <c r="DKC733"/>
      <c r="DKD733"/>
      <c r="DKE733"/>
      <c r="DKF733"/>
      <c r="DKG733"/>
      <c r="DKH733"/>
      <c r="DKI733"/>
      <c r="DKJ733"/>
      <c r="DKK733"/>
      <c r="DKL733"/>
      <c r="DKM733"/>
      <c r="DKN733"/>
      <c r="DKO733"/>
      <c r="DKP733"/>
      <c r="DKQ733"/>
      <c r="DKR733"/>
      <c r="DKS733"/>
      <c r="DKT733"/>
      <c r="DKU733"/>
      <c r="DKV733"/>
      <c r="DKW733"/>
      <c r="DKX733"/>
      <c r="DKY733"/>
      <c r="DKZ733"/>
      <c r="DLA733"/>
      <c r="DLB733"/>
      <c r="DLC733"/>
      <c r="DLD733"/>
      <c r="DLE733"/>
      <c r="DLF733"/>
      <c r="DLG733"/>
      <c r="DLH733"/>
      <c r="DLI733"/>
      <c r="DLJ733"/>
      <c r="DLK733"/>
      <c r="DLL733"/>
      <c r="DLM733"/>
      <c r="DLN733"/>
      <c r="DLO733"/>
      <c r="DLP733"/>
      <c r="DLQ733"/>
      <c r="DLR733"/>
      <c r="DLS733"/>
      <c r="DLT733"/>
      <c r="DLU733"/>
      <c r="DLV733"/>
      <c r="DLW733"/>
      <c r="DLX733"/>
      <c r="DLY733"/>
      <c r="DLZ733"/>
      <c r="DMA733"/>
      <c r="DMB733"/>
      <c r="DMC733"/>
      <c r="DMD733"/>
      <c r="DME733"/>
      <c r="DMF733"/>
      <c r="DMG733"/>
      <c r="DMH733"/>
      <c r="DMI733"/>
      <c r="DMJ733"/>
      <c r="DMK733"/>
      <c r="DML733"/>
      <c r="DMM733"/>
      <c r="DMN733"/>
      <c r="DMO733"/>
      <c r="DMP733"/>
      <c r="DMQ733"/>
      <c r="DMR733"/>
      <c r="DMS733"/>
      <c r="DMT733"/>
      <c r="DMU733"/>
      <c r="DMV733"/>
      <c r="DMW733"/>
      <c r="DMX733"/>
      <c r="DMY733"/>
      <c r="DMZ733"/>
      <c r="DNA733"/>
      <c r="DNB733"/>
      <c r="DNC733"/>
      <c r="DND733"/>
      <c r="DNE733"/>
      <c r="DNF733"/>
      <c r="DNG733"/>
      <c r="DNH733"/>
      <c r="DNI733"/>
      <c r="DNJ733"/>
      <c r="DNK733"/>
      <c r="DNL733"/>
      <c r="DNM733"/>
      <c r="DNN733"/>
      <c r="DNO733"/>
      <c r="DNP733"/>
      <c r="DNQ733"/>
      <c r="DNR733"/>
      <c r="DNS733"/>
      <c r="DNT733"/>
      <c r="DNU733"/>
      <c r="DNV733"/>
      <c r="DNW733"/>
      <c r="DNX733"/>
      <c r="DNY733"/>
      <c r="DNZ733"/>
      <c r="DOA733"/>
      <c r="DOB733"/>
      <c r="DOC733"/>
      <c r="DOD733"/>
      <c r="DOE733"/>
      <c r="DOF733"/>
      <c r="DOG733"/>
      <c r="DOH733"/>
      <c r="DOI733"/>
      <c r="DOJ733"/>
      <c r="DOK733"/>
      <c r="DOL733"/>
      <c r="DOM733"/>
      <c r="DON733"/>
      <c r="DOO733"/>
      <c r="DOP733"/>
      <c r="DOQ733"/>
      <c r="DOR733"/>
      <c r="DOS733"/>
      <c r="DOT733"/>
      <c r="DOU733"/>
      <c r="DOV733"/>
      <c r="DOW733"/>
      <c r="DOX733"/>
      <c r="DOY733"/>
      <c r="DOZ733"/>
      <c r="DPA733"/>
      <c r="DPB733"/>
      <c r="DPC733"/>
      <c r="DPD733"/>
      <c r="DPE733"/>
      <c r="DPF733"/>
      <c r="DPG733"/>
      <c r="DPH733"/>
      <c r="DPI733"/>
      <c r="DPJ733"/>
      <c r="DPK733"/>
      <c r="DPL733"/>
      <c r="DPM733"/>
      <c r="DPN733"/>
      <c r="DPO733"/>
      <c r="DPP733"/>
      <c r="DPQ733"/>
      <c r="DPR733"/>
      <c r="DPS733"/>
      <c r="DPT733"/>
      <c r="DPU733"/>
      <c r="DPV733"/>
      <c r="DPW733"/>
      <c r="DPX733"/>
      <c r="DPY733"/>
      <c r="DPZ733"/>
      <c r="DQA733"/>
      <c r="DQB733"/>
      <c r="DQC733"/>
      <c r="DQD733"/>
      <c r="DQE733"/>
      <c r="DQF733"/>
      <c r="DQG733"/>
      <c r="DQH733"/>
      <c r="DQI733"/>
      <c r="DQJ733"/>
      <c r="DQK733"/>
      <c r="DQL733"/>
      <c r="DQM733"/>
      <c r="DQN733"/>
      <c r="DQO733"/>
      <c r="DQP733"/>
      <c r="DQQ733"/>
      <c r="DQR733"/>
      <c r="DQS733"/>
      <c r="DQT733"/>
      <c r="DQU733"/>
      <c r="DQV733"/>
      <c r="DQW733"/>
      <c r="DQX733"/>
      <c r="DQY733"/>
      <c r="DQZ733"/>
      <c r="DRA733"/>
      <c r="DRB733"/>
      <c r="DRC733"/>
      <c r="DRD733"/>
      <c r="DRE733"/>
      <c r="DRF733"/>
      <c r="DRG733"/>
      <c r="DRH733"/>
      <c r="DRI733"/>
      <c r="DRJ733"/>
      <c r="DRK733"/>
      <c r="DRL733"/>
      <c r="DRM733"/>
      <c r="DRN733"/>
      <c r="DRO733"/>
      <c r="DRP733"/>
      <c r="DRQ733"/>
      <c r="DRR733"/>
      <c r="DRS733"/>
      <c r="DRT733"/>
      <c r="DRU733"/>
      <c r="DRV733"/>
      <c r="DRW733"/>
      <c r="DRX733"/>
      <c r="DRY733"/>
      <c r="DRZ733"/>
      <c r="DSA733"/>
      <c r="DSB733"/>
      <c r="DSC733"/>
      <c r="DSD733"/>
      <c r="DSE733"/>
      <c r="DSF733"/>
      <c r="DSG733"/>
      <c r="DSH733"/>
      <c r="DSI733"/>
      <c r="DSJ733"/>
      <c r="DSK733"/>
      <c r="DSL733"/>
      <c r="DSM733"/>
      <c r="DSN733"/>
      <c r="DSO733"/>
      <c r="DSP733"/>
      <c r="DSQ733"/>
      <c r="DSR733"/>
      <c r="DSS733"/>
      <c r="DST733"/>
      <c r="DSU733"/>
      <c r="DSV733"/>
      <c r="DSW733"/>
      <c r="DSX733"/>
      <c r="DSY733"/>
      <c r="DSZ733"/>
      <c r="DTA733"/>
      <c r="DTB733"/>
      <c r="DTC733"/>
      <c r="DTD733"/>
      <c r="DTE733"/>
      <c r="DTF733"/>
      <c r="DTG733"/>
      <c r="DTH733"/>
      <c r="DTI733"/>
      <c r="DTJ733"/>
      <c r="DTK733"/>
      <c r="DTL733"/>
      <c r="DTM733"/>
      <c r="DTN733"/>
      <c r="DTO733"/>
      <c r="DTP733"/>
      <c r="DTQ733"/>
      <c r="DTR733"/>
      <c r="DTS733"/>
      <c r="DTT733"/>
      <c r="DTU733"/>
      <c r="DTV733"/>
      <c r="DTW733"/>
      <c r="DTX733"/>
      <c r="DTY733"/>
      <c r="DTZ733"/>
      <c r="DUA733"/>
      <c r="DUB733"/>
      <c r="DUC733"/>
      <c r="DUD733"/>
      <c r="DUE733"/>
      <c r="DUF733"/>
      <c r="DUG733"/>
      <c r="DUH733"/>
      <c r="DUI733"/>
      <c r="DUJ733"/>
      <c r="DUK733"/>
      <c r="DUL733"/>
      <c r="DUM733"/>
      <c r="DUN733"/>
      <c r="DUO733"/>
      <c r="DUP733"/>
      <c r="DUQ733"/>
      <c r="DUR733"/>
      <c r="DUS733"/>
      <c r="DUT733"/>
      <c r="DUU733"/>
      <c r="DUV733"/>
      <c r="DUW733"/>
      <c r="DUX733"/>
      <c r="DUY733"/>
      <c r="DUZ733"/>
      <c r="DVA733"/>
      <c r="DVB733"/>
      <c r="DVC733"/>
      <c r="DVD733"/>
      <c r="DVE733"/>
      <c r="DVF733"/>
      <c r="DVG733"/>
      <c r="DVH733"/>
      <c r="DVI733"/>
      <c r="DVJ733"/>
      <c r="DVK733"/>
      <c r="DVL733"/>
      <c r="DVM733"/>
      <c r="DVN733"/>
      <c r="DVO733"/>
      <c r="DVP733"/>
      <c r="DVQ733"/>
      <c r="DVR733"/>
      <c r="DVS733"/>
      <c r="DVT733"/>
      <c r="DVU733"/>
      <c r="DVV733"/>
      <c r="DVW733"/>
      <c r="DVX733"/>
      <c r="DVY733"/>
      <c r="DVZ733"/>
      <c r="DWA733"/>
      <c r="DWB733"/>
      <c r="DWC733"/>
      <c r="DWD733"/>
      <c r="DWE733"/>
      <c r="DWF733"/>
      <c r="DWG733"/>
      <c r="DWH733"/>
      <c r="DWI733"/>
      <c r="DWJ733"/>
      <c r="DWK733"/>
      <c r="DWL733"/>
      <c r="DWM733"/>
      <c r="DWN733"/>
      <c r="DWO733"/>
      <c r="DWP733"/>
      <c r="DWQ733"/>
      <c r="DWR733"/>
      <c r="DWS733"/>
      <c r="DWT733"/>
      <c r="DWU733"/>
      <c r="DWV733"/>
      <c r="DWW733"/>
      <c r="DWX733"/>
      <c r="DWY733"/>
      <c r="DWZ733"/>
      <c r="DXA733"/>
      <c r="DXB733"/>
      <c r="DXC733"/>
      <c r="DXD733"/>
      <c r="DXE733"/>
      <c r="DXF733"/>
      <c r="DXG733"/>
      <c r="DXH733"/>
      <c r="DXI733"/>
      <c r="DXJ733"/>
      <c r="DXK733"/>
      <c r="DXL733"/>
      <c r="DXM733"/>
      <c r="DXN733"/>
      <c r="DXO733"/>
      <c r="DXP733"/>
      <c r="DXQ733"/>
      <c r="DXR733"/>
      <c r="DXS733"/>
      <c r="DXT733"/>
      <c r="DXU733"/>
      <c r="DXV733"/>
      <c r="DXW733"/>
      <c r="DXX733"/>
      <c r="DXY733"/>
      <c r="DXZ733"/>
      <c r="DYA733"/>
      <c r="DYB733"/>
      <c r="DYC733"/>
      <c r="DYD733"/>
      <c r="DYE733"/>
      <c r="DYF733"/>
      <c r="DYG733"/>
      <c r="DYH733"/>
      <c r="DYI733"/>
      <c r="DYJ733"/>
      <c r="DYK733"/>
      <c r="DYL733"/>
      <c r="DYM733"/>
      <c r="DYN733"/>
      <c r="DYO733"/>
      <c r="DYP733"/>
      <c r="DYQ733"/>
      <c r="DYR733"/>
      <c r="DYS733"/>
      <c r="DYT733"/>
      <c r="DYU733"/>
      <c r="DYV733"/>
      <c r="DYW733"/>
      <c r="DYX733"/>
      <c r="DYY733"/>
      <c r="DYZ733"/>
      <c r="DZA733"/>
      <c r="DZB733"/>
      <c r="DZC733"/>
      <c r="DZD733"/>
      <c r="DZE733"/>
      <c r="DZF733"/>
      <c r="DZG733"/>
      <c r="DZH733"/>
      <c r="DZI733"/>
      <c r="DZJ733"/>
      <c r="DZK733"/>
      <c r="DZL733"/>
      <c r="DZM733"/>
      <c r="DZN733"/>
      <c r="DZO733"/>
      <c r="DZP733"/>
      <c r="DZQ733"/>
      <c r="DZR733"/>
      <c r="DZS733"/>
      <c r="DZT733"/>
      <c r="DZU733"/>
      <c r="DZV733"/>
      <c r="DZW733"/>
      <c r="DZX733"/>
      <c r="DZY733"/>
      <c r="DZZ733"/>
      <c r="EAA733"/>
      <c r="EAB733"/>
      <c r="EAC733"/>
      <c r="EAD733"/>
      <c r="EAE733"/>
      <c r="EAF733"/>
      <c r="EAG733"/>
      <c r="EAH733"/>
      <c r="EAI733"/>
      <c r="EAJ733"/>
      <c r="EAK733"/>
      <c r="EAL733"/>
      <c r="EAM733"/>
      <c r="EAN733"/>
      <c r="EAO733"/>
      <c r="EAP733"/>
      <c r="EAQ733"/>
      <c r="EAR733"/>
      <c r="EAS733"/>
      <c r="EAT733"/>
      <c r="EAU733"/>
      <c r="EAV733"/>
      <c r="EAW733"/>
      <c r="EAX733"/>
      <c r="EAY733"/>
      <c r="EAZ733"/>
      <c r="EBA733"/>
      <c r="EBB733"/>
      <c r="EBC733"/>
      <c r="EBD733"/>
      <c r="EBE733"/>
      <c r="EBF733"/>
      <c r="EBG733"/>
      <c r="EBH733"/>
      <c r="EBI733"/>
      <c r="EBJ733"/>
      <c r="EBK733"/>
      <c r="EBL733"/>
      <c r="EBM733"/>
      <c r="EBN733"/>
      <c r="EBO733"/>
      <c r="EBP733"/>
      <c r="EBQ733"/>
      <c r="EBR733"/>
      <c r="EBS733"/>
      <c r="EBT733"/>
      <c r="EBU733"/>
      <c r="EBV733"/>
      <c r="EBW733"/>
      <c r="EBX733"/>
      <c r="EBY733"/>
      <c r="EBZ733"/>
      <c r="ECA733"/>
      <c r="ECB733"/>
      <c r="ECC733"/>
      <c r="ECD733"/>
      <c r="ECE733"/>
      <c r="ECF733"/>
      <c r="ECG733"/>
      <c r="ECH733"/>
      <c r="ECI733"/>
      <c r="ECJ733"/>
      <c r="ECK733"/>
      <c r="ECL733"/>
      <c r="ECM733"/>
      <c r="ECN733"/>
      <c r="ECO733"/>
      <c r="ECP733"/>
      <c r="ECQ733"/>
      <c r="ECR733"/>
      <c r="ECS733"/>
      <c r="ECT733"/>
      <c r="ECU733"/>
      <c r="ECV733"/>
      <c r="ECW733"/>
      <c r="ECX733"/>
      <c r="ECY733"/>
      <c r="ECZ733"/>
      <c r="EDA733"/>
      <c r="EDB733"/>
      <c r="EDC733"/>
      <c r="EDD733"/>
      <c r="EDE733"/>
      <c r="EDF733"/>
      <c r="EDG733"/>
      <c r="EDH733"/>
      <c r="EDI733"/>
      <c r="EDJ733"/>
      <c r="EDK733"/>
      <c r="EDL733"/>
      <c r="EDM733"/>
      <c r="EDN733"/>
      <c r="EDO733"/>
      <c r="EDP733"/>
      <c r="EDQ733"/>
      <c r="EDR733"/>
      <c r="EDS733"/>
      <c r="EDT733"/>
      <c r="EDU733"/>
      <c r="EDV733"/>
      <c r="EDW733"/>
      <c r="EDX733"/>
      <c r="EDY733"/>
      <c r="EDZ733"/>
      <c r="EEA733"/>
      <c r="EEB733"/>
      <c r="EEC733"/>
      <c r="EED733"/>
      <c r="EEE733"/>
      <c r="EEF733"/>
      <c r="EEG733"/>
      <c r="EEH733"/>
      <c r="EEI733"/>
      <c r="EEJ733"/>
      <c r="EEK733"/>
      <c r="EEL733"/>
      <c r="EEM733"/>
      <c r="EEN733"/>
      <c r="EEO733"/>
      <c r="EEP733"/>
      <c r="EEQ733"/>
      <c r="EER733"/>
      <c r="EES733"/>
      <c r="EET733"/>
      <c r="EEU733"/>
      <c r="EEV733"/>
      <c r="EEW733"/>
      <c r="EEX733"/>
      <c r="EEY733"/>
      <c r="EEZ733"/>
      <c r="EFA733"/>
      <c r="EFB733"/>
      <c r="EFC733"/>
      <c r="EFD733"/>
      <c r="EFE733"/>
      <c r="EFF733"/>
      <c r="EFG733"/>
      <c r="EFH733"/>
      <c r="EFI733"/>
      <c r="EFJ733"/>
      <c r="EFK733"/>
      <c r="EFL733"/>
      <c r="EFM733"/>
      <c r="EFN733"/>
      <c r="EFO733"/>
      <c r="EFP733"/>
      <c r="EFQ733"/>
      <c r="EFR733"/>
      <c r="EFS733"/>
      <c r="EFT733"/>
      <c r="EFU733"/>
      <c r="EFV733"/>
      <c r="EFW733"/>
      <c r="EFX733"/>
      <c r="EFY733"/>
      <c r="EFZ733"/>
      <c r="EGA733"/>
      <c r="EGB733"/>
      <c r="EGC733"/>
      <c r="EGD733"/>
      <c r="EGE733"/>
      <c r="EGF733"/>
      <c r="EGG733"/>
      <c r="EGH733"/>
      <c r="EGI733"/>
      <c r="EGJ733"/>
      <c r="EGK733"/>
      <c r="EGL733"/>
      <c r="EGM733"/>
      <c r="EGN733"/>
      <c r="EGO733"/>
      <c r="EGP733"/>
      <c r="EGQ733"/>
      <c r="EGR733"/>
      <c r="EGS733"/>
      <c r="EGT733"/>
      <c r="EGU733"/>
      <c r="EGV733"/>
      <c r="EGW733"/>
      <c r="EGX733"/>
      <c r="EGY733"/>
      <c r="EGZ733"/>
      <c r="EHA733"/>
      <c r="EHB733"/>
      <c r="EHC733"/>
      <c r="EHD733"/>
      <c r="EHE733"/>
      <c r="EHF733"/>
      <c r="EHG733"/>
      <c r="EHH733"/>
      <c r="EHI733"/>
      <c r="EHJ733"/>
      <c r="EHK733"/>
      <c r="EHL733"/>
      <c r="EHM733"/>
      <c r="EHN733"/>
      <c r="EHO733"/>
      <c r="EHP733"/>
      <c r="EHQ733"/>
      <c r="EHR733"/>
      <c r="EHS733"/>
      <c r="EHT733"/>
      <c r="EHU733"/>
      <c r="EHV733"/>
      <c r="EHW733"/>
      <c r="EHX733"/>
      <c r="EHY733"/>
      <c r="EHZ733"/>
      <c r="EIA733"/>
      <c r="EIB733"/>
      <c r="EIC733"/>
      <c r="EID733"/>
      <c r="EIE733"/>
      <c r="EIF733"/>
      <c r="EIG733"/>
      <c r="EIH733"/>
      <c r="EII733"/>
      <c r="EIJ733"/>
      <c r="EIK733"/>
      <c r="EIL733"/>
      <c r="EIM733"/>
      <c r="EIN733"/>
      <c r="EIO733"/>
      <c r="EIP733"/>
      <c r="EIQ733"/>
      <c r="EIR733"/>
      <c r="EIS733"/>
      <c r="EIT733"/>
      <c r="EIU733"/>
      <c r="EIV733"/>
      <c r="EIW733"/>
      <c r="EIX733"/>
      <c r="EIY733"/>
      <c r="EIZ733"/>
      <c r="EJA733"/>
      <c r="EJB733"/>
      <c r="EJC733"/>
      <c r="EJD733"/>
      <c r="EJE733"/>
      <c r="EJF733"/>
      <c r="EJG733"/>
      <c r="EJH733"/>
      <c r="EJI733"/>
      <c r="EJJ733"/>
      <c r="EJK733"/>
      <c r="EJL733"/>
      <c r="EJM733"/>
      <c r="EJN733"/>
      <c r="EJO733"/>
      <c r="EJP733"/>
      <c r="EJQ733"/>
      <c r="EJR733"/>
      <c r="EJS733"/>
      <c r="EJT733"/>
      <c r="EJU733"/>
      <c r="EJV733"/>
      <c r="EJW733"/>
      <c r="EJX733"/>
      <c r="EJY733"/>
      <c r="EJZ733"/>
      <c r="EKA733"/>
      <c r="EKB733"/>
      <c r="EKC733"/>
      <c r="EKD733"/>
      <c r="EKE733"/>
      <c r="EKF733"/>
      <c r="EKG733"/>
      <c r="EKH733"/>
      <c r="EKI733"/>
      <c r="EKJ733"/>
      <c r="EKK733"/>
      <c r="EKL733"/>
      <c r="EKM733"/>
      <c r="EKN733"/>
      <c r="EKO733"/>
      <c r="EKP733"/>
      <c r="EKQ733"/>
      <c r="EKR733"/>
      <c r="EKS733"/>
      <c r="EKT733"/>
      <c r="EKU733"/>
      <c r="EKV733"/>
      <c r="EKW733"/>
      <c r="EKX733"/>
      <c r="EKY733"/>
      <c r="EKZ733"/>
      <c r="ELA733"/>
      <c r="ELB733"/>
      <c r="ELC733"/>
      <c r="ELD733"/>
      <c r="ELE733"/>
      <c r="ELF733"/>
      <c r="ELG733"/>
      <c r="ELH733"/>
      <c r="ELI733"/>
      <c r="ELJ733"/>
      <c r="ELK733"/>
      <c r="ELL733"/>
      <c r="ELM733"/>
      <c r="ELN733"/>
      <c r="ELO733"/>
      <c r="ELP733"/>
      <c r="ELQ733"/>
      <c r="ELR733"/>
      <c r="ELS733"/>
      <c r="ELT733"/>
      <c r="ELU733"/>
      <c r="ELV733"/>
      <c r="ELW733"/>
      <c r="ELX733"/>
      <c r="ELY733"/>
      <c r="ELZ733"/>
      <c r="EMA733"/>
      <c r="EMB733"/>
      <c r="EMC733"/>
      <c r="EMD733"/>
      <c r="EME733"/>
      <c r="EMF733"/>
      <c r="EMG733"/>
      <c r="EMH733"/>
      <c r="EMI733"/>
      <c r="EMJ733"/>
      <c r="EMK733"/>
      <c r="EML733"/>
      <c r="EMM733"/>
      <c r="EMN733"/>
      <c r="EMO733"/>
      <c r="EMP733"/>
      <c r="EMQ733"/>
      <c r="EMR733"/>
      <c r="EMS733"/>
      <c r="EMT733"/>
      <c r="EMU733"/>
      <c r="EMV733"/>
      <c r="EMW733"/>
      <c r="EMX733"/>
      <c r="EMY733"/>
      <c r="EMZ733"/>
      <c r="ENA733"/>
      <c r="ENB733"/>
      <c r="ENC733"/>
      <c r="END733"/>
      <c r="ENE733"/>
      <c r="ENF733"/>
      <c r="ENG733"/>
      <c r="ENH733"/>
      <c r="ENI733"/>
      <c r="ENJ733"/>
      <c r="ENK733"/>
      <c r="ENL733"/>
      <c r="ENM733"/>
      <c r="ENN733"/>
      <c r="ENO733"/>
      <c r="ENP733"/>
      <c r="ENQ733"/>
      <c r="ENR733"/>
      <c r="ENS733"/>
      <c r="ENT733"/>
      <c r="ENU733"/>
      <c r="ENV733"/>
      <c r="ENW733"/>
      <c r="ENX733"/>
      <c r="ENY733"/>
      <c r="ENZ733"/>
      <c r="EOA733"/>
      <c r="EOB733"/>
      <c r="EOC733"/>
      <c r="EOD733"/>
      <c r="EOE733"/>
      <c r="EOF733"/>
      <c r="EOG733"/>
      <c r="EOH733"/>
      <c r="EOI733"/>
      <c r="EOJ733"/>
      <c r="EOK733"/>
      <c r="EOL733"/>
      <c r="EOM733"/>
      <c r="EON733"/>
      <c r="EOO733"/>
      <c r="EOP733"/>
      <c r="EOQ733"/>
      <c r="EOR733"/>
      <c r="EOS733"/>
      <c r="EOT733"/>
      <c r="EOU733"/>
      <c r="EOV733"/>
      <c r="EOW733"/>
      <c r="EOX733"/>
      <c r="EOY733"/>
      <c r="EOZ733"/>
      <c r="EPA733"/>
      <c r="EPB733"/>
      <c r="EPC733"/>
      <c r="EPD733"/>
      <c r="EPE733"/>
      <c r="EPF733"/>
      <c r="EPG733"/>
      <c r="EPH733"/>
      <c r="EPI733"/>
      <c r="EPJ733"/>
      <c r="EPK733"/>
      <c r="EPL733"/>
      <c r="EPM733"/>
      <c r="EPN733"/>
      <c r="EPO733"/>
      <c r="EPP733"/>
      <c r="EPQ733"/>
      <c r="EPR733"/>
      <c r="EPS733"/>
      <c r="EPT733"/>
      <c r="EPU733"/>
      <c r="EPV733"/>
      <c r="EPW733"/>
      <c r="EPX733"/>
      <c r="EPY733"/>
      <c r="EPZ733"/>
      <c r="EQA733"/>
      <c r="EQB733"/>
      <c r="EQC733"/>
      <c r="EQD733"/>
      <c r="EQE733"/>
      <c r="EQF733"/>
      <c r="EQG733"/>
      <c r="EQH733"/>
      <c r="EQI733"/>
      <c r="EQJ733"/>
      <c r="EQK733"/>
      <c r="EQL733"/>
      <c r="EQM733"/>
      <c r="EQN733"/>
      <c r="EQO733"/>
      <c r="EQP733"/>
      <c r="EQQ733"/>
      <c r="EQR733"/>
      <c r="EQS733"/>
      <c r="EQT733"/>
      <c r="EQU733"/>
      <c r="EQV733"/>
      <c r="EQW733"/>
      <c r="EQX733"/>
      <c r="EQY733"/>
      <c r="EQZ733"/>
      <c r="ERA733"/>
      <c r="ERB733"/>
      <c r="ERC733"/>
      <c r="ERD733"/>
      <c r="ERE733"/>
      <c r="ERF733"/>
      <c r="ERG733"/>
      <c r="ERH733"/>
      <c r="ERI733"/>
      <c r="ERJ733"/>
      <c r="ERK733"/>
      <c r="ERL733"/>
      <c r="ERM733"/>
      <c r="ERN733"/>
      <c r="ERO733"/>
      <c r="ERP733"/>
      <c r="ERQ733"/>
      <c r="ERR733"/>
      <c r="ERS733"/>
      <c r="ERT733"/>
      <c r="ERU733"/>
      <c r="ERV733"/>
      <c r="ERW733"/>
      <c r="ERX733"/>
      <c r="ERY733"/>
      <c r="ERZ733"/>
      <c r="ESA733"/>
      <c r="ESB733"/>
      <c r="ESC733"/>
      <c r="ESD733"/>
      <c r="ESE733"/>
      <c r="ESF733"/>
      <c r="ESG733"/>
      <c r="ESH733"/>
      <c r="ESI733"/>
      <c r="ESJ733"/>
      <c r="ESK733"/>
      <c r="ESL733"/>
      <c r="ESM733"/>
      <c r="ESN733"/>
      <c r="ESO733"/>
      <c r="ESP733"/>
      <c r="ESQ733"/>
      <c r="ESR733"/>
      <c r="ESS733"/>
      <c r="EST733"/>
      <c r="ESU733"/>
      <c r="ESV733"/>
      <c r="ESW733"/>
      <c r="ESX733"/>
      <c r="ESY733"/>
      <c r="ESZ733"/>
      <c r="ETA733"/>
      <c r="ETB733"/>
      <c r="ETC733"/>
      <c r="ETD733"/>
      <c r="ETE733"/>
      <c r="ETF733"/>
      <c r="ETG733"/>
      <c r="ETH733"/>
      <c r="ETI733"/>
      <c r="ETJ733"/>
      <c r="ETK733"/>
      <c r="ETL733"/>
      <c r="ETM733"/>
      <c r="ETN733"/>
      <c r="ETO733"/>
      <c r="ETP733"/>
      <c r="ETQ733"/>
      <c r="ETR733"/>
      <c r="ETS733"/>
      <c r="ETT733"/>
      <c r="ETU733"/>
      <c r="ETV733"/>
      <c r="ETW733"/>
      <c r="ETX733"/>
      <c r="ETY733"/>
      <c r="ETZ733"/>
      <c r="EUA733"/>
      <c r="EUB733"/>
      <c r="EUC733"/>
      <c r="EUD733"/>
      <c r="EUE733"/>
      <c r="EUF733"/>
      <c r="EUG733"/>
      <c r="EUH733"/>
      <c r="EUI733"/>
      <c r="EUJ733"/>
      <c r="EUK733"/>
      <c r="EUL733"/>
      <c r="EUM733"/>
      <c r="EUN733"/>
      <c r="EUO733"/>
      <c r="EUP733"/>
      <c r="EUQ733"/>
      <c r="EUR733"/>
      <c r="EUS733"/>
      <c r="EUT733"/>
      <c r="EUU733"/>
      <c r="EUV733"/>
      <c r="EUW733"/>
      <c r="EUX733"/>
      <c r="EUY733"/>
      <c r="EUZ733"/>
      <c r="EVA733"/>
      <c r="EVB733"/>
      <c r="EVC733"/>
      <c r="EVD733"/>
      <c r="EVE733"/>
      <c r="EVF733"/>
      <c r="EVG733"/>
      <c r="EVH733"/>
      <c r="EVI733"/>
      <c r="EVJ733"/>
      <c r="EVK733"/>
      <c r="EVL733"/>
      <c r="EVM733"/>
      <c r="EVN733"/>
      <c r="EVO733"/>
      <c r="EVP733"/>
      <c r="EVQ733"/>
      <c r="EVR733"/>
      <c r="EVS733"/>
      <c r="EVT733"/>
      <c r="EVU733"/>
      <c r="EVV733"/>
      <c r="EVW733"/>
      <c r="EVX733"/>
      <c r="EVY733"/>
      <c r="EVZ733"/>
      <c r="EWA733"/>
      <c r="EWB733"/>
      <c r="EWC733"/>
      <c r="EWD733"/>
      <c r="EWE733"/>
      <c r="EWF733"/>
      <c r="EWG733"/>
      <c r="EWH733"/>
      <c r="EWI733"/>
      <c r="EWJ733"/>
      <c r="EWK733"/>
      <c r="EWL733"/>
      <c r="EWM733"/>
      <c r="EWN733"/>
      <c r="EWO733"/>
      <c r="EWP733"/>
      <c r="EWQ733"/>
      <c r="EWR733"/>
      <c r="EWS733"/>
      <c r="EWT733"/>
      <c r="EWU733"/>
      <c r="EWV733"/>
      <c r="EWW733"/>
      <c r="EWX733"/>
      <c r="EWY733"/>
      <c r="EWZ733"/>
      <c r="EXA733"/>
      <c r="EXB733"/>
      <c r="EXC733"/>
      <c r="EXD733"/>
      <c r="EXE733"/>
      <c r="EXF733"/>
      <c r="EXG733"/>
      <c r="EXH733"/>
      <c r="EXI733"/>
      <c r="EXJ733"/>
      <c r="EXK733"/>
      <c r="EXL733"/>
      <c r="EXM733"/>
      <c r="EXN733"/>
      <c r="EXO733"/>
      <c r="EXP733"/>
      <c r="EXQ733"/>
      <c r="EXR733"/>
      <c r="EXS733"/>
      <c r="EXT733"/>
      <c r="EXU733"/>
      <c r="EXV733"/>
      <c r="EXW733"/>
      <c r="EXX733"/>
      <c r="EXY733"/>
      <c r="EXZ733"/>
      <c r="EYA733"/>
      <c r="EYB733"/>
      <c r="EYC733"/>
      <c r="EYD733"/>
      <c r="EYE733"/>
      <c r="EYF733"/>
      <c r="EYG733"/>
      <c r="EYH733"/>
      <c r="EYI733"/>
      <c r="EYJ733"/>
      <c r="EYK733"/>
      <c r="EYL733"/>
      <c r="EYM733"/>
      <c r="EYN733"/>
      <c r="EYO733"/>
      <c r="EYP733"/>
      <c r="EYQ733"/>
      <c r="EYR733"/>
      <c r="EYS733"/>
      <c r="EYT733"/>
      <c r="EYU733"/>
      <c r="EYV733"/>
      <c r="EYW733"/>
      <c r="EYX733"/>
      <c r="EYY733"/>
      <c r="EYZ733"/>
      <c r="EZA733"/>
      <c r="EZB733"/>
      <c r="EZC733"/>
      <c r="EZD733"/>
      <c r="EZE733"/>
      <c r="EZF733"/>
      <c r="EZG733"/>
      <c r="EZH733"/>
      <c r="EZI733"/>
      <c r="EZJ733"/>
      <c r="EZK733"/>
      <c r="EZL733"/>
      <c r="EZM733"/>
      <c r="EZN733"/>
      <c r="EZO733"/>
      <c r="EZP733"/>
      <c r="EZQ733"/>
      <c r="EZR733"/>
      <c r="EZS733"/>
      <c r="EZT733"/>
      <c r="EZU733"/>
      <c r="EZV733"/>
      <c r="EZW733"/>
      <c r="EZX733"/>
      <c r="EZY733"/>
      <c r="EZZ733"/>
      <c r="FAA733"/>
      <c r="FAB733"/>
      <c r="FAC733"/>
      <c r="FAD733"/>
      <c r="FAE733"/>
      <c r="FAF733"/>
      <c r="FAG733"/>
      <c r="FAH733"/>
      <c r="FAI733"/>
      <c r="FAJ733"/>
      <c r="FAK733"/>
      <c r="FAL733"/>
      <c r="FAM733"/>
      <c r="FAN733"/>
      <c r="FAO733"/>
      <c r="FAP733"/>
      <c r="FAQ733"/>
      <c r="FAR733"/>
      <c r="FAS733"/>
      <c r="FAT733"/>
      <c r="FAU733"/>
      <c r="FAV733"/>
      <c r="FAW733"/>
      <c r="FAX733"/>
      <c r="FAY733"/>
      <c r="FAZ733"/>
      <c r="FBA733"/>
      <c r="FBB733"/>
      <c r="FBC733"/>
      <c r="FBD733"/>
      <c r="FBE733"/>
      <c r="FBF733"/>
      <c r="FBG733"/>
      <c r="FBH733"/>
      <c r="FBI733"/>
      <c r="FBJ733"/>
      <c r="FBK733"/>
      <c r="FBL733"/>
      <c r="FBM733"/>
      <c r="FBN733"/>
      <c r="FBO733"/>
      <c r="FBP733"/>
      <c r="FBQ733"/>
      <c r="FBR733"/>
      <c r="FBS733"/>
      <c r="FBT733"/>
      <c r="FBU733"/>
      <c r="FBV733"/>
      <c r="FBW733"/>
      <c r="FBX733"/>
      <c r="FBY733"/>
      <c r="FBZ733"/>
      <c r="FCA733"/>
      <c r="FCB733"/>
      <c r="FCC733"/>
      <c r="FCD733"/>
      <c r="FCE733"/>
      <c r="FCF733"/>
      <c r="FCG733"/>
      <c r="FCH733"/>
      <c r="FCI733"/>
      <c r="FCJ733"/>
      <c r="FCK733"/>
      <c r="FCL733"/>
      <c r="FCM733"/>
      <c r="FCN733"/>
      <c r="FCO733"/>
      <c r="FCP733"/>
      <c r="FCQ733"/>
      <c r="FCR733"/>
      <c r="FCS733"/>
      <c r="FCT733"/>
      <c r="FCU733"/>
      <c r="FCV733"/>
      <c r="FCW733"/>
      <c r="FCX733"/>
      <c r="FCY733"/>
      <c r="FCZ733"/>
      <c r="FDA733"/>
      <c r="FDB733"/>
      <c r="FDC733"/>
      <c r="FDD733"/>
      <c r="FDE733"/>
      <c r="FDF733"/>
      <c r="FDG733"/>
      <c r="FDH733"/>
      <c r="FDI733"/>
      <c r="FDJ733"/>
      <c r="FDK733"/>
      <c r="FDL733"/>
      <c r="FDM733"/>
      <c r="FDN733"/>
      <c r="FDO733"/>
      <c r="FDP733"/>
      <c r="FDQ733"/>
      <c r="FDR733"/>
      <c r="FDS733"/>
      <c r="FDT733"/>
      <c r="FDU733"/>
      <c r="FDV733"/>
      <c r="FDW733"/>
      <c r="FDX733"/>
      <c r="FDY733"/>
      <c r="FDZ733"/>
      <c r="FEA733"/>
      <c r="FEB733"/>
      <c r="FEC733"/>
      <c r="FED733"/>
      <c r="FEE733"/>
      <c r="FEF733"/>
      <c r="FEG733"/>
      <c r="FEH733"/>
      <c r="FEI733"/>
      <c r="FEJ733"/>
      <c r="FEK733"/>
      <c r="FEL733"/>
      <c r="FEM733"/>
      <c r="FEN733"/>
      <c r="FEO733"/>
      <c r="FEP733"/>
      <c r="FEQ733"/>
      <c r="FER733"/>
      <c r="FES733"/>
      <c r="FET733"/>
      <c r="FEU733"/>
      <c r="FEV733"/>
      <c r="FEW733"/>
      <c r="FEX733"/>
      <c r="FEY733"/>
      <c r="FEZ733"/>
      <c r="FFA733"/>
      <c r="FFB733"/>
      <c r="FFC733"/>
      <c r="FFD733"/>
      <c r="FFE733"/>
      <c r="FFF733"/>
      <c r="FFG733"/>
      <c r="FFH733"/>
      <c r="FFI733"/>
      <c r="FFJ733"/>
      <c r="FFK733"/>
      <c r="FFL733"/>
      <c r="FFM733"/>
      <c r="FFN733"/>
      <c r="FFO733"/>
      <c r="FFP733"/>
      <c r="FFQ733"/>
      <c r="FFR733"/>
      <c r="FFS733"/>
      <c r="FFT733"/>
      <c r="FFU733"/>
      <c r="FFV733"/>
      <c r="FFW733"/>
      <c r="FFX733"/>
      <c r="FFY733"/>
      <c r="FFZ733"/>
      <c r="FGA733"/>
      <c r="FGB733"/>
      <c r="FGC733"/>
      <c r="FGD733"/>
      <c r="FGE733"/>
      <c r="FGF733"/>
      <c r="FGG733"/>
      <c r="FGH733"/>
      <c r="FGI733"/>
      <c r="FGJ733"/>
      <c r="FGK733"/>
      <c r="FGL733"/>
      <c r="FGM733"/>
      <c r="FGN733"/>
      <c r="FGO733"/>
      <c r="FGP733"/>
      <c r="FGQ733"/>
      <c r="FGR733"/>
      <c r="FGS733"/>
      <c r="FGT733"/>
      <c r="FGU733"/>
      <c r="FGV733"/>
      <c r="FGW733"/>
      <c r="FGX733"/>
      <c r="FGY733"/>
      <c r="FGZ733"/>
      <c r="FHA733"/>
      <c r="FHB733"/>
      <c r="FHC733"/>
      <c r="FHD733"/>
      <c r="FHE733"/>
      <c r="FHF733"/>
      <c r="FHG733"/>
      <c r="FHH733"/>
      <c r="FHI733"/>
      <c r="FHJ733"/>
      <c r="FHK733"/>
      <c r="FHL733"/>
      <c r="FHM733"/>
      <c r="FHN733"/>
      <c r="FHO733"/>
      <c r="FHP733"/>
      <c r="FHQ733"/>
      <c r="FHR733"/>
      <c r="FHS733"/>
      <c r="FHT733"/>
      <c r="FHU733"/>
      <c r="FHV733"/>
      <c r="FHW733"/>
      <c r="FHX733"/>
      <c r="FHY733"/>
      <c r="FHZ733"/>
      <c r="FIA733"/>
      <c r="FIB733"/>
      <c r="FIC733"/>
      <c r="FID733"/>
      <c r="FIE733"/>
      <c r="FIF733"/>
      <c r="FIG733"/>
      <c r="FIH733"/>
      <c r="FII733"/>
      <c r="FIJ733"/>
      <c r="FIK733"/>
      <c r="FIL733"/>
      <c r="FIM733"/>
      <c r="FIN733"/>
      <c r="FIO733"/>
      <c r="FIP733"/>
      <c r="FIQ733"/>
      <c r="FIR733"/>
      <c r="FIS733"/>
      <c r="FIT733"/>
      <c r="FIU733"/>
      <c r="FIV733"/>
      <c r="FIW733"/>
      <c r="FIX733"/>
      <c r="FIY733"/>
      <c r="FIZ733"/>
      <c r="FJA733"/>
      <c r="FJB733"/>
      <c r="FJC733"/>
      <c r="FJD733"/>
      <c r="FJE733"/>
      <c r="FJF733"/>
      <c r="FJG733"/>
      <c r="FJH733"/>
      <c r="FJI733"/>
      <c r="FJJ733"/>
      <c r="FJK733"/>
      <c r="FJL733"/>
      <c r="FJM733"/>
      <c r="FJN733"/>
      <c r="FJO733"/>
      <c r="FJP733"/>
      <c r="FJQ733"/>
      <c r="FJR733"/>
      <c r="FJS733"/>
      <c r="FJT733"/>
      <c r="FJU733"/>
      <c r="FJV733"/>
      <c r="FJW733"/>
      <c r="FJX733"/>
      <c r="FJY733"/>
      <c r="FJZ733"/>
      <c r="FKA733"/>
      <c r="FKB733"/>
      <c r="FKC733"/>
      <c r="FKD733"/>
      <c r="FKE733"/>
      <c r="FKF733"/>
      <c r="FKG733"/>
      <c r="FKH733"/>
      <c r="FKI733"/>
      <c r="FKJ733"/>
      <c r="FKK733"/>
      <c r="FKL733"/>
      <c r="FKM733"/>
      <c r="FKN733"/>
      <c r="FKO733"/>
      <c r="FKP733"/>
      <c r="FKQ733"/>
      <c r="FKR733"/>
      <c r="FKS733"/>
      <c r="FKT733"/>
      <c r="FKU733"/>
      <c r="FKV733"/>
      <c r="FKW733"/>
      <c r="FKX733"/>
      <c r="FKY733"/>
      <c r="FKZ733"/>
      <c r="FLA733"/>
      <c r="FLB733"/>
      <c r="FLC733"/>
      <c r="FLD733"/>
      <c r="FLE733"/>
      <c r="FLF733"/>
      <c r="FLG733"/>
      <c r="FLH733"/>
      <c r="FLI733"/>
      <c r="FLJ733"/>
      <c r="FLK733"/>
      <c r="FLL733"/>
      <c r="FLM733"/>
      <c r="FLN733"/>
      <c r="FLO733"/>
      <c r="FLP733"/>
      <c r="FLQ733"/>
      <c r="FLR733"/>
      <c r="FLS733"/>
      <c r="FLT733"/>
      <c r="FLU733"/>
      <c r="FLV733"/>
      <c r="FLW733"/>
      <c r="FLX733"/>
      <c r="FLY733"/>
      <c r="FLZ733"/>
      <c r="FMA733"/>
      <c r="FMB733"/>
      <c r="FMC733"/>
      <c r="FMD733"/>
      <c r="FME733"/>
      <c r="FMF733"/>
      <c r="FMG733"/>
      <c r="FMH733"/>
      <c r="FMI733"/>
      <c r="FMJ733"/>
      <c r="FMK733"/>
      <c r="FML733"/>
      <c r="FMM733"/>
      <c r="FMN733"/>
      <c r="FMO733"/>
      <c r="FMP733"/>
      <c r="FMQ733"/>
      <c r="FMR733"/>
      <c r="FMS733"/>
      <c r="FMT733"/>
      <c r="FMU733"/>
      <c r="FMV733"/>
      <c r="FMW733"/>
      <c r="FMX733"/>
      <c r="FMY733"/>
      <c r="FMZ733"/>
      <c r="FNA733"/>
      <c r="FNB733"/>
      <c r="FNC733"/>
      <c r="FND733"/>
      <c r="FNE733"/>
      <c r="FNF733"/>
      <c r="FNG733"/>
      <c r="FNH733"/>
      <c r="FNI733"/>
      <c r="FNJ733"/>
      <c r="FNK733"/>
      <c r="FNL733"/>
      <c r="FNM733"/>
      <c r="FNN733"/>
      <c r="FNO733"/>
      <c r="FNP733"/>
      <c r="FNQ733"/>
      <c r="FNR733"/>
      <c r="FNS733"/>
      <c r="FNT733"/>
      <c r="FNU733"/>
      <c r="FNV733"/>
      <c r="FNW733"/>
      <c r="FNX733"/>
      <c r="FNY733"/>
      <c r="FNZ733"/>
      <c r="FOA733"/>
      <c r="FOB733"/>
      <c r="FOC733"/>
      <c r="FOD733"/>
      <c r="FOE733"/>
      <c r="FOF733"/>
      <c r="FOG733"/>
      <c r="FOH733"/>
      <c r="FOI733"/>
      <c r="FOJ733"/>
      <c r="FOK733"/>
      <c r="FOL733"/>
      <c r="FOM733"/>
      <c r="FON733"/>
      <c r="FOO733"/>
      <c r="FOP733"/>
      <c r="FOQ733"/>
      <c r="FOR733"/>
      <c r="FOS733"/>
      <c r="FOT733"/>
      <c r="FOU733"/>
      <c r="FOV733"/>
      <c r="FOW733"/>
      <c r="FOX733"/>
      <c r="FOY733"/>
      <c r="FOZ733"/>
      <c r="FPA733"/>
      <c r="FPB733"/>
      <c r="FPC733"/>
      <c r="FPD733"/>
      <c r="FPE733"/>
      <c r="FPF733"/>
      <c r="FPG733"/>
      <c r="FPH733"/>
      <c r="FPI733"/>
      <c r="FPJ733"/>
      <c r="FPK733"/>
      <c r="FPL733"/>
      <c r="FPM733"/>
      <c r="FPN733"/>
      <c r="FPO733"/>
      <c r="FPP733"/>
      <c r="FPQ733"/>
      <c r="FPR733"/>
      <c r="FPS733"/>
      <c r="FPT733"/>
      <c r="FPU733"/>
      <c r="FPV733"/>
      <c r="FPW733"/>
      <c r="FPX733"/>
      <c r="FPY733"/>
      <c r="FPZ733"/>
      <c r="FQA733"/>
      <c r="FQB733"/>
      <c r="FQC733"/>
      <c r="FQD733"/>
      <c r="FQE733"/>
      <c r="FQF733"/>
      <c r="FQG733"/>
      <c r="FQH733"/>
      <c r="FQI733"/>
      <c r="FQJ733"/>
      <c r="FQK733"/>
      <c r="FQL733"/>
      <c r="FQM733"/>
      <c r="FQN733"/>
      <c r="FQO733"/>
      <c r="FQP733"/>
      <c r="FQQ733"/>
      <c r="FQR733"/>
      <c r="FQS733"/>
      <c r="FQT733"/>
      <c r="FQU733"/>
      <c r="FQV733"/>
      <c r="FQW733"/>
      <c r="FQX733"/>
      <c r="FQY733"/>
      <c r="FQZ733"/>
      <c r="FRA733"/>
      <c r="FRB733"/>
      <c r="FRC733"/>
      <c r="FRD733"/>
      <c r="FRE733"/>
      <c r="FRF733"/>
      <c r="FRG733"/>
      <c r="FRH733"/>
      <c r="FRI733"/>
      <c r="FRJ733"/>
      <c r="FRK733"/>
      <c r="FRL733"/>
      <c r="FRM733"/>
      <c r="FRN733"/>
      <c r="FRO733"/>
      <c r="FRP733"/>
      <c r="FRQ733"/>
      <c r="FRR733"/>
      <c r="FRS733"/>
      <c r="FRT733"/>
      <c r="FRU733"/>
      <c r="FRV733"/>
      <c r="FRW733"/>
      <c r="FRX733"/>
      <c r="FRY733"/>
      <c r="FRZ733"/>
      <c r="FSA733"/>
      <c r="FSB733"/>
      <c r="FSC733"/>
      <c r="FSD733"/>
      <c r="FSE733"/>
      <c r="FSF733"/>
      <c r="FSG733"/>
      <c r="FSH733"/>
      <c r="FSI733"/>
      <c r="FSJ733"/>
      <c r="FSK733"/>
      <c r="FSL733"/>
      <c r="FSM733"/>
      <c r="FSN733"/>
      <c r="FSO733"/>
      <c r="FSP733"/>
      <c r="FSQ733"/>
      <c r="FSR733"/>
      <c r="FSS733"/>
      <c r="FST733"/>
      <c r="FSU733"/>
      <c r="FSV733"/>
      <c r="FSW733"/>
      <c r="FSX733"/>
      <c r="FSY733"/>
      <c r="FSZ733"/>
      <c r="FTA733"/>
      <c r="FTB733"/>
      <c r="FTC733"/>
      <c r="FTD733"/>
      <c r="FTE733"/>
      <c r="FTF733"/>
      <c r="FTG733"/>
      <c r="FTH733"/>
      <c r="FTI733"/>
      <c r="FTJ733"/>
      <c r="FTK733"/>
      <c r="FTL733"/>
      <c r="FTM733"/>
      <c r="FTN733"/>
      <c r="FTO733"/>
      <c r="FTP733"/>
      <c r="FTQ733"/>
      <c r="FTR733"/>
      <c r="FTS733"/>
      <c r="FTT733"/>
      <c r="FTU733"/>
      <c r="FTV733"/>
      <c r="FTW733"/>
      <c r="FTX733"/>
      <c r="FTY733"/>
      <c r="FTZ733"/>
      <c r="FUA733"/>
      <c r="FUB733"/>
      <c r="FUC733"/>
      <c r="FUD733"/>
      <c r="FUE733"/>
      <c r="FUF733"/>
      <c r="FUG733"/>
      <c r="FUH733"/>
      <c r="FUI733"/>
      <c r="FUJ733"/>
      <c r="FUK733"/>
      <c r="FUL733"/>
      <c r="FUM733"/>
      <c r="FUN733"/>
      <c r="FUO733"/>
      <c r="FUP733"/>
      <c r="FUQ733"/>
      <c r="FUR733"/>
      <c r="FUS733"/>
      <c r="FUT733"/>
      <c r="FUU733"/>
      <c r="FUV733"/>
      <c r="FUW733"/>
      <c r="FUX733"/>
      <c r="FUY733"/>
      <c r="FUZ733"/>
      <c r="FVA733"/>
      <c r="FVB733"/>
      <c r="FVC733"/>
      <c r="FVD733"/>
      <c r="FVE733"/>
      <c r="FVF733"/>
      <c r="FVG733"/>
      <c r="FVH733"/>
      <c r="FVI733"/>
      <c r="FVJ733"/>
      <c r="FVK733"/>
      <c r="FVL733"/>
      <c r="FVM733"/>
      <c r="FVN733"/>
      <c r="FVO733"/>
      <c r="FVP733"/>
      <c r="FVQ733"/>
      <c r="FVR733"/>
      <c r="FVS733"/>
      <c r="FVT733"/>
      <c r="FVU733"/>
      <c r="FVV733"/>
      <c r="FVW733"/>
      <c r="FVX733"/>
      <c r="FVY733"/>
      <c r="FVZ733"/>
      <c r="FWA733"/>
      <c r="FWB733"/>
      <c r="FWC733"/>
      <c r="FWD733"/>
      <c r="FWE733"/>
      <c r="FWF733"/>
      <c r="FWG733"/>
      <c r="FWH733"/>
      <c r="FWI733"/>
      <c r="FWJ733"/>
      <c r="FWK733"/>
      <c r="FWL733"/>
      <c r="FWM733"/>
      <c r="FWN733"/>
      <c r="FWO733"/>
      <c r="FWP733"/>
      <c r="FWQ733"/>
      <c r="FWR733"/>
      <c r="FWS733"/>
      <c r="FWT733"/>
      <c r="FWU733"/>
      <c r="FWV733"/>
      <c r="FWW733"/>
      <c r="FWX733"/>
      <c r="FWY733"/>
      <c r="FWZ733"/>
      <c r="FXA733"/>
      <c r="FXB733"/>
      <c r="FXC733"/>
      <c r="FXD733"/>
      <c r="FXE733"/>
      <c r="FXF733"/>
      <c r="FXG733"/>
      <c r="FXH733"/>
      <c r="FXI733"/>
      <c r="FXJ733"/>
      <c r="FXK733"/>
      <c r="FXL733"/>
      <c r="FXM733"/>
      <c r="FXN733"/>
      <c r="FXO733"/>
      <c r="FXP733"/>
      <c r="FXQ733"/>
      <c r="FXR733"/>
      <c r="FXS733"/>
      <c r="FXT733"/>
      <c r="FXU733"/>
      <c r="FXV733"/>
      <c r="FXW733"/>
      <c r="FXX733"/>
      <c r="FXY733"/>
      <c r="FXZ733"/>
      <c r="FYA733"/>
      <c r="FYB733"/>
      <c r="FYC733"/>
      <c r="FYD733"/>
      <c r="FYE733"/>
      <c r="FYF733"/>
      <c r="FYG733"/>
      <c r="FYH733"/>
      <c r="FYI733"/>
      <c r="FYJ733"/>
      <c r="FYK733"/>
      <c r="FYL733"/>
      <c r="FYM733"/>
      <c r="FYN733"/>
      <c r="FYO733"/>
      <c r="FYP733"/>
      <c r="FYQ733"/>
      <c r="FYR733"/>
      <c r="FYS733"/>
      <c r="FYT733"/>
      <c r="FYU733"/>
      <c r="FYV733"/>
      <c r="FYW733"/>
      <c r="FYX733"/>
      <c r="FYY733"/>
      <c r="FYZ733"/>
      <c r="FZA733"/>
      <c r="FZB733"/>
      <c r="FZC733"/>
      <c r="FZD733"/>
      <c r="FZE733"/>
      <c r="FZF733"/>
      <c r="FZG733"/>
      <c r="FZH733"/>
      <c r="FZI733"/>
      <c r="FZJ733"/>
      <c r="FZK733"/>
      <c r="FZL733"/>
      <c r="FZM733"/>
      <c r="FZN733"/>
      <c r="FZO733"/>
      <c r="FZP733"/>
      <c r="FZQ733"/>
      <c r="FZR733"/>
      <c r="FZS733"/>
      <c r="FZT733"/>
      <c r="FZU733"/>
      <c r="FZV733"/>
      <c r="FZW733"/>
      <c r="FZX733"/>
      <c r="FZY733"/>
      <c r="FZZ733"/>
      <c r="GAA733"/>
      <c r="GAB733"/>
      <c r="GAC733"/>
      <c r="GAD733"/>
      <c r="GAE733"/>
      <c r="GAF733"/>
      <c r="GAG733"/>
      <c r="GAH733"/>
      <c r="GAI733"/>
      <c r="GAJ733"/>
      <c r="GAK733"/>
      <c r="GAL733"/>
      <c r="GAM733"/>
      <c r="GAN733"/>
      <c r="GAO733"/>
      <c r="GAP733"/>
      <c r="GAQ733"/>
      <c r="GAR733"/>
      <c r="GAS733"/>
      <c r="GAT733"/>
      <c r="GAU733"/>
      <c r="GAV733"/>
      <c r="GAW733"/>
      <c r="GAX733"/>
      <c r="GAY733"/>
      <c r="GAZ733"/>
      <c r="GBA733"/>
      <c r="GBB733"/>
      <c r="GBC733"/>
      <c r="GBD733"/>
      <c r="GBE733"/>
      <c r="GBF733"/>
      <c r="GBG733"/>
      <c r="GBH733"/>
      <c r="GBI733"/>
      <c r="GBJ733"/>
      <c r="GBK733"/>
      <c r="GBL733"/>
      <c r="GBM733"/>
      <c r="GBN733"/>
      <c r="GBO733"/>
      <c r="GBP733"/>
      <c r="GBQ733"/>
      <c r="GBR733"/>
      <c r="GBS733"/>
      <c r="GBT733"/>
      <c r="GBU733"/>
      <c r="GBV733"/>
      <c r="GBW733"/>
      <c r="GBX733"/>
      <c r="GBY733"/>
      <c r="GBZ733"/>
      <c r="GCA733"/>
      <c r="GCB733"/>
      <c r="GCC733"/>
      <c r="GCD733"/>
      <c r="GCE733"/>
      <c r="GCF733"/>
      <c r="GCG733"/>
      <c r="GCH733"/>
      <c r="GCI733"/>
      <c r="GCJ733"/>
      <c r="GCK733"/>
      <c r="GCL733"/>
      <c r="GCM733"/>
      <c r="GCN733"/>
      <c r="GCO733"/>
      <c r="GCP733"/>
      <c r="GCQ733"/>
      <c r="GCR733"/>
      <c r="GCS733"/>
      <c r="GCT733"/>
      <c r="GCU733"/>
      <c r="GCV733"/>
      <c r="GCW733"/>
      <c r="GCX733"/>
      <c r="GCY733"/>
      <c r="GCZ733"/>
      <c r="GDA733"/>
      <c r="GDB733"/>
      <c r="GDC733"/>
      <c r="GDD733"/>
      <c r="GDE733"/>
      <c r="GDF733"/>
      <c r="GDG733"/>
      <c r="GDH733"/>
      <c r="GDI733"/>
      <c r="GDJ733"/>
      <c r="GDK733"/>
      <c r="GDL733"/>
      <c r="GDM733"/>
      <c r="GDN733"/>
      <c r="GDO733"/>
      <c r="GDP733"/>
      <c r="GDQ733"/>
      <c r="GDR733"/>
      <c r="GDS733"/>
      <c r="GDT733"/>
      <c r="GDU733"/>
      <c r="GDV733"/>
      <c r="GDW733"/>
      <c r="GDX733"/>
      <c r="GDY733"/>
      <c r="GDZ733"/>
      <c r="GEA733"/>
      <c r="GEB733"/>
      <c r="GEC733"/>
      <c r="GED733"/>
      <c r="GEE733"/>
      <c r="GEF733"/>
      <c r="GEG733"/>
      <c r="GEH733"/>
      <c r="GEI733"/>
      <c r="GEJ733"/>
      <c r="GEK733"/>
      <c r="GEL733"/>
      <c r="GEM733"/>
      <c r="GEN733"/>
      <c r="GEO733"/>
      <c r="GEP733"/>
      <c r="GEQ733"/>
      <c r="GER733"/>
      <c r="GES733"/>
      <c r="GET733"/>
      <c r="GEU733"/>
      <c r="GEV733"/>
      <c r="GEW733"/>
      <c r="GEX733"/>
      <c r="GEY733"/>
      <c r="GEZ733"/>
      <c r="GFA733"/>
      <c r="GFB733"/>
      <c r="GFC733"/>
      <c r="GFD733"/>
      <c r="GFE733"/>
      <c r="GFF733"/>
      <c r="GFG733"/>
      <c r="GFH733"/>
      <c r="GFI733"/>
      <c r="GFJ733"/>
      <c r="GFK733"/>
      <c r="GFL733"/>
      <c r="GFM733"/>
      <c r="GFN733"/>
      <c r="GFO733"/>
      <c r="GFP733"/>
      <c r="GFQ733"/>
      <c r="GFR733"/>
      <c r="GFS733"/>
      <c r="GFT733"/>
      <c r="GFU733"/>
      <c r="GFV733"/>
      <c r="GFW733"/>
      <c r="GFX733"/>
      <c r="GFY733"/>
      <c r="GFZ733"/>
      <c r="GGA733"/>
      <c r="GGB733"/>
      <c r="GGC733"/>
      <c r="GGD733"/>
      <c r="GGE733"/>
      <c r="GGF733"/>
      <c r="GGG733"/>
      <c r="GGH733"/>
      <c r="GGI733"/>
      <c r="GGJ733"/>
      <c r="GGK733"/>
      <c r="GGL733"/>
      <c r="GGM733"/>
      <c r="GGN733"/>
      <c r="GGO733"/>
      <c r="GGP733"/>
      <c r="GGQ733"/>
      <c r="GGR733"/>
      <c r="GGS733"/>
      <c r="GGT733"/>
      <c r="GGU733"/>
      <c r="GGV733"/>
      <c r="GGW733"/>
      <c r="GGX733"/>
      <c r="GGY733"/>
      <c r="GGZ733"/>
      <c r="GHA733"/>
      <c r="GHB733"/>
      <c r="GHC733"/>
      <c r="GHD733"/>
      <c r="GHE733"/>
      <c r="GHF733"/>
      <c r="GHG733"/>
      <c r="GHH733"/>
      <c r="GHI733"/>
      <c r="GHJ733"/>
      <c r="GHK733"/>
      <c r="GHL733"/>
      <c r="GHM733"/>
      <c r="GHN733"/>
      <c r="GHO733"/>
      <c r="GHP733"/>
      <c r="GHQ733"/>
      <c r="GHR733"/>
      <c r="GHS733"/>
      <c r="GHT733"/>
      <c r="GHU733"/>
      <c r="GHV733"/>
      <c r="GHW733"/>
      <c r="GHX733"/>
      <c r="GHY733"/>
      <c r="GHZ733"/>
      <c r="GIA733"/>
      <c r="GIB733"/>
      <c r="GIC733"/>
      <c r="GID733"/>
      <c r="GIE733"/>
      <c r="GIF733"/>
      <c r="GIG733"/>
      <c r="GIH733"/>
      <c r="GII733"/>
      <c r="GIJ733"/>
      <c r="GIK733"/>
      <c r="GIL733"/>
      <c r="GIM733"/>
      <c r="GIN733"/>
      <c r="GIO733"/>
      <c r="GIP733"/>
      <c r="GIQ733"/>
      <c r="GIR733"/>
      <c r="GIS733"/>
      <c r="GIT733"/>
      <c r="GIU733"/>
      <c r="GIV733"/>
      <c r="GIW733"/>
      <c r="GIX733"/>
      <c r="GIY733"/>
      <c r="GIZ733"/>
      <c r="GJA733"/>
      <c r="GJB733"/>
      <c r="GJC733"/>
      <c r="GJD733"/>
      <c r="GJE733"/>
      <c r="GJF733"/>
      <c r="GJG733"/>
      <c r="GJH733"/>
      <c r="GJI733"/>
      <c r="GJJ733"/>
      <c r="GJK733"/>
      <c r="GJL733"/>
      <c r="GJM733"/>
      <c r="GJN733"/>
      <c r="GJO733"/>
      <c r="GJP733"/>
      <c r="GJQ733"/>
      <c r="GJR733"/>
      <c r="GJS733"/>
      <c r="GJT733"/>
      <c r="GJU733"/>
      <c r="GJV733"/>
      <c r="GJW733"/>
      <c r="GJX733"/>
      <c r="GJY733"/>
      <c r="GJZ733"/>
      <c r="GKA733"/>
      <c r="GKB733"/>
      <c r="GKC733"/>
      <c r="GKD733"/>
      <c r="GKE733"/>
      <c r="GKF733"/>
      <c r="GKG733"/>
      <c r="GKH733"/>
      <c r="GKI733"/>
      <c r="GKJ733"/>
      <c r="GKK733"/>
      <c r="GKL733"/>
      <c r="GKM733"/>
      <c r="GKN733"/>
      <c r="GKO733"/>
      <c r="GKP733"/>
      <c r="GKQ733"/>
      <c r="GKR733"/>
      <c r="GKS733"/>
      <c r="GKT733"/>
      <c r="GKU733"/>
      <c r="GKV733"/>
      <c r="GKW733"/>
      <c r="GKX733"/>
      <c r="GKY733"/>
      <c r="GKZ733"/>
      <c r="GLA733"/>
      <c r="GLB733"/>
      <c r="GLC733"/>
      <c r="GLD733"/>
      <c r="GLE733"/>
      <c r="GLF733"/>
      <c r="GLG733"/>
      <c r="GLH733"/>
      <c r="GLI733"/>
      <c r="GLJ733"/>
      <c r="GLK733"/>
      <c r="GLL733"/>
      <c r="GLM733"/>
      <c r="GLN733"/>
      <c r="GLO733"/>
      <c r="GLP733"/>
      <c r="GLQ733"/>
      <c r="GLR733"/>
      <c r="GLS733"/>
      <c r="GLT733"/>
      <c r="GLU733"/>
      <c r="GLV733"/>
      <c r="GLW733"/>
      <c r="GLX733"/>
      <c r="GLY733"/>
      <c r="GLZ733"/>
      <c r="GMA733"/>
      <c r="GMB733"/>
      <c r="GMC733"/>
      <c r="GMD733"/>
      <c r="GME733"/>
      <c r="GMF733"/>
      <c r="GMG733"/>
      <c r="GMH733"/>
      <c r="GMI733"/>
      <c r="GMJ733"/>
      <c r="GMK733"/>
      <c r="GML733"/>
      <c r="GMM733"/>
      <c r="GMN733"/>
      <c r="GMO733"/>
      <c r="GMP733"/>
      <c r="GMQ733"/>
      <c r="GMR733"/>
      <c r="GMS733"/>
      <c r="GMT733"/>
      <c r="GMU733"/>
      <c r="GMV733"/>
      <c r="GMW733"/>
      <c r="GMX733"/>
      <c r="GMY733"/>
      <c r="GMZ733"/>
      <c r="GNA733"/>
      <c r="GNB733"/>
      <c r="GNC733"/>
      <c r="GND733"/>
      <c r="GNE733"/>
      <c r="GNF733"/>
      <c r="GNG733"/>
      <c r="GNH733"/>
      <c r="GNI733"/>
      <c r="GNJ733"/>
      <c r="GNK733"/>
      <c r="GNL733"/>
      <c r="GNM733"/>
      <c r="GNN733"/>
      <c r="GNO733"/>
      <c r="GNP733"/>
      <c r="GNQ733"/>
      <c r="GNR733"/>
      <c r="GNS733"/>
      <c r="GNT733"/>
      <c r="GNU733"/>
      <c r="GNV733"/>
      <c r="GNW733"/>
      <c r="GNX733"/>
      <c r="GNY733"/>
      <c r="GNZ733"/>
      <c r="GOA733"/>
      <c r="GOB733"/>
      <c r="GOC733"/>
      <c r="GOD733"/>
      <c r="GOE733"/>
      <c r="GOF733"/>
      <c r="GOG733"/>
      <c r="GOH733"/>
      <c r="GOI733"/>
      <c r="GOJ733"/>
      <c r="GOK733"/>
      <c r="GOL733"/>
      <c r="GOM733"/>
      <c r="GON733"/>
      <c r="GOO733"/>
      <c r="GOP733"/>
      <c r="GOQ733"/>
      <c r="GOR733"/>
      <c r="GOS733"/>
      <c r="GOT733"/>
      <c r="GOU733"/>
      <c r="GOV733"/>
      <c r="GOW733"/>
      <c r="GOX733"/>
      <c r="GOY733"/>
      <c r="GOZ733"/>
      <c r="GPA733"/>
      <c r="GPB733"/>
      <c r="GPC733"/>
      <c r="GPD733"/>
      <c r="GPE733"/>
      <c r="GPF733"/>
      <c r="GPG733"/>
      <c r="GPH733"/>
      <c r="GPI733"/>
      <c r="GPJ733"/>
      <c r="GPK733"/>
      <c r="GPL733"/>
      <c r="GPM733"/>
      <c r="GPN733"/>
      <c r="GPO733"/>
      <c r="GPP733"/>
      <c r="GPQ733"/>
      <c r="GPR733"/>
      <c r="GPS733"/>
      <c r="GPT733"/>
      <c r="GPU733"/>
      <c r="GPV733"/>
      <c r="GPW733"/>
      <c r="GPX733"/>
      <c r="GPY733"/>
      <c r="GPZ733"/>
      <c r="GQA733"/>
      <c r="GQB733"/>
      <c r="GQC733"/>
      <c r="GQD733"/>
      <c r="GQE733"/>
      <c r="GQF733"/>
      <c r="GQG733"/>
      <c r="GQH733"/>
      <c r="GQI733"/>
      <c r="GQJ733"/>
      <c r="GQK733"/>
      <c r="GQL733"/>
      <c r="GQM733"/>
      <c r="GQN733"/>
      <c r="GQO733"/>
      <c r="GQP733"/>
      <c r="GQQ733"/>
      <c r="GQR733"/>
      <c r="GQS733"/>
      <c r="GQT733"/>
      <c r="GQU733"/>
      <c r="GQV733"/>
      <c r="GQW733"/>
      <c r="GQX733"/>
      <c r="GQY733"/>
      <c r="GQZ733"/>
      <c r="GRA733"/>
      <c r="GRB733"/>
      <c r="GRC733"/>
      <c r="GRD733"/>
      <c r="GRE733"/>
      <c r="GRF733"/>
      <c r="GRG733"/>
      <c r="GRH733"/>
      <c r="GRI733"/>
      <c r="GRJ733"/>
      <c r="GRK733"/>
      <c r="GRL733"/>
      <c r="GRM733"/>
      <c r="GRN733"/>
      <c r="GRO733"/>
      <c r="GRP733"/>
      <c r="GRQ733"/>
      <c r="GRR733"/>
      <c r="GRS733"/>
      <c r="GRT733"/>
      <c r="GRU733"/>
      <c r="GRV733"/>
      <c r="GRW733"/>
      <c r="GRX733"/>
      <c r="GRY733"/>
      <c r="GRZ733"/>
      <c r="GSA733"/>
      <c r="GSB733"/>
      <c r="GSC733"/>
      <c r="GSD733"/>
      <c r="GSE733"/>
      <c r="GSF733"/>
      <c r="GSG733"/>
      <c r="GSH733"/>
      <c r="GSI733"/>
      <c r="GSJ733"/>
      <c r="GSK733"/>
      <c r="GSL733"/>
      <c r="GSM733"/>
      <c r="GSN733"/>
      <c r="GSO733"/>
      <c r="GSP733"/>
      <c r="GSQ733"/>
      <c r="GSR733"/>
      <c r="GSS733"/>
      <c r="GST733"/>
      <c r="GSU733"/>
      <c r="GSV733"/>
      <c r="GSW733"/>
      <c r="GSX733"/>
      <c r="GSY733"/>
      <c r="GSZ733"/>
      <c r="GTA733"/>
      <c r="GTB733"/>
      <c r="GTC733"/>
      <c r="GTD733"/>
      <c r="GTE733"/>
      <c r="GTF733"/>
      <c r="GTG733"/>
      <c r="GTH733"/>
      <c r="GTI733"/>
      <c r="GTJ733"/>
      <c r="GTK733"/>
      <c r="GTL733"/>
      <c r="GTM733"/>
      <c r="GTN733"/>
      <c r="GTO733"/>
      <c r="GTP733"/>
      <c r="GTQ733"/>
      <c r="GTR733"/>
      <c r="GTS733"/>
      <c r="GTT733"/>
      <c r="GTU733"/>
      <c r="GTV733"/>
      <c r="GTW733"/>
      <c r="GTX733"/>
      <c r="GTY733"/>
      <c r="GTZ733"/>
      <c r="GUA733"/>
      <c r="GUB733"/>
      <c r="GUC733"/>
      <c r="GUD733"/>
      <c r="GUE733"/>
      <c r="GUF733"/>
      <c r="GUG733"/>
      <c r="GUH733"/>
      <c r="GUI733"/>
      <c r="GUJ733"/>
      <c r="GUK733"/>
      <c r="GUL733"/>
      <c r="GUM733"/>
      <c r="GUN733"/>
      <c r="GUO733"/>
      <c r="GUP733"/>
      <c r="GUQ733"/>
      <c r="GUR733"/>
      <c r="GUS733"/>
      <c r="GUT733"/>
      <c r="GUU733"/>
      <c r="GUV733"/>
      <c r="GUW733"/>
      <c r="GUX733"/>
      <c r="GUY733"/>
      <c r="GUZ733"/>
      <c r="GVA733"/>
      <c r="GVB733"/>
      <c r="GVC733"/>
      <c r="GVD733"/>
      <c r="GVE733"/>
      <c r="GVF733"/>
      <c r="GVG733"/>
      <c r="GVH733"/>
      <c r="GVI733"/>
      <c r="GVJ733"/>
      <c r="GVK733"/>
      <c r="GVL733"/>
      <c r="GVM733"/>
      <c r="GVN733"/>
      <c r="GVO733"/>
      <c r="GVP733"/>
      <c r="GVQ733"/>
      <c r="GVR733"/>
      <c r="GVS733"/>
      <c r="GVT733"/>
      <c r="GVU733"/>
      <c r="GVV733"/>
      <c r="GVW733"/>
      <c r="GVX733"/>
      <c r="GVY733"/>
      <c r="GVZ733"/>
      <c r="GWA733"/>
      <c r="GWB733"/>
      <c r="GWC733"/>
      <c r="GWD733"/>
      <c r="GWE733"/>
      <c r="GWF733"/>
      <c r="GWG733"/>
      <c r="GWH733"/>
      <c r="GWI733"/>
      <c r="GWJ733"/>
      <c r="GWK733"/>
      <c r="GWL733"/>
      <c r="GWM733"/>
      <c r="GWN733"/>
      <c r="GWO733"/>
      <c r="GWP733"/>
      <c r="GWQ733"/>
      <c r="GWR733"/>
      <c r="GWS733"/>
      <c r="GWT733"/>
      <c r="GWU733"/>
      <c r="GWV733"/>
      <c r="GWW733"/>
      <c r="GWX733"/>
      <c r="GWY733"/>
      <c r="GWZ733"/>
      <c r="GXA733"/>
      <c r="GXB733"/>
      <c r="GXC733"/>
      <c r="GXD733"/>
      <c r="GXE733"/>
      <c r="GXF733"/>
      <c r="GXG733"/>
      <c r="GXH733"/>
      <c r="GXI733"/>
      <c r="GXJ733"/>
      <c r="GXK733"/>
      <c r="GXL733"/>
      <c r="GXM733"/>
      <c r="GXN733"/>
      <c r="GXO733"/>
      <c r="GXP733"/>
      <c r="GXQ733"/>
      <c r="GXR733"/>
      <c r="GXS733"/>
      <c r="GXT733"/>
      <c r="GXU733"/>
      <c r="GXV733"/>
      <c r="GXW733"/>
      <c r="GXX733"/>
      <c r="GXY733"/>
      <c r="GXZ733"/>
      <c r="GYA733"/>
      <c r="GYB733"/>
      <c r="GYC733"/>
      <c r="GYD733"/>
      <c r="GYE733"/>
      <c r="GYF733"/>
      <c r="GYG733"/>
      <c r="GYH733"/>
      <c r="GYI733"/>
      <c r="GYJ733"/>
      <c r="GYK733"/>
      <c r="GYL733"/>
      <c r="GYM733"/>
      <c r="GYN733"/>
      <c r="GYO733"/>
      <c r="GYP733"/>
      <c r="GYQ733"/>
      <c r="GYR733"/>
      <c r="GYS733"/>
      <c r="GYT733"/>
      <c r="GYU733"/>
      <c r="GYV733"/>
      <c r="GYW733"/>
      <c r="GYX733"/>
      <c r="GYY733"/>
      <c r="GYZ733"/>
      <c r="GZA733"/>
      <c r="GZB733"/>
      <c r="GZC733"/>
      <c r="GZD733"/>
      <c r="GZE733"/>
      <c r="GZF733"/>
      <c r="GZG733"/>
      <c r="GZH733"/>
      <c r="GZI733"/>
      <c r="GZJ733"/>
      <c r="GZK733"/>
      <c r="GZL733"/>
      <c r="GZM733"/>
      <c r="GZN733"/>
      <c r="GZO733"/>
      <c r="GZP733"/>
      <c r="GZQ733"/>
      <c r="GZR733"/>
      <c r="GZS733"/>
      <c r="GZT733"/>
      <c r="GZU733"/>
      <c r="GZV733"/>
      <c r="GZW733"/>
      <c r="GZX733"/>
      <c r="GZY733"/>
      <c r="GZZ733"/>
      <c r="HAA733"/>
      <c r="HAB733"/>
      <c r="HAC733"/>
      <c r="HAD733"/>
      <c r="HAE733"/>
      <c r="HAF733"/>
      <c r="HAG733"/>
      <c r="HAH733"/>
      <c r="HAI733"/>
      <c r="HAJ733"/>
      <c r="HAK733"/>
      <c r="HAL733"/>
      <c r="HAM733"/>
      <c r="HAN733"/>
      <c r="HAO733"/>
      <c r="HAP733"/>
      <c r="HAQ733"/>
      <c r="HAR733"/>
      <c r="HAS733"/>
      <c r="HAT733"/>
      <c r="HAU733"/>
      <c r="HAV733"/>
      <c r="HAW733"/>
      <c r="HAX733"/>
      <c r="HAY733"/>
      <c r="HAZ733"/>
      <c r="HBA733"/>
      <c r="HBB733"/>
      <c r="HBC733"/>
      <c r="HBD733"/>
      <c r="HBE733"/>
      <c r="HBF733"/>
      <c r="HBG733"/>
      <c r="HBH733"/>
      <c r="HBI733"/>
      <c r="HBJ733"/>
      <c r="HBK733"/>
      <c r="HBL733"/>
      <c r="HBM733"/>
      <c r="HBN733"/>
      <c r="HBO733"/>
      <c r="HBP733"/>
      <c r="HBQ733"/>
      <c r="HBR733"/>
      <c r="HBS733"/>
      <c r="HBT733"/>
      <c r="HBU733"/>
      <c r="HBV733"/>
      <c r="HBW733"/>
      <c r="HBX733"/>
      <c r="HBY733"/>
      <c r="HBZ733"/>
      <c r="HCA733"/>
      <c r="HCB733"/>
      <c r="HCC733"/>
      <c r="HCD733"/>
      <c r="HCE733"/>
      <c r="HCF733"/>
      <c r="HCG733"/>
      <c r="HCH733"/>
      <c r="HCI733"/>
      <c r="HCJ733"/>
      <c r="HCK733"/>
      <c r="HCL733"/>
      <c r="HCM733"/>
      <c r="HCN733"/>
      <c r="HCO733"/>
      <c r="HCP733"/>
      <c r="HCQ733"/>
      <c r="HCR733"/>
      <c r="HCS733"/>
      <c r="HCT733"/>
      <c r="HCU733"/>
      <c r="HCV733"/>
      <c r="HCW733"/>
      <c r="HCX733"/>
      <c r="HCY733"/>
      <c r="HCZ733"/>
      <c r="HDA733"/>
      <c r="HDB733"/>
      <c r="HDC733"/>
      <c r="HDD733"/>
      <c r="HDE733"/>
      <c r="HDF733"/>
      <c r="HDG733"/>
      <c r="HDH733"/>
      <c r="HDI733"/>
      <c r="HDJ733"/>
      <c r="HDK733"/>
      <c r="HDL733"/>
      <c r="HDM733"/>
      <c r="HDN733"/>
      <c r="HDO733"/>
      <c r="HDP733"/>
      <c r="HDQ733"/>
      <c r="HDR733"/>
      <c r="HDS733"/>
      <c r="HDT733"/>
      <c r="HDU733"/>
      <c r="HDV733"/>
      <c r="HDW733"/>
      <c r="HDX733"/>
      <c r="HDY733"/>
      <c r="HDZ733"/>
      <c r="HEA733"/>
      <c r="HEB733"/>
      <c r="HEC733"/>
      <c r="HED733"/>
      <c r="HEE733"/>
      <c r="HEF733"/>
      <c r="HEG733"/>
      <c r="HEH733"/>
      <c r="HEI733"/>
      <c r="HEJ733"/>
      <c r="HEK733"/>
      <c r="HEL733"/>
      <c r="HEM733"/>
      <c r="HEN733"/>
      <c r="HEO733"/>
      <c r="HEP733"/>
      <c r="HEQ733"/>
      <c r="HER733"/>
      <c r="HES733"/>
      <c r="HET733"/>
      <c r="HEU733"/>
      <c r="HEV733"/>
      <c r="HEW733"/>
      <c r="HEX733"/>
      <c r="HEY733"/>
      <c r="HEZ733"/>
      <c r="HFA733"/>
      <c r="HFB733"/>
      <c r="HFC733"/>
      <c r="HFD733"/>
      <c r="HFE733"/>
      <c r="HFF733"/>
      <c r="HFG733"/>
      <c r="HFH733"/>
      <c r="HFI733"/>
      <c r="HFJ733"/>
      <c r="HFK733"/>
      <c r="HFL733"/>
      <c r="HFM733"/>
      <c r="HFN733"/>
      <c r="HFO733"/>
      <c r="HFP733"/>
      <c r="HFQ733"/>
      <c r="HFR733"/>
      <c r="HFS733"/>
      <c r="HFT733"/>
      <c r="HFU733"/>
      <c r="HFV733"/>
      <c r="HFW733"/>
      <c r="HFX733"/>
      <c r="HFY733"/>
      <c r="HFZ733"/>
      <c r="HGA733"/>
      <c r="HGB733"/>
      <c r="HGC733"/>
      <c r="HGD733"/>
      <c r="HGE733"/>
      <c r="HGF733"/>
      <c r="HGG733"/>
      <c r="HGH733"/>
      <c r="HGI733"/>
      <c r="HGJ733"/>
      <c r="HGK733"/>
      <c r="HGL733"/>
      <c r="HGM733"/>
      <c r="HGN733"/>
      <c r="HGO733"/>
      <c r="HGP733"/>
      <c r="HGQ733"/>
      <c r="HGR733"/>
      <c r="HGS733"/>
      <c r="HGT733"/>
      <c r="HGU733"/>
      <c r="HGV733"/>
      <c r="HGW733"/>
      <c r="HGX733"/>
      <c r="HGY733"/>
      <c r="HGZ733"/>
      <c r="HHA733"/>
      <c r="HHB733"/>
      <c r="HHC733"/>
      <c r="HHD733"/>
      <c r="HHE733"/>
      <c r="HHF733"/>
      <c r="HHG733"/>
      <c r="HHH733"/>
      <c r="HHI733"/>
      <c r="HHJ733"/>
      <c r="HHK733"/>
      <c r="HHL733"/>
      <c r="HHM733"/>
      <c r="HHN733"/>
      <c r="HHO733"/>
      <c r="HHP733"/>
      <c r="HHQ733"/>
      <c r="HHR733"/>
      <c r="HHS733"/>
      <c r="HHT733"/>
      <c r="HHU733"/>
      <c r="HHV733"/>
      <c r="HHW733"/>
      <c r="HHX733"/>
      <c r="HHY733"/>
      <c r="HHZ733"/>
      <c r="HIA733"/>
      <c r="HIB733"/>
      <c r="HIC733"/>
      <c r="HID733"/>
      <c r="HIE733"/>
      <c r="HIF733"/>
      <c r="HIG733"/>
      <c r="HIH733"/>
      <c r="HII733"/>
      <c r="HIJ733"/>
      <c r="HIK733"/>
      <c r="HIL733"/>
      <c r="HIM733"/>
      <c r="HIN733"/>
      <c r="HIO733"/>
      <c r="HIP733"/>
      <c r="HIQ733"/>
      <c r="HIR733"/>
      <c r="HIS733"/>
      <c r="HIT733"/>
      <c r="HIU733"/>
      <c r="HIV733"/>
      <c r="HIW733"/>
      <c r="HIX733"/>
      <c r="HIY733"/>
      <c r="HIZ733"/>
      <c r="HJA733"/>
      <c r="HJB733"/>
      <c r="HJC733"/>
      <c r="HJD733"/>
      <c r="HJE733"/>
      <c r="HJF733"/>
      <c r="HJG733"/>
      <c r="HJH733"/>
      <c r="HJI733"/>
      <c r="HJJ733"/>
      <c r="HJK733"/>
      <c r="HJL733"/>
      <c r="HJM733"/>
      <c r="HJN733"/>
      <c r="HJO733"/>
      <c r="HJP733"/>
      <c r="HJQ733"/>
      <c r="HJR733"/>
      <c r="HJS733"/>
      <c r="HJT733"/>
      <c r="HJU733"/>
      <c r="HJV733"/>
      <c r="HJW733"/>
      <c r="HJX733"/>
      <c r="HJY733"/>
      <c r="HJZ733"/>
      <c r="HKA733"/>
      <c r="HKB733"/>
      <c r="HKC733"/>
      <c r="HKD733"/>
      <c r="HKE733"/>
      <c r="HKF733"/>
      <c r="HKG733"/>
      <c r="HKH733"/>
      <c r="HKI733"/>
      <c r="HKJ733"/>
      <c r="HKK733"/>
      <c r="HKL733"/>
      <c r="HKM733"/>
      <c r="HKN733"/>
      <c r="HKO733"/>
      <c r="HKP733"/>
      <c r="HKQ733"/>
      <c r="HKR733"/>
      <c r="HKS733"/>
      <c r="HKT733"/>
      <c r="HKU733"/>
      <c r="HKV733"/>
      <c r="HKW733"/>
      <c r="HKX733"/>
      <c r="HKY733"/>
      <c r="HKZ733"/>
      <c r="HLA733"/>
      <c r="HLB733"/>
      <c r="HLC733"/>
      <c r="HLD733"/>
      <c r="HLE733"/>
      <c r="HLF733"/>
      <c r="HLG733"/>
      <c r="HLH733"/>
      <c r="HLI733"/>
      <c r="HLJ733"/>
      <c r="HLK733"/>
      <c r="HLL733"/>
      <c r="HLM733"/>
      <c r="HLN733"/>
      <c r="HLO733"/>
      <c r="HLP733"/>
      <c r="HLQ733"/>
      <c r="HLR733"/>
      <c r="HLS733"/>
      <c r="HLT733"/>
      <c r="HLU733"/>
      <c r="HLV733"/>
      <c r="HLW733"/>
      <c r="HLX733"/>
      <c r="HLY733"/>
      <c r="HLZ733"/>
      <c r="HMA733"/>
      <c r="HMB733"/>
      <c r="HMC733"/>
      <c r="HMD733"/>
      <c r="HME733"/>
      <c r="HMF733"/>
      <c r="HMG733"/>
      <c r="HMH733"/>
      <c r="HMI733"/>
      <c r="HMJ733"/>
      <c r="HMK733"/>
      <c r="HML733"/>
      <c r="HMM733"/>
      <c r="HMN733"/>
      <c r="HMO733"/>
      <c r="HMP733"/>
      <c r="HMQ733"/>
      <c r="HMR733"/>
      <c r="HMS733"/>
      <c r="HMT733"/>
      <c r="HMU733"/>
      <c r="HMV733"/>
      <c r="HMW733"/>
      <c r="HMX733"/>
      <c r="HMY733"/>
      <c r="HMZ733"/>
      <c r="HNA733"/>
      <c r="HNB733"/>
      <c r="HNC733"/>
      <c r="HND733"/>
      <c r="HNE733"/>
      <c r="HNF733"/>
      <c r="HNG733"/>
      <c r="HNH733"/>
      <c r="HNI733"/>
      <c r="HNJ733"/>
      <c r="HNK733"/>
      <c r="HNL733"/>
      <c r="HNM733"/>
      <c r="HNN733"/>
      <c r="HNO733"/>
      <c r="HNP733"/>
      <c r="HNQ733"/>
      <c r="HNR733"/>
      <c r="HNS733"/>
      <c r="HNT733"/>
      <c r="HNU733"/>
      <c r="HNV733"/>
      <c r="HNW733"/>
      <c r="HNX733"/>
      <c r="HNY733"/>
      <c r="HNZ733"/>
      <c r="HOA733"/>
      <c r="HOB733"/>
      <c r="HOC733"/>
      <c r="HOD733"/>
      <c r="HOE733"/>
      <c r="HOF733"/>
      <c r="HOG733"/>
      <c r="HOH733"/>
      <c r="HOI733"/>
      <c r="HOJ733"/>
      <c r="HOK733"/>
      <c r="HOL733"/>
      <c r="HOM733"/>
      <c r="HON733"/>
      <c r="HOO733"/>
      <c r="HOP733"/>
      <c r="HOQ733"/>
      <c r="HOR733"/>
      <c r="HOS733"/>
      <c r="HOT733"/>
      <c r="HOU733"/>
      <c r="HOV733"/>
      <c r="HOW733"/>
      <c r="HOX733"/>
      <c r="HOY733"/>
      <c r="HOZ733"/>
      <c r="HPA733"/>
      <c r="HPB733"/>
      <c r="HPC733"/>
      <c r="HPD733"/>
      <c r="HPE733"/>
      <c r="HPF733"/>
      <c r="HPG733"/>
      <c r="HPH733"/>
      <c r="HPI733"/>
      <c r="HPJ733"/>
      <c r="HPK733"/>
      <c r="HPL733"/>
      <c r="HPM733"/>
      <c r="HPN733"/>
      <c r="HPO733"/>
      <c r="HPP733"/>
      <c r="HPQ733"/>
      <c r="HPR733"/>
      <c r="HPS733"/>
      <c r="HPT733"/>
      <c r="HPU733"/>
      <c r="HPV733"/>
      <c r="HPW733"/>
      <c r="HPX733"/>
      <c r="HPY733"/>
      <c r="HPZ733"/>
      <c r="HQA733"/>
      <c r="HQB733"/>
      <c r="HQC733"/>
      <c r="HQD733"/>
      <c r="HQE733"/>
      <c r="HQF733"/>
      <c r="HQG733"/>
      <c r="HQH733"/>
      <c r="HQI733"/>
      <c r="HQJ733"/>
      <c r="HQK733"/>
      <c r="HQL733"/>
      <c r="HQM733"/>
      <c r="HQN733"/>
      <c r="HQO733"/>
      <c r="HQP733"/>
      <c r="HQQ733"/>
      <c r="HQR733"/>
      <c r="HQS733"/>
      <c r="HQT733"/>
      <c r="HQU733"/>
      <c r="HQV733"/>
      <c r="HQW733"/>
      <c r="HQX733"/>
      <c r="HQY733"/>
      <c r="HQZ733"/>
      <c r="HRA733"/>
      <c r="HRB733"/>
      <c r="HRC733"/>
      <c r="HRD733"/>
      <c r="HRE733"/>
      <c r="HRF733"/>
      <c r="HRG733"/>
      <c r="HRH733"/>
      <c r="HRI733"/>
      <c r="HRJ733"/>
      <c r="HRK733"/>
      <c r="HRL733"/>
      <c r="HRM733"/>
      <c r="HRN733"/>
      <c r="HRO733"/>
      <c r="HRP733"/>
      <c r="HRQ733"/>
      <c r="HRR733"/>
      <c r="HRS733"/>
      <c r="HRT733"/>
      <c r="HRU733"/>
      <c r="HRV733"/>
      <c r="HRW733"/>
      <c r="HRX733"/>
      <c r="HRY733"/>
      <c r="HRZ733"/>
      <c r="HSA733"/>
      <c r="HSB733"/>
      <c r="HSC733"/>
      <c r="HSD733"/>
      <c r="HSE733"/>
      <c r="HSF733"/>
      <c r="HSG733"/>
      <c r="HSH733"/>
      <c r="HSI733"/>
      <c r="HSJ733"/>
      <c r="HSK733"/>
      <c r="HSL733"/>
      <c r="HSM733"/>
      <c r="HSN733"/>
      <c r="HSO733"/>
      <c r="HSP733"/>
      <c r="HSQ733"/>
      <c r="HSR733"/>
      <c r="HSS733"/>
      <c r="HST733"/>
      <c r="HSU733"/>
      <c r="HSV733"/>
      <c r="HSW733"/>
      <c r="HSX733"/>
      <c r="HSY733"/>
      <c r="HSZ733"/>
      <c r="HTA733"/>
      <c r="HTB733"/>
      <c r="HTC733"/>
      <c r="HTD733"/>
      <c r="HTE733"/>
      <c r="HTF733"/>
      <c r="HTG733"/>
      <c r="HTH733"/>
      <c r="HTI733"/>
      <c r="HTJ733"/>
      <c r="HTK733"/>
      <c r="HTL733"/>
      <c r="HTM733"/>
      <c r="HTN733"/>
      <c r="HTO733"/>
      <c r="HTP733"/>
      <c r="HTQ733"/>
      <c r="HTR733"/>
      <c r="HTS733"/>
      <c r="HTT733"/>
      <c r="HTU733"/>
      <c r="HTV733"/>
      <c r="HTW733"/>
      <c r="HTX733"/>
      <c r="HTY733"/>
      <c r="HTZ733"/>
      <c r="HUA733"/>
      <c r="HUB733"/>
      <c r="HUC733"/>
      <c r="HUD733"/>
      <c r="HUE733"/>
      <c r="HUF733"/>
      <c r="HUG733"/>
      <c r="HUH733"/>
      <c r="HUI733"/>
      <c r="HUJ733"/>
      <c r="HUK733"/>
      <c r="HUL733"/>
      <c r="HUM733"/>
      <c r="HUN733"/>
      <c r="HUO733"/>
      <c r="HUP733"/>
      <c r="HUQ733"/>
      <c r="HUR733"/>
      <c r="HUS733"/>
      <c r="HUT733"/>
      <c r="HUU733"/>
      <c r="HUV733"/>
      <c r="HUW733"/>
      <c r="HUX733"/>
      <c r="HUY733"/>
      <c r="HUZ733"/>
      <c r="HVA733"/>
      <c r="HVB733"/>
      <c r="HVC733"/>
      <c r="HVD733"/>
      <c r="HVE733"/>
      <c r="HVF733"/>
      <c r="HVG733"/>
      <c r="HVH733"/>
      <c r="HVI733"/>
      <c r="HVJ733"/>
      <c r="HVK733"/>
      <c r="HVL733"/>
      <c r="HVM733"/>
      <c r="HVN733"/>
      <c r="HVO733"/>
      <c r="HVP733"/>
      <c r="HVQ733"/>
      <c r="HVR733"/>
      <c r="HVS733"/>
      <c r="HVT733"/>
      <c r="HVU733"/>
      <c r="HVV733"/>
      <c r="HVW733"/>
      <c r="HVX733"/>
      <c r="HVY733"/>
      <c r="HVZ733"/>
      <c r="HWA733"/>
      <c r="HWB733"/>
      <c r="HWC733"/>
      <c r="HWD733"/>
      <c r="HWE733"/>
      <c r="HWF733"/>
      <c r="HWG733"/>
      <c r="HWH733"/>
      <c r="HWI733"/>
      <c r="HWJ733"/>
      <c r="HWK733"/>
      <c r="HWL733"/>
      <c r="HWM733"/>
      <c r="HWN733"/>
      <c r="HWO733"/>
      <c r="HWP733"/>
      <c r="HWQ733"/>
      <c r="HWR733"/>
      <c r="HWS733"/>
      <c r="HWT733"/>
      <c r="HWU733"/>
      <c r="HWV733"/>
      <c r="HWW733"/>
      <c r="HWX733"/>
      <c r="HWY733"/>
      <c r="HWZ733"/>
      <c r="HXA733"/>
      <c r="HXB733"/>
      <c r="HXC733"/>
      <c r="HXD733"/>
      <c r="HXE733"/>
      <c r="HXF733"/>
      <c r="HXG733"/>
      <c r="HXH733"/>
      <c r="HXI733"/>
      <c r="HXJ733"/>
      <c r="HXK733"/>
      <c r="HXL733"/>
      <c r="HXM733"/>
      <c r="HXN733"/>
      <c r="HXO733"/>
      <c r="HXP733"/>
      <c r="HXQ733"/>
      <c r="HXR733"/>
      <c r="HXS733"/>
      <c r="HXT733"/>
      <c r="HXU733"/>
      <c r="HXV733"/>
      <c r="HXW733"/>
      <c r="HXX733"/>
      <c r="HXY733"/>
      <c r="HXZ733"/>
      <c r="HYA733"/>
      <c r="HYB733"/>
      <c r="HYC733"/>
      <c r="HYD733"/>
      <c r="HYE733"/>
      <c r="HYF733"/>
      <c r="HYG733"/>
      <c r="HYH733"/>
      <c r="HYI733"/>
      <c r="HYJ733"/>
      <c r="HYK733"/>
      <c r="HYL733"/>
      <c r="HYM733"/>
      <c r="HYN733"/>
      <c r="HYO733"/>
      <c r="HYP733"/>
      <c r="HYQ733"/>
      <c r="HYR733"/>
      <c r="HYS733"/>
      <c r="HYT733"/>
      <c r="HYU733"/>
      <c r="HYV733"/>
      <c r="HYW733"/>
      <c r="HYX733"/>
      <c r="HYY733"/>
      <c r="HYZ733"/>
      <c r="HZA733"/>
      <c r="HZB733"/>
      <c r="HZC733"/>
      <c r="HZD733"/>
      <c r="HZE733"/>
      <c r="HZF733"/>
      <c r="HZG733"/>
      <c r="HZH733"/>
      <c r="HZI733"/>
      <c r="HZJ733"/>
      <c r="HZK733"/>
      <c r="HZL733"/>
      <c r="HZM733"/>
      <c r="HZN733"/>
      <c r="HZO733"/>
      <c r="HZP733"/>
      <c r="HZQ733"/>
      <c r="HZR733"/>
      <c r="HZS733"/>
      <c r="HZT733"/>
      <c r="HZU733"/>
      <c r="HZV733"/>
      <c r="HZW733"/>
      <c r="HZX733"/>
      <c r="HZY733"/>
      <c r="HZZ733"/>
      <c r="IAA733"/>
      <c r="IAB733"/>
      <c r="IAC733"/>
      <c r="IAD733"/>
      <c r="IAE733"/>
      <c r="IAF733"/>
      <c r="IAG733"/>
      <c r="IAH733"/>
      <c r="IAI733"/>
      <c r="IAJ733"/>
      <c r="IAK733"/>
      <c r="IAL733"/>
      <c r="IAM733"/>
      <c r="IAN733"/>
      <c r="IAO733"/>
      <c r="IAP733"/>
      <c r="IAQ733"/>
      <c r="IAR733"/>
      <c r="IAS733"/>
      <c r="IAT733"/>
      <c r="IAU733"/>
      <c r="IAV733"/>
      <c r="IAW733"/>
      <c r="IAX733"/>
      <c r="IAY733"/>
      <c r="IAZ733"/>
      <c r="IBA733"/>
      <c r="IBB733"/>
      <c r="IBC733"/>
      <c r="IBD733"/>
      <c r="IBE733"/>
      <c r="IBF733"/>
      <c r="IBG733"/>
      <c r="IBH733"/>
      <c r="IBI733"/>
      <c r="IBJ733"/>
      <c r="IBK733"/>
      <c r="IBL733"/>
      <c r="IBM733"/>
      <c r="IBN733"/>
      <c r="IBO733"/>
      <c r="IBP733"/>
      <c r="IBQ733"/>
      <c r="IBR733"/>
      <c r="IBS733"/>
      <c r="IBT733"/>
      <c r="IBU733"/>
      <c r="IBV733"/>
      <c r="IBW733"/>
      <c r="IBX733"/>
      <c r="IBY733"/>
      <c r="IBZ733"/>
      <c r="ICA733"/>
      <c r="ICB733"/>
      <c r="ICC733"/>
      <c r="ICD733"/>
      <c r="ICE733"/>
      <c r="ICF733"/>
      <c r="ICG733"/>
      <c r="ICH733"/>
      <c r="ICI733"/>
      <c r="ICJ733"/>
      <c r="ICK733"/>
      <c r="ICL733"/>
      <c r="ICM733"/>
      <c r="ICN733"/>
      <c r="ICO733"/>
      <c r="ICP733"/>
      <c r="ICQ733"/>
      <c r="ICR733"/>
      <c r="ICS733"/>
      <c r="ICT733"/>
      <c r="ICU733"/>
      <c r="ICV733"/>
      <c r="ICW733"/>
      <c r="ICX733"/>
      <c r="ICY733"/>
      <c r="ICZ733"/>
      <c r="IDA733"/>
      <c r="IDB733"/>
      <c r="IDC733"/>
      <c r="IDD733"/>
      <c r="IDE733"/>
      <c r="IDF733"/>
      <c r="IDG733"/>
      <c r="IDH733"/>
      <c r="IDI733"/>
      <c r="IDJ733"/>
      <c r="IDK733"/>
      <c r="IDL733"/>
      <c r="IDM733"/>
      <c r="IDN733"/>
      <c r="IDO733"/>
      <c r="IDP733"/>
      <c r="IDQ733"/>
      <c r="IDR733"/>
      <c r="IDS733"/>
      <c r="IDT733"/>
      <c r="IDU733"/>
      <c r="IDV733"/>
      <c r="IDW733"/>
      <c r="IDX733"/>
      <c r="IDY733"/>
      <c r="IDZ733"/>
      <c r="IEA733"/>
      <c r="IEB733"/>
      <c r="IEC733"/>
      <c r="IED733"/>
      <c r="IEE733"/>
      <c r="IEF733"/>
      <c r="IEG733"/>
      <c r="IEH733"/>
      <c r="IEI733"/>
      <c r="IEJ733"/>
      <c r="IEK733"/>
      <c r="IEL733"/>
      <c r="IEM733"/>
      <c r="IEN733"/>
      <c r="IEO733"/>
      <c r="IEP733"/>
      <c r="IEQ733"/>
      <c r="IER733"/>
      <c r="IES733"/>
      <c r="IET733"/>
      <c r="IEU733"/>
      <c r="IEV733"/>
      <c r="IEW733"/>
      <c r="IEX733"/>
      <c r="IEY733"/>
      <c r="IEZ733"/>
      <c r="IFA733"/>
      <c r="IFB733"/>
      <c r="IFC733"/>
      <c r="IFD733"/>
      <c r="IFE733"/>
      <c r="IFF733"/>
      <c r="IFG733"/>
      <c r="IFH733"/>
      <c r="IFI733"/>
      <c r="IFJ733"/>
      <c r="IFK733"/>
      <c r="IFL733"/>
      <c r="IFM733"/>
      <c r="IFN733"/>
      <c r="IFO733"/>
      <c r="IFP733"/>
      <c r="IFQ733"/>
      <c r="IFR733"/>
      <c r="IFS733"/>
      <c r="IFT733"/>
      <c r="IFU733"/>
      <c r="IFV733"/>
      <c r="IFW733"/>
      <c r="IFX733"/>
      <c r="IFY733"/>
      <c r="IFZ733"/>
      <c r="IGA733"/>
      <c r="IGB733"/>
      <c r="IGC733"/>
      <c r="IGD733"/>
      <c r="IGE733"/>
      <c r="IGF733"/>
      <c r="IGG733"/>
      <c r="IGH733"/>
      <c r="IGI733"/>
      <c r="IGJ733"/>
      <c r="IGK733"/>
      <c r="IGL733"/>
      <c r="IGM733"/>
      <c r="IGN733"/>
      <c r="IGO733"/>
      <c r="IGP733"/>
      <c r="IGQ733"/>
      <c r="IGR733"/>
      <c r="IGS733"/>
      <c r="IGT733"/>
      <c r="IGU733"/>
      <c r="IGV733"/>
      <c r="IGW733"/>
      <c r="IGX733"/>
      <c r="IGY733"/>
      <c r="IGZ733"/>
      <c r="IHA733"/>
      <c r="IHB733"/>
      <c r="IHC733"/>
      <c r="IHD733"/>
      <c r="IHE733"/>
      <c r="IHF733"/>
      <c r="IHG733"/>
      <c r="IHH733"/>
      <c r="IHI733"/>
      <c r="IHJ733"/>
      <c r="IHK733"/>
      <c r="IHL733"/>
      <c r="IHM733"/>
      <c r="IHN733"/>
      <c r="IHO733"/>
      <c r="IHP733"/>
      <c r="IHQ733"/>
      <c r="IHR733"/>
      <c r="IHS733"/>
      <c r="IHT733"/>
      <c r="IHU733"/>
      <c r="IHV733"/>
      <c r="IHW733"/>
      <c r="IHX733"/>
      <c r="IHY733"/>
      <c r="IHZ733"/>
      <c r="IIA733"/>
      <c r="IIB733"/>
      <c r="IIC733"/>
      <c r="IID733"/>
      <c r="IIE733"/>
      <c r="IIF733"/>
      <c r="IIG733"/>
      <c r="IIH733"/>
      <c r="III733"/>
      <c r="IIJ733"/>
      <c r="IIK733"/>
      <c r="IIL733"/>
      <c r="IIM733"/>
      <c r="IIN733"/>
      <c r="IIO733"/>
      <c r="IIP733"/>
      <c r="IIQ733"/>
      <c r="IIR733"/>
      <c r="IIS733"/>
      <c r="IIT733"/>
      <c r="IIU733"/>
      <c r="IIV733"/>
      <c r="IIW733"/>
      <c r="IIX733"/>
      <c r="IIY733"/>
      <c r="IIZ733"/>
      <c r="IJA733"/>
      <c r="IJB733"/>
      <c r="IJC733"/>
      <c r="IJD733"/>
      <c r="IJE733"/>
      <c r="IJF733"/>
      <c r="IJG733"/>
      <c r="IJH733"/>
      <c r="IJI733"/>
      <c r="IJJ733"/>
      <c r="IJK733"/>
      <c r="IJL733"/>
      <c r="IJM733"/>
      <c r="IJN733"/>
      <c r="IJO733"/>
      <c r="IJP733"/>
      <c r="IJQ733"/>
      <c r="IJR733"/>
      <c r="IJS733"/>
      <c r="IJT733"/>
      <c r="IJU733"/>
      <c r="IJV733"/>
      <c r="IJW733"/>
      <c r="IJX733"/>
      <c r="IJY733"/>
      <c r="IJZ733"/>
      <c r="IKA733"/>
      <c r="IKB733"/>
      <c r="IKC733"/>
      <c r="IKD733"/>
      <c r="IKE733"/>
      <c r="IKF733"/>
      <c r="IKG733"/>
      <c r="IKH733"/>
      <c r="IKI733"/>
      <c r="IKJ733"/>
      <c r="IKK733"/>
      <c r="IKL733"/>
      <c r="IKM733"/>
      <c r="IKN733"/>
      <c r="IKO733"/>
      <c r="IKP733"/>
      <c r="IKQ733"/>
      <c r="IKR733"/>
      <c r="IKS733"/>
      <c r="IKT733"/>
      <c r="IKU733"/>
      <c r="IKV733"/>
      <c r="IKW733"/>
      <c r="IKX733"/>
      <c r="IKY733"/>
      <c r="IKZ733"/>
      <c r="ILA733"/>
      <c r="ILB733"/>
      <c r="ILC733"/>
      <c r="ILD733"/>
      <c r="ILE733"/>
      <c r="ILF733"/>
      <c r="ILG733"/>
      <c r="ILH733"/>
      <c r="ILI733"/>
      <c r="ILJ733"/>
      <c r="ILK733"/>
      <c r="ILL733"/>
      <c r="ILM733"/>
      <c r="ILN733"/>
      <c r="ILO733"/>
      <c r="ILP733"/>
      <c r="ILQ733"/>
      <c r="ILR733"/>
      <c r="ILS733"/>
      <c r="ILT733"/>
      <c r="ILU733"/>
      <c r="ILV733"/>
      <c r="ILW733"/>
      <c r="ILX733"/>
      <c r="ILY733"/>
      <c r="ILZ733"/>
      <c r="IMA733"/>
      <c r="IMB733"/>
      <c r="IMC733"/>
      <c r="IMD733"/>
      <c r="IME733"/>
      <c r="IMF733"/>
      <c r="IMG733"/>
      <c r="IMH733"/>
      <c r="IMI733"/>
      <c r="IMJ733"/>
      <c r="IMK733"/>
      <c r="IML733"/>
      <c r="IMM733"/>
      <c r="IMN733"/>
      <c r="IMO733"/>
      <c r="IMP733"/>
      <c r="IMQ733"/>
      <c r="IMR733"/>
      <c r="IMS733"/>
      <c r="IMT733"/>
      <c r="IMU733"/>
      <c r="IMV733"/>
      <c r="IMW733"/>
      <c r="IMX733"/>
      <c r="IMY733"/>
      <c r="IMZ733"/>
      <c r="INA733"/>
      <c r="INB733"/>
      <c r="INC733"/>
      <c r="IND733"/>
      <c r="INE733"/>
      <c r="INF733"/>
      <c r="ING733"/>
      <c r="INH733"/>
      <c r="INI733"/>
      <c r="INJ733"/>
      <c r="INK733"/>
      <c r="INL733"/>
      <c r="INM733"/>
      <c r="INN733"/>
      <c r="INO733"/>
      <c r="INP733"/>
      <c r="INQ733"/>
      <c r="INR733"/>
      <c r="INS733"/>
      <c r="INT733"/>
      <c r="INU733"/>
      <c r="INV733"/>
      <c r="INW733"/>
      <c r="INX733"/>
      <c r="INY733"/>
      <c r="INZ733"/>
      <c r="IOA733"/>
      <c r="IOB733"/>
      <c r="IOC733"/>
      <c r="IOD733"/>
      <c r="IOE733"/>
      <c r="IOF733"/>
      <c r="IOG733"/>
      <c r="IOH733"/>
      <c r="IOI733"/>
      <c r="IOJ733"/>
      <c r="IOK733"/>
      <c r="IOL733"/>
      <c r="IOM733"/>
      <c r="ION733"/>
      <c r="IOO733"/>
      <c r="IOP733"/>
      <c r="IOQ733"/>
      <c r="IOR733"/>
      <c r="IOS733"/>
      <c r="IOT733"/>
      <c r="IOU733"/>
      <c r="IOV733"/>
      <c r="IOW733"/>
      <c r="IOX733"/>
      <c r="IOY733"/>
      <c r="IOZ733"/>
      <c r="IPA733"/>
      <c r="IPB733"/>
      <c r="IPC733"/>
      <c r="IPD733"/>
      <c r="IPE733"/>
      <c r="IPF733"/>
      <c r="IPG733"/>
      <c r="IPH733"/>
      <c r="IPI733"/>
      <c r="IPJ733"/>
      <c r="IPK733"/>
      <c r="IPL733"/>
      <c r="IPM733"/>
      <c r="IPN733"/>
      <c r="IPO733"/>
      <c r="IPP733"/>
      <c r="IPQ733"/>
      <c r="IPR733"/>
      <c r="IPS733"/>
      <c r="IPT733"/>
      <c r="IPU733"/>
      <c r="IPV733"/>
      <c r="IPW733"/>
      <c r="IPX733"/>
      <c r="IPY733"/>
      <c r="IPZ733"/>
      <c r="IQA733"/>
      <c r="IQB733"/>
      <c r="IQC733"/>
      <c r="IQD733"/>
      <c r="IQE733"/>
      <c r="IQF733"/>
      <c r="IQG733"/>
      <c r="IQH733"/>
      <c r="IQI733"/>
      <c r="IQJ733"/>
      <c r="IQK733"/>
      <c r="IQL733"/>
      <c r="IQM733"/>
      <c r="IQN733"/>
      <c r="IQO733"/>
      <c r="IQP733"/>
      <c r="IQQ733"/>
      <c r="IQR733"/>
      <c r="IQS733"/>
      <c r="IQT733"/>
      <c r="IQU733"/>
      <c r="IQV733"/>
      <c r="IQW733"/>
      <c r="IQX733"/>
      <c r="IQY733"/>
      <c r="IQZ733"/>
      <c r="IRA733"/>
      <c r="IRB733"/>
      <c r="IRC733"/>
      <c r="IRD733"/>
      <c r="IRE733"/>
      <c r="IRF733"/>
      <c r="IRG733"/>
      <c r="IRH733"/>
      <c r="IRI733"/>
      <c r="IRJ733"/>
      <c r="IRK733"/>
      <c r="IRL733"/>
      <c r="IRM733"/>
      <c r="IRN733"/>
      <c r="IRO733"/>
      <c r="IRP733"/>
      <c r="IRQ733"/>
      <c r="IRR733"/>
      <c r="IRS733"/>
      <c r="IRT733"/>
      <c r="IRU733"/>
      <c r="IRV733"/>
      <c r="IRW733"/>
      <c r="IRX733"/>
      <c r="IRY733"/>
      <c r="IRZ733"/>
      <c r="ISA733"/>
      <c r="ISB733"/>
      <c r="ISC733"/>
      <c r="ISD733"/>
      <c r="ISE733"/>
      <c r="ISF733"/>
      <c r="ISG733"/>
      <c r="ISH733"/>
      <c r="ISI733"/>
      <c r="ISJ733"/>
      <c r="ISK733"/>
      <c r="ISL733"/>
      <c r="ISM733"/>
      <c r="ISN733"/>
      <c r="ISO733"/>
      <c r="ISP733"/>
      <c r="ISQ733"/>
      <c r="ISR733"/>
      <c r="ISS733"/>
      <c r="IST733"/>
      <c r="ISU733"/>
      <c r="ISV733"/>
      <c r="ISW733"/>
      <c r="ISX733"/>
      <c r="ISY733"/>
      <c r="ISZ733"/>
      <c r="ITA733"/>
      <c r="ITB733"/>
      <c r="ITC733"/>
      <c r="ITD733"/>
      <c r="ITE733"/>
      <c r="ITF733"/>
      <c r="ITG733"/>
      <c r="ITH733"/>
      <c r="ITI733"/>
      <c r="ITJ733"/>
      <c r="ITK733"/>
      <c r="ITL733"/>
      <c r="ITM733"/>
      <c r="ITN733"/>
      <c r="ITO733"/>
      <c r="ITP733"/>
      <c r="ITQ733"/>
      <c r="ITR733"/>
      <c r="ITS733"/>
      <c r="ITT733"/>
      <c r="ITU733"/>
      <c r="ITV733"/>
      <c r="ITW733"/>
      <c r="ITX733"/>
      <c r="ITY733"/>
      <c r="ITZ733"/>
      <c r="IUA733"/>
      <c r="IUB733"/>
      <c r="IUC733"/>
      <c r="IUD733"/>
      <c r="IUE733"/>
      <c r="IUF733"/>
      <c r="IUG733"/>
      <c r="IUH733"/>
      <c r="IUI733"/>
      <c r="IUJ733"/>
      <c r="IUK733"/>
      <c r="IUL733"/>
      <c r="IUM733"/>
      <c r="IUN733"/>
      <c r="IUO733"/>
      <c r="IUP733"/>
      <c r="IUQ733"/>
      <c r="IUR733"/>
      <c r="IUS733"/>
      <c r="IUT733"/>
      <c r="IUU733"/>
      <c r="IUV733"/>
      <c r="IUW733"/>
      <c r="IUX733"/>
      <c r="IUY733"/>
      <c r="IUZ733"/>
      <c r="IVA733"/>
      <c r="IVB733"/>
      <c r="IVC733"/>
      <c r="IVD733"/>
      <c r="IVE733"/>
      <c r="IVF733"/>
      <c r="IVG733"/>
      <c r="IVH733"/>
      <c r="IVI733"/>
      <c r="IVJ733"/>
      <c r="IVK733"/>
      <c r="IVL733"/>
      <c r="IVM733"/>
      <c r="IVN733"/>
      <c r="IVO733"/>
      <c r="IVP733"/>
      <c r="IVQ733"/>
      <c r="IVR733"/>
      <c r="IVS733"/>
      <c r="IVT733"/>
      <c r="IVU733"/>
      <c r="IVV733"/>
      <c r="IVW733"/>
      <c r="IVX733"/>
      <c r="IVY733"/>
      <c r="IVZ733"/>
      <c r="IWA733"/>
      <c r="IWB733"/>
      <c r="IWC733"/>
      <c r="IWD733"/>
      <c r="IWE733"/>
      <c r="IWF733"/>
      <c r="IWG733"/>
      <c r="IWH733"/>
      <c r="IWI733"/>
      <c r="IWJ733"/>
      <c r="IWK733"/>
      <c r="IWL733"/>
      <c r="IWM733"/>
      <c r="IWN733"/>
      <c r="IWO733"/>
      <c r="IWP733"/>
      <c r="IWQ733"/>
      <c r="IWR733"/>
      <c r="IWS733"/>
      <c r="IWT733"/>
      <c r="IWU733"/>
      <c r="IWV733"/>
      <c r="IWW733"/>
      <c r="IWX733"/>
      <c r="IWY733"/>
      <c r="IWZ733"/>
      <c r="IXA733"/>
      <c r="IXB733"/>
      <c r="IXC733"/>
      <c r="IXD733"/>
      <c r="IXE733"/>
      <c r="IXF733"/>
      <c r="IXG733"/>
      <c r="IXH733"/>
      <c r="IXI733"/>
      <c r="IXJ733"/>
      <c r="IXK733"/>
      <c r="IXL733"/>
      <c r="IXM733"/>
      <c r="IXN733"/>
      <c r="IXO733"/>
      <c r="IXP733"/>
      <c r="IXQ733"/>
      <c r="IXR733"/>
      <c r="IXS733"/>
      <c r="IXT733"/>
      <c r="IXU733"/>
      <c r="IXV733"/>
      <c r="IXW733"/>
      <c r="IXX733"/>
      <c r="IXY733"/>
      <c r="IXZ733"/>
      <c r="IYA733"/>
      <c r="IYB733"/>
      <c r="IYC733"/>
      <c r="IYD733"/>
      <c r="IYE733"/>
      <c r="IYF733"/>
      <c r="IYG733"/>
      <c r="IYH733"/>
      <c r="IYI733"/>
      <c r="IYJ733"/>
      <c r="IYK733"/>
      <c r="IYL733"/>
      <c r="IYM733"/>
      <c r="IYN733"/>
      <c r="IYO733"/>
      <c r="IYP733"/>
      <c r="IYQ733"/>
      <c r="IYR733"/>
      <c r="IYS733"/>
      <c r="IYT733"/>
      <c r="IYU733"/>
      <c r="IYV733"/>
      <c r="IYW733"/>
      <c r="IYX733"/>
      <c r="IYY733"/>
      <c r="IYZ733"/>
      <c r="IZA733"/>
      <c r="IZB733"/>
      <c r="IZC733"/>
      <c r="IZD733"/>
      <c r="IZE733"/>
      <c r="IZF733"/>
      <c r="IZG733"/>
      <c r="IZH733"/>
      <c r="IZI733"/>
      <c r="IZJ733"/>
      <c r="IZK733"/>
      <c r="IZL733"/>
      <c r="IZM733"/>
      <c r="IZN733"/>
      <c r="IZO733"/>
      <c r="IZP733"/>
      <c r="IZQ733"/>
      <c r="IZR733"/>
      <c r="IZS733"/>
      <c r="IZT733"/>
      <c r="IZU733"/>
      <c r="IZV733"/>
      <c r="IZW733"/>
      <c r="IZX733"/>
      <c r="IZY733"/>
      <c r="IZZ733"/>
      <c r="JAA733"/>
      <c r="JAB733"/>
      <c r="JAC733"/>
      <c r="JAD733"/>
      <c r="JAE733"/>
      <c r="JAF733"/>
      <c r="JAG733"/>
      <c r="JAH733"/>
      <c r="JAI733"/>
      <c r="JAJ733"/>
      <c r="JAK733"/>
      <c r="JAL733"/>
      <c r="JAM733"/>
      <c r="JAN733"/>
      <c r="JAO733"/>
      <c r="JAP733"/>
      <c r="JAQ733"/>
      <c r="JAR733"/>
      <c r="JAS733"/>
      <c r="JAT733"/>
      <c r="JAU733"/>
      <c r="JAV733"/>
      <c r="JAW733"/>
      <c r="JAX733"/>
      <c r="JAY733"/>
      <c r="JAZ733"/>
      <c r="JBA733"/>
      <c r="JBB733"/>
      <c r="JBC733"/>
      <c r="JBD733"/>
      <c r="JBE733"/>
      <c r="JBF733"/>
      <c r="JBG733"/>
      <c r="JBH733"/>
      <c r="JBI733"/>
      <c r="JBJ733"/>
      <c r="JBK733"/>
      <c r="JBL733"/>
      <c r="JBM733"/>
      <c r="JBN733"/>
      <c r="JBO733"/>
      <c r="JBP733"/>
      <c r="JBQ733"/>
      <c r="JBR733"/>
      <c r="JBS733"/>
      <c r="JBT733"/>
      <c r="JBU733"/>
      <c r="JBV733"/>
      <c r="JBW733"/>
      <c r="JBX733"/>
      <c r="JBY733"/>
      <c r="JBZ733"/>
      <c r="JCA733"/>
      <c r="JCB733"/>
      <c r="JCC733"/>
      <c r="JCD733"/>
      <c r="JCE733"/>
      <c r="JCF733"/>
      <c r="JCG733"/>
      <c r="JCH733"/>
      <c r="JCI733"/>
      <c r="JCJ733"/>
      <c r="JCK733"/>
      <c r="JCL733"/>
      <c r="JCM733"/>
      <c r="JCN733"/>
      <c r="JCO733"/>
      <c r="JCP733"/>
      <c r="JCQ733"/>
      <c r="JCR733"/>
      <c r="JCS733"/>
      <c r="JCT733"/>
      <c r="JCU733"/>
      <c r="JCV733"/>
      <c r="JCW733"/>
      <c r="JCX733"/>
      <c r="JCY733"/>
      <c r="JCZ733"/>
      <c r="JDA733"/>
      <c r="JDB733"/>
      <c r="JDC733"/>
      <c r="JDD733"/>
      <c r="JDE733"/>
      <c r="JDF733"/>
      <c r="JDG733"/>
      <c r="JDH733"/>
      <c r="JDI733"/>
      <c r="JDJ733"/>
      <c r="JDK733"/>
      <c r="JDL733"/>
      <c r="JDM733"/>
      <c r="JDN733"/>
      <c r="JDO733"/>
      <c r="JDP733"/>
      <c r="JDQ733"/>
      <c r="JDR733"/>
      <c r="JDS733"/>
      <c r="JDT733"/>
      <c r="JDU733"/>
      <c r="JDV733"/>
      <c r="JDW733"/>
      <c r="JDX733"/>
      <c r="JDY733"/>
      <c r="JDZ733"/>
      <c r="JEA733"/>
      <c r="JEB733"/>
      <c r="JEC733"/>
      <c r="JED733"/>
      <c r="JEE733"/>
      <c r="JEF733"/>
      <c r="JEG733"/>
      <c r="JEH733"/>
      <c r="JEI733"/>
      <c r="JEJ733"/>
      <c r="JEK733"/>
      <c r="JEL733"/>
      <c r="JEM733"/>
      <c r="JEN733"/>
      <c r="JEO733"/>
      <c r="JEP733"/>
      <c r="JEQ733"/>
      <c r="JER733"/>
      <c r="JES733"/>
      <c r="JET733"/>
      <c r="JEU733"/>
      <c r="JEV733"/>
      <c r="JEW733"/>
      <c r="JEX733"/>
      <c r="JEY733"/>
      <c r="JEZ733"/>
      <c r="JFA733"/>
      <c r="JFB733"/>
      <c r="JFC733"/>
      <c r="JFD733"/>
      <c r="JFE733"/>
      <c r="JFF733"/>
      <c r="JFG733"/>
      <c r="JFH733"/>
      <c r="JFI733"/>
      <c r="JFJ733"/>
      <c r="JFK733"/>
      <c r="JFL733"/>
      <c r="JFM733"/>
      <c r="JFN733"/>
      <c r="JFO733"/>
      <c r="JFP733"/>
      <c r="JFQ733"/>
      <c r="JFR733"/>
      <c r="JFS733"/>
      <c r="JFT733"/>
      <c r="JFU733"/>
      <c r="JFV733"/>
      <c r="JFW733"/>
      <c r="JFX733"/>
      <c r="JFY733"/>
      <c r="JFZ733"/>
      <c r="JGA733"/>
      <c r="JGB733"/>
      <c r="JGC733"/>
      <c r="JGD733"/>
      <c r="JGE733"/>
      <c r="JGF733"/>
      <c r="JGG733"/>
      <c r="JGH733"/>
      <c r="JGI733"/>
      <c r="JGJ733"/>
      <c r="JGK733"/>
      <c r="JGL733"/>
      <c r="JGM733"/>
      <c r="JGN733"/>
      <c r="JGO733"/>
      <c r="JGP733"/>
      <c r="JGQ733"/>
      <c r="JGR733"/>
      <c r="JGS733"/>
      <c r="JGT733"/>
      <c r="JGU733"/>
      <c r="JGV733"/>
      <c r="JGW733"/>
      <c r="JGX733"/>
      <c r="JGY733"/>
      <c r="JGZ733"/>
      <c r="JHA733"/>
      <c r="JHB733"/>
      <c r="JHC733"/>
      <c r="JHD733"/>
      <c r="JHE733"/>
      <c r="JHF733"/>
      <c r="JHG733"/>
      <c r="JHH733"/>
      <c r="JHI733"/>
      <c r="JHJ733"/>
      <c r="JHK733"/>
      <c r="JHL733"/>
      <c r="JHM733"/>
      <c r="JHN733"/>
      <c r="JHO733"/>
      <c r="JHP733"/>
      <c r="JHQ733"/>
      <c r="JHR733"/>
      <c r="JHS733"/>
      <c r="JHT733"/>
      <c r="JHU733"/>
      <c r="JHV733"/>
      <c r="JHW733"/>
      <c r="JHX733"/>
      <c r="JHY733"/>
      <c r="JHZ733"/>
      <c r="JIA733"/>
      <c r="JIB733"/>
      <c r="JIC733"/>
      <c r="JID733"/>
      <c r="JIE733"/>
      <c r="JIF733"/>
      <c r="JIG733"/>
      <c r="JIH733"/>
      <c r="JII733"/>
      <c r="JIJ733"/>
      <c r="JIK733"/>
      <c r="JIL733"/>
      <c r="JIM733"/>
      <c r="JIN733"/>
      <c r="JIO733"/>
      <c r="JIP733"/>
      <c r="JIQ733"/>
      <c r="JIR733"/>
      <c r="JIS733"/>
      <c r="JIT733"/>
      <c r="JIU733"/>
      <c r="JIV733"/>
      <c r="JIW733"/>
      <c r="JIX733"/>
      <c r="JIY733"/>
      <c r="JIZ733"/>
      <c r="JJA733"/>
      <c r="JJB733"/>
      <c r="JJC733"/>
      <c r="JJD733"/>
      <c r="JJE733"/>
      <c r="JJF733"/>
      <c r="JJG733"/>
      <c r="JJH733"/>
      <c r="JJI733"/>
      <c r="JJJ733"/>
      <c r="JJK733"/>
      <c r="JJL733"/>
      <c r="JJM733"/>
      <c r="JJN733"/>
      <c r="JJO733"/>
      <c r="JJP733"/>
      <c r="JJQ733"/>
      <c r="JJR733"/>
      <c r="JJS733"/>
      <c r="JJT733"/>
      <c r="JJU733"/>
      <c r="JJV733"/>
      <c r="JJW733"/>
      <c r="JJX733"/>
      <c r="JJY733"/>
      <c r="JJZ733"/>
      <c r="JKA733"/>
      <c r="JKB733"/>
      <c r="JKC733"/>
      <c r="JKD733"/>
      <c r="JKE733"/>
      <c r="JKF733"/>
      <c r="JKG733"/>
      <c r="JKH733"/>
      <c r="JKI733"/>
      <c r="JKJ733"/>
      <c r="JKK733"/>
      <c r="JKL733"/>
      <c r="JKM733"/>
      <c r="JKN733"/>
      <c r="JKO733"/>
      <c r="JKP733"/>
      <c r="JKQ733"/>
      <c r="JKR733"/>
      <c r="JKS733"/>
      <c r="JKT733"/>
      <c r="JKU733"/>
      <c r="JKV733"/>
      <c r="JKW733"/>
      <c r="JKX733"/>
      <c r="JKY733"/>
      <c r="JKZ733"/>
      <c r="JLA733"/>
      <c r="JLB733"/>
      <c r="JLC733"/>
      <c r="JLD733"/>
      <c r="JLE733"/>
      <c r="JLF733"/>
      <c r="JLG733"/>
      <c r="JLH733"/>
      <c r="JLI733"/>
      <c r="JLJ733"/>
      <c r="JLK733"/>
      <c r="JLL733"/>
      <c r="JLM733"/>
      <c r="JLN733"/>
      <c r="JLO733"/>
      <c r="JLP733"/>
      <c r="JLQ733"/>
      <c r="JLR733"/>
      <c r="JLS733"/>
      <c r="JLT733"/>
      <c r="JLU733"/>
      <c r="JLV733"/>
      <c r="JLW733"/>
      <c r="JLX733"/>
      <c r="JLY733"/>
      <c r="JLZ733"/>
      <c r="JMA733"/>
      <c r="JMB733"/>
      <c r="JMC733"/>
      <c r="JMD733"/>
      <c r="JME733"/>
      <c r="JMF733"/>
      <c r="JMG733"/>
      <c r="JMH733"/>
      <c r="JMI733"/>
      <c r="JMJ733"/>
      <c r="JMK733"/>
      <c r="JML733"/>
      <c r="JMM733"/>
      <c r="JMN733"/>
      <c r="JMO733"/>
      <c r="JMP733"/>
      <c r="JMQ733"/>
      <c r="JMR733"/>
      <c r="JMS733"/>
      <c r="JMT733"/>
      <c r="JMU733"/>
      <c r="JMV733"/>
      <c r="JMW733"/>
      <c r="JMX733"/>
      <c r="JMY733"/>
      <c r="JMZ733"/>
      <c r="JNA733"/>
      <c r="JNB733"/>
      <c r="JNC733"/>
      <c r="JND733"/>
      <c r="JNE733"/>
      <c r="JNF733"/>
      <c r="JNG733"/>
      <c r="JNH733"/>
      <c r="JNI733"/>
      <c r="JNJ733"/>
      <c r="JNK733"/>
      <c r="JNL733"/>
      <c r="JNM733"/>
      <c r="JNN733"/>
      <c r="JNO733"/>
      <c r="JNP733"/>
      <c r="JNQ733"/>
      <c r="JNR733"/>
      <c r="JNS733"/>
      <c r="JNT733"/>
      <c r="JNU733"/>
      <c r="JNV733"/>
      <c r="JNW733"/>
      <c r="JNX733"/>
      <c r="JNY733"/>
      <c r="JNZ733"/>
      <c r="JOA733"/>
      <c r="JOB733"/>
      <c r="JOC733"/>
      <c r="JOD733"/>
      <c r="JOE733"/>
      <c r="JOF733"/>
      <c r="JOG733"/>
      <c r="JOH733"/>
      <c r="JOI733"/>
      <c r="JOJ733"/>
      <c r="JOK733"/>
      <c r="JOL733"/>
      <c r="JOM733"/>
      <c r="JON733"/>
      <c r="JOO733"/>
      <c r="JOP733"/>
      <c r="JOQ733"/>
      <c r="JOR733"/>
      <c r="JOS733"/>
      <c r="JOT733"/>
      <c r="JOU733"/>
      <c r="JOV733"/>
      <c r="JOW733"/>
      <c r="JOX733"/>
      <c r="JOY733"/>
      <c r="JOZ733"/>
      <c r="JPA733"/>
      <c r="JPB733"/>
      <c r="JPC733"/>
      <c r="JPD733"/>
      <c r="JPE733"/>
      <c r="JPF733"/>
      <c r="JPG733"/>
      <c r="JPH733"/>
      <c r="JPI733"/>
      <c r="JPJ733"/>
      <c r="JPK733"/>
      <c r="JPL733"/>
      <c r="JPM733"/>
      <c r="JPN733"/>
      <c r="JPO733"/>
      <c r="JPP733"/>
      <c r="JPQ733"/>
      <c r="JPR733"/>
      <c r="JPS733"/>
      <c r="JPT733"/>
      <c r="JPU733"/>
      <c r="JPV733"/>
      <c r="JPW733"/>
      <c r="JPX733"/>
      <c r="JPY733"/>
      <c r="JPZ733"/>
      <c r="JQA733"/>
      <c r="JQB733"/>
      <c r="JQC733"/>
      <c r="JQD733"/>
      <c r="JQE733"/>
      <c r="JQF733"/>
      <c r="JQG733"/>
      <c r="JQH733"/>
      <c r="JQI733"/>
      <c r="JQJ733"/>
      <c r="JQK733"/>
      <c r="JQL733"/>
      <c r="JQM733"/>
      <c r="JQN733"/>
      <c r="JQO733"/>
      <c r="JQP733"/>
      <c r="JQQ733"/>
      <c r="JQR733"/>
      <c r="JQS733"/>
      <c r="JQT733"/>
      <c r="JQU733"/>
      <c r="JQV733"/>
      <c r="JQW733"/>
      <c r="JQX733"/>
      <c r="JQY733"/>
      <c r="JQZ733"/>
      <c r="JRA733"/>
      <c r="JRB733"/>
      <c r="JRC733"/>
      <c r="JRD733"/>
      <c r="JRE733"/>
      <c r="JRF733"/>
      <c r="JRG733"/>
      <c r="JRH733"/>
      <c r="JRI733"/>
      <c r="JRJ733"/>
      <c r="JRK733"/>
      <c r="JRL733"/>
      <c r="JRM733"/>
      <c r="JRN733"/>
      <c r="JRO733"/>
      <c r="JRP733"/>
      <c r="JRQ733"/>
      <c r="JRR733"/>
      <c r="JRS733"/>
      <c r="JRT733"/>
      <c r="JRU733"/>
      <c r="JRV733"/>
      <c r="JRW733"/>
      <c r="JRX733"/>
      <c r="JRY733"/>
      <c r="JRZ733"/>
      <c r="JSA733"/>
      <c r="JSB733"/>
      <c r="JSC733"/>
      <c r="JSD733"/>
      <c r="JSE733"/>
      <c r="JSF733"/>
      <c r="JSG733"/>
      <c r="JSH733"/>
      <c r="JSI733"/>
      <c r="JSJ733"/>
      <c r="JSK733"/>
      <c r="JSL733"/>
      <c r="JSM733"/>
      <c r="JSN733"/>
      <c r="JSO733"/>
      <c r="JSP733"/>
      <c r="JSQ733"/>
      <c r="JSR733"/>
      <c r="JSS733"/>
      <c r="JST733"/>
      <c r="JSU733"/>
      <c r="JSV733"/>
      <c r="JSW733"/>
      <c r="JSX733"/>
      <c r="JSY733"/>
      <c r="JSZ733"/>
      <c r="JTA733"/>
      <c r="JTB733"/>
      <c r="JTC733"/>
      <c r="JTD733"/>
      <c r="JTE733"/>
      <c r="JTF733"/>
      <c r="JTG733"/>
      <c r="JTH733"/>
      <c r="JTI733"/>
      <c r="JTJ733"/>
      <c r="JTK733"/>
      <c r="JTL733"/>
      <c r="JTM733"/>
      <c r="JTN733"/>
      <c r="JTO733"/>
      <c r="JTP733"/>
      <c r="JTQ733"/>
      <c r="JTR733"/>
      <c r="JTS733"/>
      <c r="JTT733"/>
      <c r="JTU733"/>
      <c r="JTV733"/>
      <c r="JTW733"/>
      <c r="JTX733"/>
      <c r="JTY733"/>
      <c r="JTZ733"/>
      <c r="JUA733"/>
      <c r="JUB733"/>
      <c r="JUC733"/>
      <c r="JUD733"/>
      <c r="JUE733"/>
      <c r="JUF733"/>
      <c r="JUG733"/>
      <c r="JUH733"/>
      <c r="JUI733"/>
      <c r="JUJ733"/>
      <c r="JUK733"/>
      <c r="JUL733"/>
      <c r="JUM733"/>
      <c r="JUN733"/>
      <c r="JUO733"/>
      <c r="JUP733"/>
      <c r="JUQ733"/>
      <c r="JUR733"/>
      <c r="JUS733"/>
      <c r="JUT733"/>
      <c r="JUU733"/>
      <c r="JUV733"/>
      <c r="JUW733"/>
      <c r="JUX733"/>
      <c r="JUY733"/>
      <c r="JUZ733"/>
      <c r="JVA733"/>
      <c r="JVB733"/>
      <c r="JVC733"/>
      <c r="JVD733"/>
      <c r="JVE733"/>
      <c r="JVF733"/>
      <c r="JVG733"/>
      <c r="JVH733"/>
      <c r="JVI733"/>
      <c r="JVJ733"/>
      <c r="JVK733"/>
      <c r="JVL733"/>
      <c r="JVM733"/>
      <c r="JVN733"/>
      <c r="JVO733"/>
      <c r="JVP733"/>
      <c r="JVQ733"/>
      <c r="JVR733"/>
      <c r="JVS733"/>
      <c r="JVT733"/>
      <c r="JVU733"/>
      <c r="JVV733"/>
      <c r="JVW733"/>
      <c r="JVX733"/>
      <c r="JVY733"/>
      <c r="JVZ733"/>
      <c r="JWA733"/>
      <c r="JWB733"/>
      <c r="JWC733"/>
      <c r="JWD733"/>
      <c r="JWE733"/>
      <c r="JWF733"/>
      <c r="JWG733"/>
      <c r="JWH733"/>
      <c r="JWI733"/>
      <c r="JWJ733"/>
      <c r="JWK733"/>
      <c r="JWL733"/>
      <c r="JWM733"/>
      <c r="JWN733"/>
      <c r="JWO733"/>
      <c r="JWP733"/>
      <c r="JWQ733"/>
      <c r="JWR733"/>
      <c r="JWS733"/>
      <c r="JWT733"/>
      <c r="JWU733"/>
      <c r="JWV733"/>
      <c r="JWW733"/>
      <c r="JWX733"/>
      <c r="JWY733"/>
      <c r="JWZ733"/>
      <c r="JXA733"/>
      <c r="JXB733"/>
      <c r="JXC733"/>
      <c r="JXD733"/>
      <c r="JXE733"/>
      <c r="JXF733"/>
      <c r="JXG733"/>
      <c r="JXH733"/>
      <c r="JXI733"/>
      <c r="JXJ733"/>
      <c r="JXK733"/>
      <c r="JXL733"/>
      <c r="JXM733"/>
      <c r="JXN733"/>
      <c r="JXO733"/>
      <c r="JXP733"/>
      <c r="JXQ733"/>
      <c r="JXR733"/>
      <c r="JXS733"/>
      <c r="JXT733"/>
      <c r="JXU733"/>
      <c r="JXV733"/>
      <c r="JXW733"/>
      <c r="JXX733"/>
      <c r="JXY733"/>
      <c r="JXZ733"/>
      <c r="JYA733"/>
      <c r="JYB733"/>
      <c r="JYC733"/>
      <c r="JYD733"/>
      <c r="JYE733"/>
      <c r="JYF733"/>
      <c r="JYG733"/>
      <c r="JYH733"/>
      <c r="JYI733"/>
      <c r="JYJ733"/>
      <c r="JYK733"/>
      <c r="JYL733"/>
      <c r="JYM733"/>
      <c r="JYN733"/>
      <c r="JYO733"/>
      <c r="JYP733"/>
      <c r="JYQ733"/>
      <c r="JYR733"/>
      <c r="JYS733"/>
      <c r="JYT733"/>
      <c r="JYU733"/>
      <c r="JYV733"/>
      <c r="JYW733"/>
      <c r="JYX733"/>
      <c r="JYY733"/>
      <c r="JYZ733"/>
      <c r="JZA733"/>
      <c r="JZB733"/>
      <c r="JZC733"/>
      <c r="JZD733"/>
      <c r="JZE733"/>
      <c r="JZF733"/>
      <c r="JZG733"/>
      <c r="JZH733"/>
      <c r="JZI733"/>
      <c r="JZJ733"/>
      <c r="JZK733"/>
      <c r="JZL733"/>
      <c r="JZM733"/>
      <c r="JZN733"/>
      <c r="JZO733"/>
      <c r="JZP733"/>
      <c r="JZQ733"/>
      <c r="JZR733"/>
      <c r="JZS733"/>
      <c r="JZT733"/>
      <c r="JZU733"/>
      <c r="JZV733"/>
      <c r="JZW733"/>
      <c r="JZX733"/>
      <c r="JZY733"/>
      <c r="JZZ733"/>
      <c r="KAA733"/>
      <c r="KAB733"/>
      <c r="KAC733"/>
      <c r="KAD733"/>
      <c r="KAE733"/>
      <c r="KAF733"/>
      <c r="KAG733"/>
      <c r="KAH733"/>
      <c r="KAI733"/>
      <c r="KAJ733"/>
      <c r="KAK733"/>
      <c r="KAL733"/>
      <c r="KAM733"/>
      <c r="KAN733"/>
      <c r="KAO733"/>
      <c r="KAP733"/>
      <c r="KAQ733"/>
      <c r="KAR733"/>
      <c r="KAS733"/>
      <c r="KAT733"/>
      <c r="KAU733"/>
      <c r="KAV733"/>
      <c r="KAW733"/>
      <c r="KAX733"/>
      <c r="KAY733"/>
      <c r="KAZ733"/>
      <c r="KBA733"/>
      <c r="KBB733"/>
      <c r="KBC733"/>
      <c r="KBD733"/>
      <c r="KBE733"/>
      <c r="KBF733"/>
      <c r="KBG733"/>
      <c r="KBH733"/>
      <c r="KBI733"/>
      <c r="KBJ733"/>
      <c r="KBK733"/>
      <c r="KBL733"/>
      <c r="KBM733"/>
      <c r="KBN733"/>
      <c r="KBO733"/>
      <c r="KBP733"/>
      <c r="KBQ733"/>
      <c r="KBR733"/>
      <c r="KBS733"/>
      <c r="KBT733"/>
      <c r="KBU733"/>
      <c r="KBV733"/>
      <c r="KBW733"/>
      <c r="KBX733"/>
      <c r="KBY733"/>
      <c r="KBZ733"/>
      <c r="KCA733"/>
      <c r="KCB733"/>
      <c r="KCC733"/>
      <c r="KCD733"/>
      <c r="KCE733"/>
      <c r="KCF733"/>
      <c r="KCG733"/>
      <c r="KCH733"/>
      <c r="KCI733"/>
      <c r="KCJ733"/>
      <c r="KCK733"/>
      <c r="KCL733"/>
      <c r="KCM733"/>
      <c r="KCN733"/>
      <c r="KCO733"/>
      <c r="KCP733"/>
      <c r="KCQ733"/>
      <c r="KCR733"/>
      <c r="KCS733"/>
      <c r="KCT733"/>
      <c r="KCU733"/>
      <c r="KCV733"/>
      <c r="KCW733"/>
      <c r="KCX733"/>
      <c r="KCY733"/>
      <c r="KCZ733"/>
      <c r="KDA733"/>
      <c r="KDB733"/>
      <c r="KDC733"/>
      <c r="KDD733"/>
      <c r="KDE733"/>
      <c r="KDF733"/>
      <c r="KDG733"/>
      <c r="KDH733"/>
      <c r="KDI733"/>
      <c r="KDJ733"/>
      <c r="KDK733"/>
      <c r="KDL733"/>
      <c r="KDM733"/>
      <c r="KDN733"/>
      <c r="KDO733"/>
      <c r="KDP733"/>
      <c r="KDQ733"/>
      <c r="KDR733"/>
      <c r="KDS733"/>
      <c r="KDT733"/>
      <c r="KDU733"/>
      <c r="KDV733"/>
      <c r="KDW733"/>
      <c r="KDX733"/>
      <c r="KDY733"/>
      <c r="KDZ733"/>
      <c r="KEA733"/>
      <c r="KEB733"/>
      <c r="KEC733"/>
      <c r="KED733"/>
      <c r="KEE733"/>
      <c r="KEF733"/>
      <c r="KEG733"/>
      <c r="KEH733"/>
      <c r="KEI733"/>
      <c r="KEJ733"/>
      <c r="KEK733"/>
      <c r="KEL733"/>
      <c r="KEM733"/>
      <c r="KEN733"/>
      <c r="KEO733"/>
      <c r="KEP733"/>
      <c r="KEQ733"/>
      <c r="KER733"/>
      <c r="KES733"/>
      <c r="KET733"/>
      <c r="KEU733"/>
      <c r="KEV733"/>
      <c r="KEW733"/>
      <c r="KEX733"/>
      <c r="KEY733"/>
      <c r="KEZ733"/>
      <c r="KFA733"/>
      <c r="KFB733"/>
      <c r="KFC733"/>
      <c r="KFD733"/>
      <c r="KFE733"/>
      <c r="KFF733"/>
      <c r="KFG733"/>
      <c r="KFH733"/>
      <c r="KFI733"/>
      <c r="KFJ733"/>
      <c r="KFK733"/>
      <c r="KFL733"/>
      <c r="KFM733"/>
      <c r="KFN733"/>
      <c r="KFO733"/>
      <c r="KFP733"/>
      <c r="KFQ733"/>
      <c r="KFR733"/>
      <c r="KFS733"/>
      <c r="KFT733"/>
      <c r="KFU733"/>
      <c r="KFV733"/>
      <c r="KFW733"/>
      <c r="KFX733"/>
      <c r="KFY733"/>
      <c r="KFZ733"/>
      <c r="KGA733"/>
      <c r="KGB733"/>
      <c r="KGC733"/>
      <c r="KGD733"/>
      <c r="KGE733"/>
      <c r="KGF733"/>
      <c r="KGG733"/>
      <c r="KGH733"/>
      <c r="KGI733"/>
      <c r="KGJ733"/>
      <c r="KGK733"/>
      <c r="KGL733"/>
      <c r="KGM733"/>
      <c r="KGN733"/>
      <c r="KGO733"/>
      <c r="KGP733"/>
      <c r="KGQ733"/>
      <c r="KGR733"/>
      <c r="KGS733"/>
      <c r="KGT733"/>
      <c r="KGU733"/>
      <c r="KGV733"/>
      <c r="KGW733"/>
      <c r="KGX733"/>
      <c r="KGY733"/>
      <c r="KGZ733"/>
      <c r="KHA733"/>
      <c r="KHB733"/>
      <c r="KHC733"/>
      <c r="KHD733"/>
      <c r="KHE733"/>
      <c r="KHF733"/>
      <c r="KHG733"/>
      <c r="KHH733"/>
      <c r="KHI733"/>
      <c r="KHJ733"/>
      <c r="KHK733"/>
      <c r="KHL733"/>
      <c r="KHM733"/>
      <c r="KHN733"/>
      <c r="KHO733"/>
      <c r="KHP733"/>
      <c r="KHQ733"/>
      <c r="KHR733"/>
      <c r="KHS733"/>
      <c r="KHT733"/>
      <c r="KHU733"/>
      <c r="KHV733"/>
      <c r="KHW733"/>
      <c r="KHX733"/>
      <c r="KHY733"/>
      <c r="KHZ733"/>
      <c r="KIA733"/>
      <c r="KIB733"/>
      <c r="KIC733"/>
      <c r="KID733"/>
      <c r="KIE733"/>
      <c r="KIF733"/>
      <c r="KIG733"/>
      <c r="KIH733"/>
      <c r="KII733"/>
      <c r="KIJ733"/>
      <c r="KIK733"/>
      <c r="KIL733"/>
      <c r="KIM733"/>
      <c r="KIN733"/>
      <c r="KIO733"/>
      <c r="KIP733"/>
      <c r="KIQ733"/>
      <c r="KIR733"/>
      <c r="KIS733"/>
      <c r="KIT733"/>
      <c r="KIU733"/>
      <c r="KIV733"/>
      <c r="KIW733"/>
      <c r="KIX733"/>
      <c r="KIY733"/>
      <c r="KIZ733"/>
      <c r="KJA733"/>
      <c r="KJB733"/>
      <c r="KJC733"/>
      <c r="KJD733"/>
      <c r="KJE733"/>
      <c r="KJF733"/>
      <c r="KJG733"/>
      <c r="KJH733"/>
      <c r="KJI733"/>
      <c r="KJJ733"/>
      <c r="KJK733"/>
      <c r="KJL733"/>
      <c r="KJM733"/>
      <c r="KJN733"/>
      <c r="KJO733"/>
      <c r="KJP733"/>
      <c r="KJQ733"/>
      <c r="KJR733"/>
      <c r="KJS733"/>
      <c r="KJT733"/>
      <c r="KJU733"/>
      <c r="KJV733"/>
      <c r="KJW733"/>
      <c r="KJX733"/>
      <c r="KJY733"/>
      <c r="KJZ733"/>
      <c r="KKA733"/>
      <c r="KKB733"/>
      <c r="KKC733"/>
      <c r="KKD733"/>
      <c r="KKE733"/>
      <c r="KKF733"/>
      <c r="KKG733"/>
      <c r="KKH733"/>
      <c r="KKI733"/>
      <c r="KKJ733"/>
      <c r="KKK733"/>
      <c r="KKL733"/>
      <c r="KKM733"/>
      <c r="KKN733"/>
      <c r="KKO733"/>
      <c r="KKP733"/>
      <c r="KKQ733"/>
      <c r="KKR733"/>
      <c r="KKS733"/>
      <c r="KKT733"/>
      <c r="KKU733"/>
      <c r="KKV733"/>
      <c r="KKW733"/>
      <c r="KKX733"/>
      <c r="KKY733"/>
      <c r="KKZ733"/>
      <c r="KLA733"/>
      <c r="KLB733"/>
      <c r="KLC733"/>
      <c r="KLD733"/>
      <c r="KLE733"/>
      <c r="KLF733"/>
      <c r="KLG733"/>
      <c r="KLH733"/>
      <c r="KLI733"/>
      <c r="KLJ733"/>
      <c r="KLK733"/>
      <c r="KLL733"/>
      <c r="KLM733"/>
      <c r="KLN733"/>
      <c r="KLO733"/>
      <c r="KLP733"/>
      <c r="KLQ733"/>
      <c r="KLR733"/>
      <c r="KLS733"/>
      <c r="KLT733"/>
      <c r="KLU733"/>
      <c r="KLV733"/>
      <c r="KLW733"/>
      <c r="KLX733"/>
      <c r="KLY733"/>
      <c r="KLZ733"/>
      <c r="KMA733"/>
      <c r="KMB733"/>
      <c r="KMC733"/>
      <c r="KMD733"/>
      <c r="KME733"/>
      <c r="KMF733"/>
      <c r="KMG733"/>
      <c r="KMH733"/>
      <c r="KMI733"/>
      <c r="KMJ733"/>
      <c r="KMK733"/>
      <c r="KML733"/>
      <c r="KMM733"/>
      <c r="KMN733"/>
      <c r="KMO733"/>
      <c r="KMP733"/>
      <c r="KMQ733"/>
      <c r="KMR733"/>
      <c r="KMS733"/>
      <c r="KMT733"/>
      <c r="KMU733"/>
      <c r="KMV733"/>
      <c r="KMW733"/>
      <c r="KMX733"/>
      <c r="KMY733"/>
      <c r="KMZ733"/>
      <c r="KNA733"/>
      <c r="KNB733"/>
      <c r="KNC733"/>
      <c r="KND733"/>
      <c r="KNE733"/>
      <c r="KNF733"/>
      <c r="KNG733"/>
      <c r="KNH733"/>
      <c r="KNI733"/>
      <c r="KNJ733"/>
      <c r="KNK733"/>
      <c r="KNL733"/>
      <c r="KNM733"/>
      <c r="KNN733"/>
      <c r="KNO733"/>
      <c r="KNP733"/>
      <c r="KNQ733"/>
      <c r="KNR733"/>
      <c r="KNS733"/>
      <c r="KNT733"/>
      <c r="KNU733"/>
      <c r="KNV733"/>
      <c r="KNW733"/>
      <c r="KNX733"/>
      <c r="KNY733"/>
      <c r="KNZ733"/>
      <c r="KOA733"/>
      <c r="KOB733"/>
      <c r="KOC733"/>
      <c r="KOD733"/>
      <c r="KOE733"/>
      <c r="KOF733"/>
      <c r="KOG733"/>
      <c r="KOH733"/>
      <c r="KOI733"/>
      <c r="KOJ733"/>
      <c r="KOK733"/>
      <c r="KOL733"/>
      <c r="KOM733"/>
      <c r="KON733"/>
      <c r="KOO733"/>
      <c r="KOP733"/>
      <c r="KOQ733"/>
      <c r="KOR733"/>
      <c r="KOS733"/>
      <c r="KOT733"/>
      <c r="KOU733"/>
      <c r="KOV733"/>
      <c r="KOW733"/>
      <c r="KOX733"/>
      <c r="KOY733"/>
      <c r="KOZ733"/>
      <c r="KPA733"/>
      <c r="KPB733"/>
      <c r="KPC733"/>
      <c r="KPD733"/>
      <c r="KPE733"/>
      <c r="KPF733"/>
      <c r="KPG733"/>
      <c r="KPH733"/>
      <c r="KPI733"/>
      <c r="KPJ733"/>
      <c r="KPK733"/>
      <c r="KPL733"/>
      <c r="KPM733"/>
      <c r="KPN733"/>
      <c r="KPO733"/>
      <c r="KPP733"/>
      <c r="KPQ733"/>
      <c r="KPR733"/>
      <c r="KPS733"/>
      <c r="KPT733"/>
      <c r="KPU733"/>
      <c r="KPV733"/>
      <c r="KPW733"/>
      <c r="KPX733"/>
      <c r="KPY733"/>
      <c r="KPZ733"/>
      <c r="KQA733"/>
      <c r="KQB733"/>
      <c r="KQC733"/>
      <c r="KQD733"/>
      <c r="KQE733"/>
      <c r="KQF733"/>
      <c r="KQG733"/>
      <c r="KQH733"/>
      <c r="KQI733"/>
      <c r="KQJ733"/>
      <c r="KQK733"/>
      <c r="KQL733"/>
      <c r="KQM733"/>
      <c r="KQN733"/>
      <c r="KQO733"/>
      <c r="KQP733"/>
      <c r="KQQ733"/>
      <c r="KQR733"/>
      <c r="KQS733"/>
      <c r="KQT733"/>
      <c r="KQU733"/>
      <c r="KQV733"/>
      <c r="KQW733"/>
      <c r="KQX733"/>
      <c r="KQY733"/>
      <c r="KQZ733"/>
      <c r="KRA733"/>
      <c r="KRB733"/>
      <c r="KRC733"/>
      <c r="KRD733"/>
      <c r="KRE733"/>
      <c r="KRF733"/>
      <c r="KRG733"/>
      <c r="KRH733"/>
      <c r="KRI733"/>
      <c r="KRJ733"/>
      <c r="KRK733"/>
      <c r="KRL733"/>
      <c r="KRM733"/>
      <c r="KRN733"/>
      <c r="KRO733"/>
      <c r="KRP733"/>
      <c r="KRQ733"/>
      <c r="KRR733"/>
      <c r="KRS733"/>
      <c r="KRT733"/>
      <c r="KRU733"/>
      <c r="KRV733"/>
      <c r="KRW733"/>
      <c r="KRX733"/>
      <c r="KRY733"/>
      <c r="KRZ733"/>
      <c r="KSA733"/>
      <c r="KSB733"/>
      <c r="KSC733"/>
      <c r="KSD733"/>
      <c r="KSE733"/>
      <c r="KSF733"/>
      <c r="KSG733"/>
      <c r="KSH733"/>
      <c r="KSI733"/>
      <c r="KSJ733"/>
      <c r="KSK733"/>
      <c r="KSL733"/>
      <c r="KSM733"/>
      <c r="KSN733"/>
      <c r="KSO733"/>
      <c r="KSP733"/>
      <c r="KSQ733"/>
      <c r="KSR733"/>
      <c r="KSS733"/>
      <c r="KST733"/>
      <c r="KSU733"/>
      <c r="KSV733"/>
      <c r="KSW733"/>
      <c r="KSX733"/>
      <c r="KSY733"/>
      <c r="KSZ733"/>
      <c r="KTA733"/>
      <c r="KTB733"/>
      <c r="KTC733"/>
      <c r="KTD733"/>
      <c r="KTE733"/>
      <c r="KTF733"/>
      <c r="KTG733"/>
      <c r="KTH733"/>
      <c r="KTI733"/>
      <c r="KTJ733"/>
      <c r="KTK733"/>
      <c r="KTL733"/>
      <c r="KTM733"/>
      <c r="KTN733"/>
      <c r="KTO733"/>
      <c r="KTP733"/>
      <c r="KTQ733"/>
      <c r="KTR733"/>
      <c r="KTS733"/>
      <c r="KTT733"/>
      <c r="KTU733"/>
      <c r="KTV733"/>
      <c r="KTW733"/>
      <c r="KTX733"/>
      <c r="KTY733"/>
      <c r="KTZ733"/>
      <c r="KUA733"/>
      <c r="KUB733"/>
      <c r="KUC733"/>
      <c r="KUD733"/>
      <c r="KUE733"/>
      <c r="KUF733"/>
      <c r="KUG733"/>
      <c r="KUH733"/>
      <c r="KUI733"/>
      <c r="KUJ733"/>
      <c r="KUK733"/>
      <c r="KUL733"/>
      <c r="KUM733"/>
      <c r="KUN733"/>
      <c r="KUO733"/>
      <c r="KUP733"/>
      <c r="KUQ733"/>
      <c r="KUR733"/>
      <c r="KUS733"/>
      <c r="KUT733"/>
      <c r="KUU733"/>
      <c r="KUV733"/>
      <c r="KUW733"/>
      <c r="KUX733"/>
      <c r="KUY733"/>
      <c r="KUZ733"/>
      <c r="KVA733"/>
      <c r="KVB733"/>
      <c r="KVC733"/>
      <c r="KVD733"/>
      <c r="KVE733"/>
      <c r="KVF733"/>
      <c r="KVG733"/>
      <c r="KVH733"/>
      <c r="KVI733"/>
      <c r="KVJ733"/>
      <c r="KVK733"/>
      <c r="KVL733"/>
      <c r="KVM733"/>
      <c r="KVN733"/>
      <c r="KVO733"/>
      <c r="KVP733"/>
      <c r="KVQ733"/>
      <c r="KVR733"/>
      <c r="KVS733"/>
      <c r="KVT733"/>
      <c r="KVU733"/>
      <c r="KVV733"/>
      <c r="KVW733"/>
      <c r="KVX733"/>
      <c r="KVY733"/>
      <c r="KVZ733"/>
      <c r="KWA733"/>
      <c r="KWB733"/>
      <c r="KWC733"/>
      <c r="KWD733"/>
      <c r="KWE733"/>
      <c r="KWF733"/>
      <c r="KWG733"/>
      <c r="KWH733"/>
      <c r="KWI733"/>
      <c r="KWJ733"/>
      <c r="KWK733"/>
      <c r="KWL733"/>
      <c r="KWM733"/>
      <c r="KWN733"/>
      <c r="KWO733"/>
      <c r="KWP733"/>
      <c r="KWQ733"/>
      <c r="KWR733"/>
      <c r="KWS733"/>
      <c r="KWT733"/>
      <c r="KWU733"/>
      <c r="KWV733"/>
      <c r="KWW733"/>
      <c r="KWX733"/>
      <c r="KWY733"/>
      <c r="KWZ733"/>
      <c r="KXA733"/>
      <c r="KXB733"/>
      <c r="KXC733"/>
      <c r="KXD733"/>
      <c r="KXE733"/>
      <c r="KXF733"/>
      <c r="KXG733"/>
      <c r="KXH733"/>
      <c r="KXI733"/>
      <c r="KXJ733"/>
      <c r="KXK733"/>
      <c r="KXL733"/>
      <c r="KXM733"/>
      <c r="KXN733"/>
      <c r="KXO733"/>
      <c r="KXP733"/>
      <c r="KXQ733"/>
      <c r="KXR733"/>
      <c r="KXS733"/>
      <c r="KXT733"/>
      <c r="KXU733"/>
      <c r="KXV733"/>
      <c r="KXW733"/>
      <c r="KXX733"/>
      <c r="KXY733"/>
      <c r="KXZ733"/>
      <c r="KYA733"/>
      <c r="KYB733"/>
      <c r="KYC733"/>
      <c r="KYD733"/>
      <c r="KYE733"/>
      <c r="KYF733"/>
      <c r="KYG733"/>
      <c r="KYH733"/>
      <c r="KYI733"/>
      <c r="KYJ733"/>
      <c r="KYK733"/>
      <c r="KYL733"/>
      <c r="KYM733"/>
      <c r="KYN733"/>
      <c r="KYO733"/>
      <c r="KYP733"/>
      <c r="KYQ733"/>
      <c r="KYR733"/>
      <c r="KYS733"/>
      <c r="KYT733"/>
      <c r="KYU733"/>
      <c r="KYV733"/>
      <c r="KYW733"/>
      <c r="KYX733"/>
      <c r="KYY733"/>
      <c r="KYZ733"/>
      <c r="KZA733"/>
      <c r="KZB733"/>
      <c r="KZC733"/>
      <c r="KZD733"/>
      <c r="KZE733"/>
      <c r="KZF733"/>
      <c r="KZG733"/>
      <c r="KZH733"/>
      <c r="KZI733"/>
      <c r="KZJ733"/>
      <c r="KZK733"/>
      <c r="KZL733"/>
      <c r="KZM733"/>
      <c r="KZN733"/>
      <c r="KZO733"/>
      <c r="KZP733"/>
      <c r="KZQ733"/>
      <c r="KZR733"/>
      <c r="KZS733"/>
      <c r="KZT733"/>
      <c r="KZU733"/>
      <c r="KZV733"/>
      <c r="KZW733"/>
      <c r="KZX733"/>
      <c r="KZY733"/>
      <c r="KZZ733"/>
      <c r="LAA733"/>
      <c r="LAB733"/>
      <c r="LAC733"/>
      <c r="LAD733"/>
      <c r="LAE733"/>
      <c r="LAF733"/>
      <c r="LAG733"/>
      <c r="LAH733"/>
      <c r="LAI733"/>
      <c r="LAJ733"/>
      <c r="LAK733"/>
      <c r="LAL733"/>
      <c r="LAM733"/>
      <c r="LAN733"/>
      <c r="LAO733"/>
      <c r="LAP733"/>
      <c r="LAQ733"/>
      <c r="LAR733"/>
      <c r="LAS733"/>
      <c r="LAT733"/>
      <c r="LAU733"/>
      <c r="LAV733"/>
      <c r="LAW733"/>
      <c r="LAX733"/>
      <c r="LAY733"/>
      <c r="LAZ733"/>
      <c r="LBA733"/>
      <c r="LBB733"/>
      <c r="LBC733"/>
      <c r="LBD733"/>
      <c r="LBE733"/>
      <c r="LBF733"/>
      <c r="LBG733"/>
      <c r="LBH733"/>
      <c r="LBI733"/>
      <c r="LBJ733"/>
      <c r="LBK733"/>
      <c r="LBL733"/>
      <c r="LBM733"/>
      <c r="LBN733"/>
      <c r="LBO733"/>
      <c r="LBP733"/>
      <c r="LBQ733"/>
      <c r="LBR733"/>
      <c r="LBS733"/>
      <c r="LBT733"/>
      <c r="LBU733"/>
      <c r="LBV733"/>
      <c r="LBW733"/>
      <c r="LBX733"/>
      <c r="LBY733"/>
      <c r="LBZ733"/>
      <c r="LCA733"/>
      <c r="LCB733"/>
      <c r="LCC733"/>
      <c r="LCD733"/>
      <c r="LCE733"/>
      <c r="LCF733"/>
      <c r="LCG733"/>
      <c r="LCH733"/>
      <c r="LCI733"/>
      <c r="LCJ733"/>
      <c r="LCK733"/>
      <c r="LCL733"/>
      <c r="LCM733"/>
      <c r="LCN733"/>
      <c r="LCO733"/>
      <c r="LCP733"/>
      <c r="LCQ733"/>
      <c r="LCR733"/>
      <c r="LCS733"/>
      <c r="LCT733"/>
      <c r="LCU733"/>
      <c r="LCV733"/>
      <c r="LCW733"/>
      <c r="LCX733"/>
      <c r="LCY733"/>
      <c r="LCZ733"/>
      <c r="LDA733"/>
      <c r="LDB733"/>
      <c r="LDC733"/>
      <c r="LDD733"/>
      <c r="LDE733"/>
      <c r="LDF733"/>
      <c r="LDG733"/>
      <c r="LDH733"/>
      <c r="LDI733"/>
      <c r="LDJ733"/>
      <c r="LDK733"/>
      <c r="LDL733"/>
      <c r="LDM733"/>
      <c r="LDN733"/>
      <c r="LDO733"/>
      <c r="LDP733"/>
      <c r="LDQ733"/>
      <c r="LDR733"/>
      <c r="LDS733"/>
      <c r="LDT733"/>
      <c r="LDU733"/>
      <c r="LDV733"/>
      <c r="LDW733"/>
      <c r="LDX733"/>
      <c r="LDY733"/>
      <c r="LDZ733"/>
      <c r="LEA733"/>
      <c r="LEB733"/>
      <c r="LEC733"/>
      <c r="LED733"/>
      <c r="LEE733"/>
      <c r="LEF733"/>
      <c r="LEG733"/>
      <c r="LEH733"/>
      <c r="LEI733"/>
      <c r="LEJ733"/>
      <c r="LEK733"/>
      <c r="LEL733"/>
      <c r="LEM733"/>
      <c r="LEN733"/>
      <c r="LEO733"/>
      <c r="LEP733"/>
      <c r="LEQ733"/>
      <c r="LER733"/>
      <c r="LES733"/>
      <c r="LET733"/>
      <c r="LEU733"/>
      <c r="LEV733"/>
      <c r="LEW733"/>
      <c r="LEX733"/>
      <c r="LEY733"/>
      <c r="LEZ733"/>
      <c r="LFA733"/>
      <c r="LFB733"/>
      <c r="LFC733"/>
      <c r="LFD733"/>
      <c r="LFE733"/>
      <c r="LFF733"/>
      <c r="LFG733"/>
      <c r="LFH733"/>
      <c r="LFI733"/>
      <c r="LFJ733"/>
      <c r="LFK733"/>
      <c r="LFL733"/>
      <c r="LFM733"/>
      <c r="LFN733"/>
      <c r="LFO733"/>
      <c r="LFP733"/>
      <c r="LFQ733"/>
      <c r="LFR733"/>
      <c r="LFS733"/>
      <c r="LFT733"/>
      <c r="LFU733"/>
      <c r="LFV733"/>
      <c r="LFW733"/>
      <c r="LFX733"/>
      <c r="LFY733"/>
      <c r="LFZ733"/>
      <c r="LGA733"/>
      <c r="LGB733"/>
      <c r="LGC733"/>
      <c r="LGD733"/>
      <c r="LGE733"/>
      <c r="LGF733"/>
      <c r="LGG733"/>
      <c r="LGH733"/>
      <c r="LGI733"/>
      <c r="LGJ733"/>
      <c r="LGK733"/>
      <c r="LGL733"/>
      <c r="LGM733"/>
      <c r="LGN733"/>
      <c r="LGO733"/>
      <c r="LGP733"/>
      <c r="LGQ733"/>
      <c r="LGR733"/>
      <c r="LGS733"/>
      <c r="LGT733"/>
      <c r="LGU733"/>
      <c r="LGV733"/>
      <c r="LGW733"/>
      <c r="LGX733"/>
      <c r="LGY733"/>
      <c r="LGZ733"/>
      <c r="LHA733"/>
      <c r="LHB733"/>
      <c r="LHC733"/>
      <c r="LHD733"/>
      <c r="LHE733"/>
      <c r="LHF733"/>
      <c r="LHG733"/>
      <c r="LHH733"/>
      <c r="LHI733"/>
      <c r="LHJ733"/>
      <c r="LHK733"/>
      <c r="LHL733"/>
      <c r="LHM733"/>
      <c r="LHN733"/>
      <c r="LHO733"/>
      <c r="LHP733"/>
      <c r="LHQ733"/>
      <c r="LHR733"/>
      <c r="LHS733"/>
      <c r="LHT733"/>
      <c r="LHU733"/>
      <c r="LHV733"/>
      <c r="LHW733"/>
      <c r="LHX733"/>
      <c r="LHY733"/>
      <c r="LHZ733"/>
      <c r="LIA733"/>
      <c r="LIB733"/>
      <c r="LIC733"/>
      <c r="LID733"/>
      <c r="LIE733"/>
      <c r="LIF733"/>
      <c r="LIG733"/>
      <c r="LIH733"/>
      <c r="LII733"/>
      <c r="LIJ733"/>
      <c r="LIK733"/>
      <c r="LIL733"/>
      <c r="LIM733"/>
      <c r="LIN733"/>
      <c r="LIO733"/>
      <c r="LIP733"/>
      <c r="LIQ733"/>
      <c r="LIR733"/>
      <c r="LIS733"/>
      <c r="LIT733"/>
      <c r="LIU733"/>
      <c r="LIV733"/>
      <c r="LIW733"/>
      <c r="LIX733"/>
      <c r="LIY733"/>
      <c r="LIZ733"/>
      <c r="LJA733"/>
      <c r="LJB733"/>
      <c r="LJC733"/>
      <c r="LJD733"/>
      <c r="LJE733"/>
      <c r="LJF733"/>
      <c r="LJG733"/>
      <c r="LJH733"/>
      <c r="LJI733"/>
      <c r="LJJ733"/>
      <c r="LJK733"/>
      <c r="LJL733"/>
      <c r="LJM733"/>
      <c r="LJN733"/>
      <c r="LJO733"/>
      <c r="LJP733"/>
      <c r="LJQ733"/>
      <c r="LJR733"/>
      <c r="LJS733"/>
      <c r="LJT733"/>
      <c r="LJU733"/>
      <c r="LJV733"/>
      <c r="LJW733"/>
      <c r="LJX733"/>
      <c r="LJY733"/>
      <c r="LJZ733"/>
      <c r="LKA733"/>
      <c r="LKB733"/>
      <c r="LKC733"/>
      <c r="LKD733"/>
      <c r="LKE733"/>
      <c r="LKF733"/>
      <c r="LKG733"/>
      <c r="LKH733"/>
      <c r="LKI733"/>
      <c r="LKJ733"/>
      <c r="LKK733"/>
      <c r="LKL733"/>
      <c r="LKM733"/>
      <c r="LKN733"/>
      <c r="LKO733"/>
      <c r="LKP733"/>
      <c r="LKQ733"/>
      <c r="LKR733"/>
      <c r="LKS733"/>
      <c r="LKT733"/>
      <c r="LKU733"/>
      <c r="LKV733"/>
      <c r="LKW733"/>
      <c r="LKX733"/>
      <c r="LKY733"/>
      <c r="LKZ733"/>
      <c r="LLA733"/>
      <c r="LLB733"/>
      <c r="LLC733"/>
      <c r="LLD733"/>
      <c r="LLE733"/>
      <c r="LLF733"/>
      <c r="LLG733"/>
      <c r="LLH733"/>
      <c r="LLI733"/>
      <c r="LLJ733"/>
      <c r="LLK733"/>
      <c r="LLL733"/>
      <c r="LLM733"/>
      <c r="LLN733"/>
      <c r="LLO733"/>
      <c r="LLP733"/>
      <c r="LLQ733"/>
      <c r="LLR733"/>
      <c r="LLS733"/>
      <c r="LLT733"/>
      <c r="LLU733"/>
      <c r="LLV733"/>
      <c r="LLW733"/>
      <c r="LLX733"/>
      <c r="LLY733"/>
      <c r="LLZ733"/>
      <c r="LMA733"/>
      <c r="LMB733"/>
      <c r="LMC733"/>
      <c r="LMD733"/>
      <c r="LME733"/>
      <c r="LMF733"/>
      <c r="LMG733"/>
      <c r="LMH733"/>
      <c r="LMI733"/>
      <c r="LMJ733"/>
      <c r="LMK733"/>
      <c r="LML733"/>
      <c r="LMM733"/>
      <c r="LMN733"/>
      <c r="LMO733"/>
      <c r="LMP733"/>
      <c r="LMQ733"/>
      <c r="LMR733"/>
      <c r="LMS733"/>
      <c r="LMT733"/>
      <c r="LMU733"/>
      <c r="LMV733"/>
      <c r="LMW733"/>
      <c r="LMX733"/>
      <c r="LMY733"/>
      <c r="LMZ733"/>
      <c r="LNA733"/>
      <c r="LNB733"/>
      <c r="LNC733"/>
      <c r="LND733"/>
      <c r="LNE733"/>
      <c r="LNF733"/>
      <c r="LNG733"/>
      <c r="LNH733"/>
      <c r="LNI733"/>
      <c r="LNJ733"/>
      <c r="LNK733"/>
      <c r="LNL733"/>
      <c r="LNM733"/>
      <c r="LNN733"/>
      <c r="LNO733"/>
      <c r="LNP733"/>
      <c r="LNQ733"/>
      <c r="LNR733"/>
      <c r="LNS733"/>
      <c r="LNT733"/>
      <c r="LNU733"/>
      <c r="LNV733"/>
      <c r="LNW733"/>
      <c r="LNX733"/>
      <c r="LNY733"/>
      <c r="LNZ733"/>
      <c r="LOA733"/>
      <c r="LOB733"/>
      <c r="LOC733"/>
      <c r="LOD733"/>
      <c r="LOE733"/>
      <c r="LOF733"/>
      <c r="LOG733"/>
      <c r="LOH733"/>
      <c r="LOI733"/>
      <c r="LOJ733"/>
      <c r="LOK733"/>
      <c r="LOL733"/>
      <c r="LOM733"/>
      <c r="LON733"/>
      <c r="LOO733"/>
      <c r="LOP733"/>
      <c r="LOQ733"/>
      <c r="LOR733"/>
      <c r="LOS733"/>
      <c r="LOT733"/>
      <c r="LOU733"/>
      <c r="LOV733"/>
      <c r="LOW733"/>
      <c r="LOX733"/>
      <c r="LOY733"/>
      <c r="LOZ733"/>
      <c r="LPA733"/>
      <c r="LPB733"/>
      <c r="LPC733"/>
      <c r="LPD733"/>
      <c r="LPE733"/>
      <c r="LPF733"/>
      <c r="LPG733"/>
      <c r="LPH733"/>
      <c r="LPI733"/>
      <c r="LPJ733"/>
      <c r="LPK733"/>
      <c r="LPL733"/>
      <c r="LPM733"/>
      <c r="LPN733"/>
      <c r="LPO733"/>
      <c r="LPP733"/>
      <c r="LPQ733"/>
      <c r="LPR733"/>
      <c r="LPS733"/>
      <c r="LPT733"/>
      <c r="LPU733"/>
      <c r="LPV733"/>
      <c r="LPW733"/>
      <c r="LPX733"/>
      <c r="LPY733"/>
      <c r="LPZ733"/>
      <c r="LQA733"/>
      <c r="LQB733"/>
      <c r="LQC733"/>
      <c r="LQD733"/>
      <c r="LQE733"/>
      <c r="LQF733"/>
      <c r="LQG733"/>
      <c r="LQH733"/>
      <c r="LQI733"/>
      <c r="LQJ733"/>
      <c r="LQK733"/>
      <c r="LQL733"/>
      <c r="LQM733"/>
      <c r="LQN733"/>
      <c r="LQO733"/>
      <c r="LQP733"/>
      <c r="LQQ733"/>
      <c r="LQR733"/>
      <c r="LQS733"/>
      <c r="LQT733"/>
      <c r="LQU733"/>
      <c r="LQV733"/>
      <c r="LQW733"/>
      <c r="LQX733"/>
      <c r="LQY733"/>
      <c r="LQZ733"/>
      <c r="LRA733"/>
      <c r="LRB733"/>
      <c r="LRC733"/>
      <c r="LRD733"/>
      <c r="LRE733"/>
      <c r="LRF733"/>
      <c r="LRG733"/>
      <c r="LRH733"/>
      <c r="LRI733"/>
      <c r="LRJ733"/>
      <c r="LRK733"/>
      <c r="LRL733"/>
      <c r="LRM733"/>
      <c r="LRN733"/>
      <c r="LRO733"/>
      <c r="LRP733"/>
      <c r="LRQ733"/>
      <c r="LRR733"/>
      <c r="LRS733"/>
      <c r="LRT733"/>
      <c r="LRU733"/>
      <c r="LRV733"/>
      <c r="LRW733"/>
      <c r="LRX733"/>
      <c r="LRY733"/>
      <c r="LRZ733"/>
      <c r="LSA733"/>
      <c r="LSB733"/>
      <c r="LSC733"/>
      <c r="LSD733"/>
      <c r="LSE733"/>
      <c r="LSF733"/>
      <c r="LSG733"/>
      <c r="LSH733"/>
      <c r="LSI733"/>
      <c r="LSJ733"/>
      <c r="LSK733"/>
      <c r="LSL733"/>
      <c r="LSM733"/>
      <c r="LSN733"/>
      <c r="LSO733"/>
      <c r="LSP733"/>
      <c r="LSQ733"/>
      <c r="LSR733"/>
      <c r="LSS733"/>
      <c r="LST733"/>
      <c r="LSU733"/>
      <c r="LSV733"/>
      <c r="LSW733"/>
      <c r="LSX733"/>
      <c r="LSY733"/>
      <c r="LSZ733"/>
      <c r="LTA733"/>
      <c r="LTB733"/>
      <c r="LTC733"/>
      <c r="LTD733"/>
      <c r="LTE733"/>
      <c r="LTF733"/>
      <c r="LTG733"/>
      <c r="LTH733"/>
      <c r="LTI733"/>
      <c r="LTJ733"/>
      <c r="LTK733"/>
      <c r="LTL733"/>
      <c r="LTM733"/>
      <c r="LTN733"/>
      <c r="LTO733"/>
      <c r="LTP733"/>
      <c r="LTQ733"/>
      <c r="LTR733"/>
      <c r="LTS733"/>
      <c r="LTT733"/>
      <c r="LTU733"/>
      <c r="LTV733"/>
      <c r="LTW733"/>
      <c r="LTX733"/>
      <c r="LTY733"/>
      <c r="LTZ733"/>
      <c r="LUA733"/>
      <c r="LUB733"/>
      <c r="LUC733"/>
      <c r="LUD733"/>
      <c r="LUE733"/>
      <c r="LUF733"/>
      <c r="LUG733"/>
      <c r="LUH733"/>
      <c r="LUI733"/>
      <c r="LUJ733"/>
      <c r="LUK733"/>
      <c r="LUL733"/>
      <c r="LUM733"/>
      <c r="LUN733"/>
      <c r="LUO733"/>
      <c r="LUP733"/>
      <c r="LUQ733"/>
      <c r="LUR733"/>
      <c r="LUS733"/>
      <c r="LUT733"/>
      <c r="LUU733"/>
      <c r="LUV733"/>
      <c r="LUW733"/>
      <c r="LUX733"/>
      <c r="LUY733"/>
      <c r="LUZ733"/>
      <c r="LVA733"/>
      <c r="LVB733"/>
      <c r="LVC733"/>
      <c r="LVD733"/>
      <c r="LVE733"/>
      <c r="LVF733"/>
      <c r="LVG733"/>
      <c r="LVH733"/>
      <c r="LVI733"/>
      <c r="LVJ733"/>
      <c r="LVK733"/>
      <c r="LVL733"/>
      <c r="LVM733"/>
      <c r="LVN733"/>
      <c r="LVO733"/>
      <c r="LVP733"/>
      <c r="LVQ733"/>
      <c r="LVR733"/>
      <c r="LVS733"/>
      <c r="LVT733"/>
      <c r="LVU733"/>
      <c r="LVV733"/>
      <c r="LVW733"/>
      <c r="LVX733"/>
      <c r="LVY733"/>
      <c r="LVZ733"/>
      <c r="LWA733"/>
      <c r="LWB733"/>
      <c r="LWC733"/>
      <c r="LWD733"/>
      <c r="LWE733"/>
      <c r="LWF733"/>
      <c r="LWG733"/>
      <c r="LWH733"/>
      <c r="LWI733"/>
      <c r="LWJ733"/>
      <c r="LWK733"/>
      <c r="LWL733"/>
      <c r="LWM733"/>
      <c r="LWN733"/>
      <c r="LWO733"/>
      <c r="LWP733"/>
      <c r="LWQ733"/>
      <c r="LWR733"/>
      <c r="LWS733"/>
      <c r="LWT733"/>
      <c r="LWU733"/>
      <c r="LWV733"/>
      <c r="LWW733"/>
      <c r="LWX733"/>
      <c r="LWY733"/>
      <c r="LWZ733"/>
      <c r="LXA733"/>
      <c r="LXB733"/>
      <c r="LXC733"/>
      <c r="LXD733"/>
      <c r="LXE733"/>
      <c r="LXF733"/>
      <c r="LXG733"/>
      <c r="LXH733"/>
      <c r="LXI733"/>
      <c r="LXJ733"/>
      <c r="LXK733"/>
      <c r="LXL733"/>
      <c r="LXM733"/>
      <c r="LXN733"/>
      <c r="LXO733"/>
      <c r="LXP733"/>
      <c r="LXQ733"/>
      <c r="LXR733"/>
      <c r="LXS733"/>
      <c r="LXT733"/>
      <c r="LXU733"/>
      <c r="LXV733"/>
      <c r="LXW733"/>
      <c r="LXX733"/>
      <c r="LXY733"/>
      <c r="LXZ733"/>
      <c r="LYA733"/>
      <c r="LYB733"/>
      <c r="LYC733"/>
      <c r="LYD733"/>
      <c r="LYE733"/>
      <c r="LYF733"/>
      <c r="LYG733"/>
      <c r="LYH733"/>
      <c r="LYI733"/>
      <c r="LYJ733"/>
      <c r="LYK733"/>
      <c r="LYL733"/>
      <c r="LYM733"/>
      <c r="LYN733"/>
      <c r="LYO733"/>
      <c r="LYP733"/>
      <c r="LYQ733"/>
      <c r="LYR733"/>
      <c r="LYS733"/>
      <c r="LYT733"/>
      <c r="LYU733"/>
      <c r="LYV733"/>
      <c r="LYW733"/>
      <c r="LYX733"/>
      <c r="LYY733"/>
      <c r="LYZ733"/>
      <c r="LZA733"/>
      <c r="LZB733"/>
      <c r="LZC733"/>
      <c r="LZD733"/>
      <c r="LZE733"/>
      <c r="LZF733"/>
      <c r="LZG733"/>
      <c r="LZH733"/>
      <c r="LZI733"/>
      <c r="LZJ733"/>
      <c r="LZK733"/>
      <c r="LZL733"/>
      <c r="LZM733"/>
      <c r="LZN733"/>
      <c r="LZO733"/>
      <c r="LZP733"/>
      <c r="LZQ733"/>
      <c r="LZR733"/>
      <c r="LZS733"/>
      <c r="LZT733"/>
      <c r="LZU733"/>
      <c r="LZV733"/>
      <c r="LZW733"/>
      <c r="LZX733"/>
      <c r="LZY733"/>
      <c r="LZZ733"/>
      <c r="MAA733"/>
      <c r="MAB733"/>
      <c r="MAC733"/>
      <c r="MAD733"/>
      <c r="MAE733"/>
      <c r="MAF733"/>
      <c r="MAG733"/>
      <c r="MAH733"/>
      <c r="MAI733"/>
      <c r="MAJ733"/>
      <c r="MAK733"/>
      <c r="MAL733"/>
      <c r="MAM733"/>
      <c r="MAN733"/>
      <c r="MAO733"/>
      <c r="MAP733"/>
      <c r="MAQ733"/>
      <c r="MAR733"/>
      <c r="MAS733"/>
      <c r="MAT733"/>
      <c r="MAU733"/>
      <c r="MAV733"/>
      <c r="MAW733"/>
      <c r="MAX733"/>
      <c r="MAY733"/>
      <c r="MAZ733"/>
      <c r="MBA733"/>
      <c r="MBB733"/>
      <c r="MBC733"/>
      <c r="MBD733"/>
      <c r="MBE733"/>
      <c r="MBF733"/>
      <c r="MBG733"/>
      <c r="MBH733"/>
      <c r="MBI733"/>
      <c r="MBJ733"/>
      <c r="MBK733"/>
      <c r="MBL733"/>
      <c r="MBM733"/>
      <c r="MBN733"/>
      <c r="MBO733"/>
      <c r="MBP733"/>
      <c r="MBQ733"/>
      <c r="MBR733"/>
      <c r="MBS733"/>
      <c r="MBT733"/>
      <c r="MBU733"/>
      <c r="MBV733"/>
      <c r="MBW733"/>
      <c r="MBX733"/>
      <c r="MBY733"/>
      <c r="MBZ733"/>
      <c r="MCA733"/>
      <c r="MCB733"/>
      <c r="MCC733"/>
      <c r="MCD733"/>
      <c r="MCE733"/>
      <c r="MCF733"/>
      <c r="MCG733"/>
      <c r="MCH733"/>
      <c r="MCI733"/>
      <c r="MCJ733"/>
      <c r="MCK733"/>
      <c r="MCL733"/>
      <c r="MCM733"/>
      <c r="MCN733"/>
      <c r="MCO733"/>
      <c r="MCP733"/>
      <c r="MCQ733"/>
      <c r="MCR733"/>
      <c r="MCS733"/>
      <c r="MCT733"/>
      <c r="MCU733"/>
      <c r="MCV733"/>
      <c r="MCW733"/>
      <c r="MCX733"/>
      <c r="MCY733"/>
      <c r="MCZ733"/>
      <c r="MDA733"/>
      <c r="MDB733"/>
      <c r="MDC733"/>
      <c r="MDD733"/>
      <c r="MDE733"/>
      <c r="MDF733"/>
      <c r="MDG733"/>
      <c r="MDH733"/>
      <c r="MDI733"/>
      <c r="MDJ733"/>
      <c r="MDK733"/>
      <c r="MDL733"/>
      <c r="MDM733"/>
      <c r="MDN733"/>
      <c r="MDO733"/>
      <c r="MDP733"/>
      <c r="MDQ733"/>
      <c r="MDR733"/>
      <c r="MDS733"/>
      <c r="MDT733"/>
      <c r="MDU733"/>
      <c r="MDV733"/>
      <c r="MDW733"/>
      <c r="MDX733"/>
      <c r="MDY733"/>
      <c r="MDZ733"/>
      <c r="MEA733"/>
      <c r="MEB733"/>
      <c r="MEC733"/>
      <c r="MED733"/>
      <c r="MEE733"/>
      <c r="MEF733"/>
      <c r="MEG733"/>
      <c r="MEH733"/>
      <c r="MEI733"/>
      <c r="MEJ733"/>
      <c r="MEK733"/>
      <c r="MEL733"/>
      <c r="MEM733"/>
      <c r="MEN733"/>
      <c r="MEO733"/>
      <c r="MEP733"/>
      <c r="MEQ733"/>
      <c r="MER733"/>
      <c r="MES733"/>
      <c r="MET733"/>
      <c r="MEU733"/>
      <c r="MEV733"/>
      <c r="MEW733"/>
      <c r="MEX733"/>
      <c r="MEY733"/>
      <c r="MEZ733"/>
      <c r="MFA733"/>
      <c r="MFB733"/>
      <c r="MFC733"/>
      <c r="MFD733"/>
      <c r="MFE733"/>
      <c r="MFF733"/>
      <c r="MFG733"/>
      <c r="MFH733"/>
      <c r="MFI733"/>
      <c r="MFJ733"/>
      <c r="MFK733"/>
      <c r="MFL733"/>
      <c r="MFM733"/>
      <c r="MFN733"/>
      <c r="MFO733"/>
      <c r="MFP733"/>
      <c r="MFQ733"/>
      <c r="MFR733"/>
      <c r="MFS733"/>
      <c r="MFT733"/>
      <c r="MFU733"/>
      <c r="MFV733"/>
      <c r="MFW733"/>
      <c r="MFX733"/>
      <c r="MFY733"/>
      <c r="MFZ733"/>
      <c r="MGA733"/>
      <c r="MGB733"/>
      <c r="MGC733"/>
      <c r="MGD733"/>
      <c r="MGE733"/>
      <c r="MGF733"/>
      <c r="MGG733"/>
      <c r="MGH733"/>
      <c r="MGI733"/>
      <c r="MGJ733"/>
      <c r="MGK733"/>
      <c r="MGL733"/>
      <c r="MGM733"/>
      <c r="MGN733"/>
      <c r="MGO733"/>
      <c r="MGP733"/>
      <c r="MGQ733"/>
      <c r="MGR733"/>
      <c r="MGS733"/>
      <c r="MGT733"/>
      <c r="MGU733"/>
      <c r="MGV733"/>
      <c r="MGW733"/>
      <c r="MGX733"/>
      <c r="MGY733"/>
      <c r="MGZ733"/>
      <c r="MHA733"/>
      <c r="MHB733"/>
      <c r="MHC733"/>
      <c r="MHD733"/>
      <c r="MHE733"/>
      <c r="MHF733"/>
      <c r="MHG733"/>
      <c r="MHH733"/>
      <c r="MHI733"/>
      <c r="MHJ733"/>
      <c r="MHK733"/>
      <c r="MHL733"/>
      <c r="MHM733"/>
      <c r="MHN733"/>
      <c r="MHO733"/>
      <c r="MHP733"/>
      <c r="MHQ733"/>
      <c r="MHR733"/>
      <c r="MHS733"/>
      <c r="MHT733"/>
      <c r="MHU733"/>
      <c r="MHV733"/>
      <c r="MHW733"/>
      <c r="MHX733"/>
      <c r="MHY733"/>
      <c r="MHZ733"/>
      <c r="MIA733"/>
      <c r="MIB733"/>
      <c r="MIC733"/>
      <c r="MID733"/>
      <c r="MIE733"/>
      <c r="MIF733"/>
      <c r="MIG733"/>
      <c r="MIH733"/>
      <c r="MII733"/>
      <c r="MIJ733"/>
      <c r="MIK733"/>
      <c r="MIL733"/>
      <c r="MIM733"/>
      <c r="MIN733"/>
      <c r="MIO733"/>
      <c r="MIP733"/>
      <c r="MIQ733"/>
      <c r="MIR733"/>
      <c r="MIS733"/>
      <c r="MIT733"/>
      <c r="MIU733"/>
      <c r="MIV733"/>
      <c r="MIW733"/>
      <c r="MIX733"/>
      <c r="MIY733"/>
      <c r="MIZ733"/>
      <c r="MJA733"/>
      <c r="MJB733"/>
      <c r="MJC733"/>
      <c r="MJD733"/>
      <c r="MJE733"/>
      <c r="MJF733"/>
      <c r="MJG733"/>
      <c r="MJH733"/>
      <c r="MJI733"/>
      <c r="MJJ733"/>
      <c r="MJK733"/>
      <c r="MJL733"/>
      <c r="MJM733"/>
      <c r="MJN733"/>
      <c r="MJO733"/>
      <c r="MJP733"/>
      <c r="MJQ733"/>
      <c r="MJR733"/>
      <c r="MJS733"/>
      <c r="MJT733"/>
      <c r="MJU733"/>
      <c r="MJV733"/>
      <c r="MJW733"/>
      <c r="MJX733"/>
      <c r="MJY733"/>
      <c r="MJZ733"/>
      <c r="MKA733"/>
      <c r="MKB733"/>
      <c r="MKC733"/>
      <c r="MKD733"/>
      <c r="MKE733"/>
      <c r="MKF733"/>
      <c r="MKG733"/>
      <c r="MKH733"/>
      <c r="MKI733"/>
      <c r="MKJ733"/>
      <c r="MKK733"/>
      <c r="MKL733"/>
      <c r="MKM733"/>
      <c r="MKN733"/>
      <c r="MKO733"/>
      <c r="MKP733"/>
      <c r="MKQ733"/>
      <c r="MKR733"/>
      <c r="MKS733"/>
      <c r="MKT733"/>
      <c r="MKU733"/>
      <c r="MKV733"/>
      <c r="MKW733"/>
      <c r="MKX733"/>
      <c r="MKY733"/>
      <c r="MKZ733"/>
      <c r="MLA733"/>
      <c r="MLB733"/>
      <c r="MLC733"/>
      <c r="MLD733"/>
      <c r="MLE733"/>
      <c r="MLF733"/>
      <c r="MLG733"/>
      <c r="MLH733"/>
      <c r="MLI733"/>
      <c r="MLJ733"/>
      <c r="MLK733"/>
      <c r="MLL733"/>
      <c r="MLM733"/>
      <c r="MLN733"/>
      <c r="MLO733"/>
      <c r="MLP733"/>
      <c r="MLQ733"/>
      <c r="MLR733"/>
      <c r="MLS733"/>
      <c r="MLT733"/>
      <c r="MLU733"/>
      <c r="MLV733"/>
      <c r="MLW733"/>
      <c r="MLX733"/>
      <c r="MLY733"/>
      <c r="MLZ733"/>
      <c r="MMA733"/>
      <c r="MMB733"/>
      <c r="MMC733"/>
      <c r="MMD733"/>
      <c r="MME733"/>
      <c r="MMF733"/>
      <c r="MMG733"/>
      <c r="MMH733"/>
      <c r="MMI733"/>
      <c r="MMJ733"/>
      <c r="MMK733"/>
      <c r="MML733"/>
      <c r="MMM733"/>
      <c r="MMN733"/>
      <c r="MMO733"/>
      <c r="MMP733"/>
      <c r="MMQ733"/>
      <c r="MMR733"/>
      <c r="MMS733"/>
      <c r="MMT733"/>
      <c r="MMU733"/>
      <c r="MMV733"/>
      <c r="MMW733"/>
      <c r="MMX733"/>
      <c r="MMY733"/>
      <c r="MMZ733"/>
      <c r="MNA733"/>
      <c r="MNB733"/>
      <c r="MNC733"/>
      <c r="MND733"/>
      <c r="MNE733"/>
      <c r="MNF733"/>
      <c r="MNG733"/>
      <c r="MNH733"/>
      <c r="MNI733"/>
      <c r="MNJ733"/>
      <c r="MNK733"/>
      <c r="MNL733"/>
      <c r="MNM733"/>
      <c r="MNN733"/>
      <c r="MNO733"/>
      <c r="MNP733"/>
      <c r="MNQ733"/>
      <c r="MNR733"/>
      <c r="MNS733"/>
      <c r="MNT733"/>
      <c r="MNU733"/>
      <c r="MNV733"/>
      <c r="MNW733"/>
      <c r="MNX733"/>
      <c r="MNY733"/>
      <c r="MNZ733"/>
      <c r="MOA733"/>
      <c r="MOB733"/>
      <c r="MOC733"/>
      <c r="MOD733"/>
      <c r="MOE733"/>
      <c r="MOF733"/>
      <c r="MOG733"/>
      <c r="MOH733"/>
      <c r="MOI733"/>
      <c r="MOJ733"/>
      <c r="MOK733"/>
      <c r="MOL733"/>
      <c r="MOM733"/>
      <c r="MON733"/>
      <c r="MOO733"/>
      <c r="MOP733"/>
      <c r="MOQ733"/>
      <c r="MOR733"/>
      <c r="MOS733"/>
      <c r="MOT733"/>
      <c r="MOU733"/>
      <c r="MOV733"/>
      <c r="MOW733"/>
      <c r="MOX733"/>
      <c r="MOY733"/>
      <c r="MOZ733"/>
      <c r="MPA733"/>
      <c r="MPB733"/>
      <c r="MPC733"/>
      <c r="MPD733"/>
      <c r="MPE733"/>
      <c r="MPF733"/>
      <c r="MPG733"/>
      <c r="MPH733"/>
      <c r="MPI733"/>
      <c r="MPJ733"/>
      <c r="MPK733"/>
      <c r="MPL733"/>
      <c r="MPM733"/>
      <c r="MPN733"/>
      <c r="MPO733"/>
      <c r="MPP733"/>
      <c r="MPQ733"/>
      <c r="MPR733"/>
      <c r="MPS733"/>
      <c r="MPT733"/>
      <c r="MPU733"/>
      <c r="MPV733"/>
      <c r="MPW733"/>
      <c r="MPX733"/>
      <c r="MPY733"/>
      <c r="MPZ733"/>
      <c r="MQA733"/>
      <c r="MQB733"/>
      <c r="MQC733"/>
      <c r="MQD733"/>
      <c r="MQE733"/>
      <c r="MQF733"/>
      <c r="MQG733"/>
      <c r="MQH733"/>
      <c r="MQI733"/>
      <c r="MQJ733"/>
      <c r="MQK733"/>
      <c r="MQL733"/>
      <c r="MQM733"/>
      <c r="MQN733"/>
      <c r="MQO733"/>
      <c r="MQP733"/>
      <c r="MQQ733"/>
      <c r="MQR733"/>
      <c r="MQS733"/>
      <c r="MQT733"/>
      <c r="MQU733"/>
      <c r="MQV733"/>
      <c r="MQW733"/>
      <c r="MQX733"/>
      <c r="MQY733"/>
      <c r="MQZ733"/>
      <c r="MRA733"/>
      <c r="MRB733"/>
      <c r="MRC733"/>
      <c r="MRD733"/>
      <c r="MRE733"/>
      <c r="MRF733"/>
      <c r="MRG733"/>
      <c r="MRH733"/>
      <c r="MRI733"/>
      <c r="MRJ733"/>
      <c r="MRK733"/>
      <c r="MRL733"/>
      <c r="MRM733"/>
      <c r="MRN733"/>
      <c r="MRO733"/>
      <c r="MRP733"/>
      <c r="MRQ733"/>
      <c r="MRR733"/>
      <c r="MRS733"/>
      <c r="MRT733"/>
      <c r="MRU733"/>
      <c r="MRV733"/>
      <c r="MRW733"/>
      <c r="MRX733"/>
      <c r="MRY733"/>
      <c r="MRZ733"/>
      <c r="MSA733"/>
      <c r="MSB733"/>
      <c r="MSC733"/>
      <c r="MSD733"/>
      <c r="MSE733"/>
      <c r="MSF733"/>
      <c r="MSG733"/>
      <c r="MSH733"/>
      <c r="MSI733"/>
      <c r="MSJ733"/>
      <c r="MSK733"/>
      <c r="MSL733"/>
      <c r="MSM733"/>
      <c r="MSN733"/>
      <c r="MSO733"/>
      <c r="MSP733"/>
      <c r="MSQ733"/>
      <c r="MSR733"/>
      <c r="MSS733"/>
      <c r="MST733"/>
      <c r="MSU733"/>
      <c r="MSV733"/>
      <c r="MSW733"/>
      <c r="MSX733"/>
      <c r="MSY733"/>
      <c r="MSZ733"/>
      <c r="MTA733"/>
      <c r="MTB733"/>
      <c r="MTC733"/>
      <c r="MTD733"/>
      <c r="MTE733"/>
      <c r="MTF733"/>
      <c r="MTG733"/>
      <c r="MTH733"/>
      <c r="MTI733"/>
      <c r="MTJ733"/>
      <c r="MTK733"/>
      <c r="MTL733"/>
      <c r="MTM733"/>
      <c r="MTN733"/>
      <c r="MTO733"/>
      <c r="MTP733"/>
      <c r="MTQ733"/>
      <c r="MTR733"/>
      <c r="MTS733"/>
      <c r="MTT733"/>
      <c r="MTU733"/>
      <c r="MTV733"/>
      <c r="MTW733"/>
      <c r="MTX733"/>
      <c r="MTY733"/>
      <c r="MTZ733"/>
      <c r="MUA733"/>
      <c r="MUB733"/>
      <c r="MUC733"/>
      <c r="MUD733"/>
      <c r="MUE733"/>
      <c r="MUF733"/>
      <c r="MUG733"/>
      <c r="MUH733"/>
      <c r="MUI733"/>
      <c r="MUJ733"/>
      <c r="MUK733"/>
      <c r="MUL733"/>
      <c r="MUM733"/>
      <c r="MUN733"/>
      <c r="MUO733"/>
      <c r="MUP733"/>
      <c r="MUQ733"/>
      <c r="MUR733"/>
      <c r="MUS733"/>
      <c r="MUT733"/>
      <c r="MUU733"/>
      <c r="MUV733"/>
      <c r="MUW733"/>
      <c r="MUX733"/>
      <c r="MUY733"/>
      <c r="MUZ733"/>
      <c r="MVA733"/>
      <c r="MVB733"/>
      <c r="MVC733"/>
      <c r="MVD733"/>
      <c r="MVE733"/>
      <c r="MVF733"/>
      <c r="MVG733"/>
      <c r="MVH733"/>
      <c r="MVI733"/>
      <c r="MVJ733"/>
      <c r="MVK733"/>
      <c r="MVL733"/>
      <c r="MVM733"/>
      <c r="MVN733"/>
      <c r="MVO733"/>
      <c r="MVP733"/>
      <c r="MVQ733"/>
      <c r="MVR733"/>
      <c r="MVS733"/>
      <c r="MVT733"/>
      <c r="MVU733"/>
      <c r="MVV733"/>
      <c r="MVW733"/>
      <c r="MVX733"/>
      <c r="MVY733"/>
      <c r="MVZ733"/>
      <c r="MWA733"/>
      <c r="MWB733"/>
      <c r="MWC733"/>
      <c r="MWD733"/>
      <c r="MWE733"/>
      <c r="MWF733"/>
      <c r="MWG733"/>
      <c r="MWH733"/>
      <c r="MWI733"/>
      <c r="MWJ733"/>
      <c r="MWK733"/>
      <c r="MWL733"/>
      <c r="MWM733"/>
      <c r="MWN733"/>
      <c r="MWO733"/>
      <c r="MWP733"/>
      <c r="MWQ733"/>
      <c r="MWR733"/>
      <c r="MWS733"/>
      <c r="MWT733"/>
      <c r="MWU733"/>
      <c r="MWV733"/>
      <c r="MWW733"/>
      <c r="MWX733"/>
      <c r="MWY733"/>
      <c r="MWZ733"/>
      <c r="MXA733"/>
      <c r="MXB733"/>
      <c r="MXC733"/>
      <c r="MXD733"/>
      <c r="MXE733"/>
      <c r="MXF733"/>
      <c r="MXG733"/>
      <c r="MXH733"/>
      <c r="MXI733"/>
      <c r="MXJ733"/>
      <c r="MXK733"/>
      <c r="MXL733"/>
      <c r="MXM733"/>
      <c r="MXN733"/>
      <c r="MXO733"/>
      <c r="MXP733"/>
      <c r="MXQ733"/>
      <c r="MXR733"/>
      <c r="MXS733"/>
      <c r="MXT733"/>
      <c r="MXU733"/>
      <c r="MXV733"/>
      <c r="MXW733"/>
      <c r="MXX733"/>
      <c r="MXY733"/>
      <c r="MXZ733"/>
      <c r="MYA733"/>
      <c r="MYB733"/>
      <c r="MYC733"/>
      <c r="MYD733"/>
      <c r="MYE733"/>
      <c r="MYF733"/>
      <c r="MYG733"/>
      <c r="MYH733"/>
      <c r="MYI733"/>
      <c r="MYJ733"/>
      <c r="MYK733"/>
      <c r="MYL733"/>
      <c r="MYM733"/>
      <c r="MYN733"/>
      <c r="MYO733"/>
      <c r="MYP733"/>
      <c r="MYQ733"/>
      <c r="MYR733"/>
      <c r="MYS733"/>
      <c r="MYT733"/>
      <c r="MYU733"/>
      <c r="MYV733"/>
      <c r="MYW733"/>
      <c r="MYX733"/>
      <c r="MYY733"/>
      <c r="MYZ733"/>
      <c r="MZA733"/>
      <c r="MZB733"/>
      <c r="MZC733"/>
      <c r="MZD733"/>
      <c r="MZE733"/>
      <c r="MZF733"/>
      <c r="MZG733"/>
      <c r="MZH733"/>
      <c r="MZI733"/>
      <c r="MZJ733"/>
      <c r="MZK733"/>
      <c r="MZL733"/>
      <c r="MZM733"/>
      <c r="MZN733"/>
      <c r="MZO733"/>
      <c r="MZP733"/>
      <c r="MZQ733"/>
      <c r="MZR733"/>
      <c r="MZS733"/>
      <c r="MZT733"/>
      <c r="MZU733"/>
      <c r="MZV733"/>
      <c r="MZW733"/>
      <c r="MZX733"/>
      <c r="MZY733"/>
      <c r="MZZ733"/>
      <c r="NAA733"/>
      <c r="NAB733"/>
      <c r="NAC733"/>
      <c r="NAD733"/>
      <c r="NAE733"/>
      <c r="NAF733"/>
      <c r="NAG733"/>
      <c r="NAH733"/>
      <c r="NAI733"/>
      <c r="NAJ733"/>
      <c r="NAK733"/>
      <c r="NAL733"/>
      <c r="NAM733"/>
      <c r="NAN733"/>
      <c r="NAO733"/>
      <c r="NAP733"/>
      <c r="NAQ733"/>
      <c r="NAR733"/>
      <c r="NAS733"/>
      <c r="NAT733"/>
      <c r="NAU733"/>
      <c r="NAV733"/>
      <c r="NAW733"/>
      <c r="NAX733"/>
      <c r="NAY733"/>
      <c r="NAZ733"/>
      <c r="NBA733"/>
      <c r="NBB733"/>
      <c r="NBC733"/>
      <c r="NBD733"/>
      <c r="NBE733"/>
      <c r="NBF733"/>
      <c r="NBG733"/>
      <c r="NBH733"/>
      <c r="NBI733"/>
      <c r="NBJ733"/>
      <c r="NBK733"/>
      <c r="NBL733"/>
      <c r="NBM733"/>
      <c r="NBN733"/>
      <c r="NBO733"/>
      <c r="NBP733"/>
      <c r="NBQ733"/>
      <c r="NBR733"/>
      <c r="NBS733"/>
      <c r="NBT733"/>
      <c r="NBU733"/>
      <c r="NBV733"/>
      <c r="NBW733"/>
      <c r="NBX733"/>
      <c r="NBY733"/>
      <c r="NBZ733"/>
      <c r="NCA733"/>
      <c r="NCB733"/>
      <c r="NCC733"/>
      <c r="NCD733"/>
      <c r="NCE733"/>
      <c r="NCF733"/>
      <c r="NCG733"/>
      <c r="NCH733"/>
      <c r="NCI733"/>
      <c r="NCJ733"/>
      <c r="NCK733"/>
      <c r="NCL733"/>
      <c r="NCM733"/>
      <c r="NCN733"/>
      <c r="NCO733"/>
      <c r="NCP733"/>
      <c r="NCQ733"/>
      <c r="NCR733"/>
      <c r="NCS733"/>
      <c r="NCT733"/>
      <c r="NCU733"/>
      <c r="NCV733"/>
      <c r="NCW733"/>
      <c r="NCX733"/>
      <c r="NCY733"/>
      <c r="NCZ733"/>
      <c r="NDA733"/>
      <c r="NDB733"/>
      <c r="NDC733"/>
      <c r="NDD733"/>
      <c r="NDE733"/>
      <c r="NDF733"/>
      <c r="NDG733"/>
      <c r="NDH733"/>
      <c r="NDI733"/>
      <c r="NDJ733"/>
      <c r="NDK733"/>
      <c r="NDL733"/>
      <c r="NDM733"/>
      <c r="NDN733"/>
      <c r="NDO733"/>
      <c r="NDP733"/>
      <c r="NDQ733"/>
      <c r="NDR733"/>
      <c r="NDS733"/>
      <c r="NDT733"/>
      <c r="NDU733"/>
      <c r="NDV733"/>
      <c r="NDW733"/>
      <c r="NDX733"/>
      <c r="NDY733"/>
      <c r="NDZ733"/>
      <c r="NEA733"/>
      <c r="NEB733"/>
      <c r="NEC733"/>
      <c r="NED733"/>
      <c r="NEE733"/>
      <c r="NEF733"/>
      <c r="NEG733"/>
      <c r="NEH733"/>
      <c r="NEI733"/>
      <c r="NEJ733"/>
      <c r="NEK733"/>
      <c r="NEL733"/>
      <c r="NEM733"/>
      <c r="NEN733"/>
      <c r="NEO733"/>
      <c r="NEP733"/>
      <c r="NEQ733"/>
      <c r="NER733"/>
      <c r="NES733"/>
      <c r="NET733"/>
      <c r="NEU733"/>
      <c r="NEV733"/>
      <c r="NEW733"/>
      <c r="NEX733"/>
      <c r="NEY733"/>
      <c r="NEZ733"/>
      <c r="NFA733"/>
      <c r="NFB733"/>
      <c r="NFC733"/>
      <c r="NFD733"/>
      <c r="NFE733"/>
      <c r="NFF733"/>
      <c r="NFG733"/>
      <c r="NFH733"/>
      <c r="NFI733"/>
      <c r="NFJ733"/>
      <c r="NFK733"/>
      <c r="NFL733"/>
      <c r="NFM733"/>
      <c r="NFN733"/>
      <c r="NFO733"/>
      <c r="NFP733"/>
      <c r="NFQ733"/>
      <c r="NFR733"/>
      <c r="NFS733"/>
      <c r="NFT733"/>
      <c r="NFU733"/>
      <c r="NFV733"/>
      <c r="NFW733"/>
      <c r="NFX733"/>
      <c r="NFY733"/>
      <c r="NFZ733"/>
      <c r="NGA733"/>
      <c r="NGB733"/>
      <c r="NGC733"/>
      <c r="NGD733"/>
      <c r="NGE733"/>
      <c r="NGF733"/>
      <c r="NGG733"/>
      <c r="NGH733"/>
      <c r="NGI733"/>
      <c r="NGJ733"/>
      <c r="NGK733"/>
      <c r="NGL733"/>
      <c r="NGM733"/>
      <c r="NGN733"/>
      <c r="NGO733"/>
      <c r="NGP733"/>
      <c r="NGQ733"/>
      <c r="NGR733"/>
      <c r="NGS733"/>
      <c r="NGT733"/>
      <c r="NGU733"/>
      <c r="NGV733"/>
      <c r="NGW733"/>
      <c r="NGX733"/>
      <c r="NGY733"/>
      <c r="NGZ733"/>
      <c r="NHA733"/>
      <c r="NHB733"/>
      <c r="NHC733"/>
      <c r="NHD733"/>
      <c r="NHE733"/>
      <c r="NHF733"/>
      <c r="NHG733"/>
      <c r="NHH733"/>
      <c r="NHI733"/>
      <c r="NHJ733"/>
      <c r="NHK733"/>
      <c r="NHL733"/>
      <c r="NHM733"/>
      <c r="NHN733"/>
      <c r="NHO733"/>
      <c r="NHP733"/>
      <c r="NHQ733"/>
      <c r="NHR733"/>
      <c r="NHS733"/>
      <c r="NHT733"/>
      <c r="NHU733"/>
      <c r="NHV733"/>
      <c r="NHW733"/>
      <c r="NHX733"/>
      <c r="NHY733"/>
      <c r="NHZ733"/>
      <c r="NIA733"/>
      <c r="NIB733"/>
      <c r="NIC733"/>
      <c r="NID733"/>
      <c r="NIE733"/>
      <c r="NIF733"/>
      <c r="NIG733"/>
      <c r="NIH733"/>
      <c r="NII733"/>
      <c r="NIJ733"/>
      <c r="NIK733"/>
      <c r="NIL733"/>
      <c r="NIM733"/>
      <c r="NIN733"/>
      <c r="NIO733"/>
      <c r="NIP733"/>
      <c r="NIQ733"/>
      <c r="NIR733"/>
      <c r="NIS733"/>
      <c r="NIT733"/>
      <c r="NIU733"/>
      <c r="NIV733"/>
      <c r="NIW733"/>
      <c r="NIX733"/>
      <c r="NIY733"/>
      <c r="NIZ733"/>
      <c r="NJA733"/>
      <c r="NJB733"/>
      <c r="NJC733"/>
      <c r="NJD733"/>
      <c r="NJE733"/>
      <c r="NJF733"/>
      <c r="NJG733"/>
      <c r="NJH733"/>
      <c r="NJI733"/>
      <c r="NJJ733"/>
      <c r="NJK733"/>
      <c r="NJL733"/>
      <c r="NJM733"/>
      <c r="NJN733"/>
      <c r="NJO733"/>
      <c r="NJP733"/>
      <c r="NJQ733"/>
      <c r="NJR733"/>
      <c r="NJS733"/>
      <c r="NJT733"/>
      <c r="NJU733"/>
      <c r="NJV733"/>
      <c r="NJW733"/>
      <c r="NJX733"/>
      <c r="NJY733"/>
      <c r="NJZ733"/>
      <c r="NKA733"/>
      <c r="NKB733"/>
      <c r="NKC733"/>
      <c r="NKD733"/>
      <c r="NKE733"/>
      <c r="NKF733"/>
      <c r="NKG733"/>
      <c r="NKH733"/>
      <c r="NKI733"/>
      <c r="NKJ733"/>
      <c r="NKK733"/>
      <c r="NKL733"/>
      <c r="NKM733"/>
      <c r="NKN733"/>
      <c r="NKO733"/>
      <c r="NKP733"/>
      <c r="NKQ733"/>
      <c r="NKR733"/>
      <c r="NKS733"/>
      <c r="NKT733"/>
      <c r="NKU733"/>
      <c r="NKV733"/>
      <c r="NKW733"/>
      <c r="NKX733"/>
      <c r="NKY733"/>
      <c r="NKZ733"/>
      <c r="NLA733"/>
      <c r="NLB733"/>
      <c r="NLC733"/>
      <c r="NLD733"/>
      <c r="NLE733"/>
      <c r="NLF733"/>
      <c r="NLG733"/>
      <c r="NLH733"/>
      <c r="NLI733"/>
      <c r="NLJ733"/>
      <c r="NLK733"/>
      <c r="NLL733"/>
      <c r="NLM733"/>
      <c r="NLN733"/>
      <c r="NLO733"/>
      <c r="NLP733"/>
      <c r="NLQ733"/>
      <c r="NLR733"/>
      <c r="NLS733"/>
      <c r="NLT733"/>
      <c r="NLU733"/>
      <c r="NLV733"/>
      <c r="NLW733"/>
      <c r="NLX733"/>
      <c r="NLY733"/>
      <c r="NLZ733"/>
      <c r="NMA733"/>
      <c r="NMB733"/>
      <c r="NMC733"/>
      <c r="NMD733"/>
      <c r="NME733"/>
      <c r="NMF733"/>
      <c r="NMG733"/>
      <c r="NMH733"/>
      <c r="NMI733"/>
      <c r="NMJ733"/>
      <c r="NMK733"/>
      <c r="NML733"/>
      <c r="NMM733"/>
      <c r="NMN733"/>
      <c r="NMO733"/>
      <c r="NMP733"/>
      <c r="NMQ733"/>
      <c r="NMR733"/>
      <c r="NMS733"/>
      <c r="NMT733"/>
      <c r="NMU733"/>
      <c r="NMV733"/>
      <c r="NMW733"/>
      <c r="NMX733"/>
      <c r="NMY733"/>
      <c r="NMZ733"/>
      <c r="NNA733"/>
      <c r="NNB733"/>
      <c r="NNC733"/>
      <c r="NND733"/>
      <c r="NNE733"/>
      <c r="NNF733"/>
      <c r="NNG733"/>
      <c r="NNH733"/>
      <c r="NNI733"/>
      <c r="NNJ733"/>
      <c r="NNK733"/>
      <c r="NNL733"/>
      <c r="NNM733"/>
      <c r="NNN733"/>
      <c r="NNO733"/>
      <c r="NNP733"/>
      <c r="NNQ733"/>
      <c r="NNR733"/>
      <c r="NNS733"/>
      <c r="NNT733"/>
      <c r="NNU733"/>
      <c r="NNV733"/>
      <c r="NNW733"/>
      <c r="NNX733"/>
      <c r="NNY733"/>
      <c r="NNZ733"/>
      <c r="NOA733"/>
      <c r="NOB733"/>
      <c r="NOC733"/>
      <c r="NOD733"/>
      <c r="NOE733"/>
      <c r="NOF733"/>
      <c r="NOG733"/>
      <c r="NOH733"/>
      <c r="NOI733"/>
      <c r="NOJ733"/>
      <c r="NOK733"/>
      <c r="NOL733"/>
      <c r="NOM733"/>
      <c r="NON733"/>
      <c r="NOO733"/>
      <c r="NOP733"/>
      <c r="NOQ733"/>
      <c r="NOR733"/>
      <c r="NOS733"/>
      <c r="NOT733"/>
      <c r="NOU733"/>
      <c r="NOV733"/>
      <c r="NOW733"/>
      <c r="NOX733"/>
      <c r="NOY733"/>
      <c r="NOZ733"/>
      <c r="NPA733"/>
      <c r="NPB733"/>
      <c r="NPC733"/>
      <c r="NPD733"/>
      <c r="NPE733"/>
      <c r="NPF733"/>
      <c r="NPG733"/>
      <c r="NPH733"/>
      <c r="NPI733"/>
      <c r="NPJ733"/>
      <c r="NPK733"/>
      <c r="NPL733"/>
      <c r="NPM733"/>
      <c r="NPN733"/>
      <c r="NPO733"/>
      <c r="NPP733"/>
      <c r="NPQ733"/>
      <c r="NPR733"/>
      <c r="NPS733"/>
      <c r="NPT733"/>
      <c r="NPU733"/>
      <c r="NPV733"/>
      <c r="NPW733"/>
      <c r="NPX733"/>
      <c r="NPY733"/>
      <c r="NPZ733"/>
      <c r="NQA733"/>
      <c r="NQB733"/>
      <c r="NQC733"/>
      <c r="NQD733"/>
      <c r="NQE733"/>
      <c r="NQF733"/>
      <c r="NQG733"/>
      <c r="NQH733"/>
      <c r="NQI733"/>
      <c r="NQJ733"/>
      <c r="NQK733"/>
      <c r="NQL733"/>
      <c r="NQM733"/>
      <c r="NQN733"/>
      <c r="NQO733"/>
      <c r="NQP733"/>
      <c r="NQQ733"/>
      <c r="NQR733"/>
      <c r="NQS733"/>
      <c r="NQT733"/>
      <c r="NQU733"/>
      <c r="NQV733"/>
      <c r="NQW733"/>
      <c r="NQX733"/>
      <c r="NQY733"/>
      <c r="NQZ733"/>
      <c r="NRA733"/>
      <c r="NRB733"/>
      <c r="NRC733"/>
      <c r="NRD733"/>
      <c r="NRE733"/>
      <c r="NRF733"/>
      <c r="NRG733"/>
      <c r="NRH733"/>
      <c r="NRI733"/>
      <c r="NRJ733"/>
      <c r="NRK733"/>
      <c r="NRL733"/>
      <c r="NRM733"/>
      <c r="NRN733"/>
      <c r="NRO733"/>
      <c r="NRP733"/>
      <c r="NRQ733"/>
      <c r="NRR733"/>
      <c r="NRS733"/>
      <c r="NRT733"/>
      <c r="NRU733"/>
      <c r="NRV733"/>
      <c r="NRW733"/>
      <c r="NRX733"/>
      <c r="NRY733"/>
      <c r="NRZ733"/>
      <c r="NSA733"/>
      <c r="NSB733"/>
      <c r="NSC733"/>
      <c r="NSD733"/>
      <c r="NSE733"/>
      <c r="NSF733"/>
      <c r="NSG733"/>
      <c r="NSH733"/>
      <c r="NSI733"/>
      <c r="NSJ733"/>
      <c r="NSK733"/>
      <c r="NSL733"/>
      <c r="NSM733"/>
      <c r="NSN733"/>
      <c r="NSO733"/>
      <c r="NSP733"/>
      <c r="NSQ733"/>
      <c r="NSR733"/>
      <c r="NSS733"/>
      <c r="NST733"/>
      <c r="NSU733"/>
      <c r="NSV733"/>
      <c r="NSW733"/>
      <c r="NSX733"/>
      <c r="NSY733"/>
      <c r="NSZ733"/>
      <c r="NTA733"/>
      <c r="NTB733"/>
      <c r="NTC733"/>
      <c r="NTD733"/>
      <c r="NTE733"/>
      <c r="NTF733"/>
      <c r="NTG733"/>
      <c r="NTH733"/>
      <c r="NTI733"/>
      <c r="NTJ733"/>
      <c r="NTK733"/>
      <c r="NTL733"/>
      <c r="NTM733"/>
      <c r="NTN733"/>
      <c r="NTO733"/>
      <c r="NTP733"/>
      <c r="NTQ733"/>
      <c r="NTR733"/>
      <c r="NTS733"/>
      <c r="NTT733"/>
      <c r="NTU733"/>
      <c r="NTV733"/>
      <c r="NTW733"/>
      <c r="NTX733"/>
      <c r="NTY733"/>
      <c r="NTZ733"/>
      <c r="NUA733"/>
      <c r="NUB733"/>
      <c r="NUC733"/>
      <c r="NUD733"/>
      <c r="NUE733"/>
      <c r="NUF733"/>
      <c r="NUG733"/>
      <c r="NUH733"/>
      <c r="NUI733"/>
      <c r="NUJ733"/>
      <c r="NUK733"/>
      <c r="NUL733"/>
      <c r="NUM733"/>
      <c r="NUN733"/>
      <c r="NUO733"/>
      <c r="NUP733"/>
      <c r="NUQ733"/>
      <c r="NUR733"/>
      <c r="NUS733"/>
      <c r="NUT733"/>
      <c r="NUU733"/>
      <c r="NUV733"/>
      <c r="NUW733"/>
      <c r="NUX733"/>
      <c r="NUY733"/>
      <c r="NUZ733"/>
      <c r="NVA733"/>
      <c r="NVB733"/>
      <c r="NVC733"/>
      <c r="NVD733"/>
      <c r="NVE733"/>
      <c r="NVF733"/>
      <c r="NVG733"/>
      <c r="NVH733"/>
      <c r="NVI733"/>
      <c r="NVJ733"/>
      <c r="NVK733"/>
      <c r="NVL733"/>
      <c r="NVM733"/>
      <c r="NVN733"/>
      <c r="NVO733"/>
      <c r="NVP733"/>
      <c r="NVQ733"/>
      <c r="NVR733"/>
      <c r="NVS733"/>
      <c r="NVT733"/>
      <c r="NVU733"/>
      <c r="NVV733"/>
      <c r="NVW733"/>
      <c r="NVX733"/>
      <c r="NVY733"/>
      <c r="NVZ733"/>
      <c r="NWA733"/>
      <c r="NWB733"/>
      <c r="NWC733"/>
      <c r="NWD733"/>
      <c r="NWE733"/>
      <c r="NWF733"/>
      <c r="NWG733"/>
      <c r="NWH733"/>
      <c r="NWI733"/>
      <c r="NWJ733"/>
      <c r="NWK733"/>
      <c r="NWL733"/>
      <c r="NWM733"/>
      <c r="NWN733"/>
      <c r="NWO733"/>
      <c r="NWP733"/>
      <c r="NWQ733"/>
      <c r="NWR733"/>
      <c r="NWS733"/>
      <c r="NWT733"/>
      <c r="NWU733"/>
      <c r="NWV733"/>
      <c r="NWW733"/>
      <c r="NWX733"/>
      <c r="NWY733"/>
      <c r="NWZ733"/>
      <c r="NXA733"/>
      <c r="NXB733"/>
      <c r="NXC733"/>
      <c r="NXD733"/>
      <c r="NXE733"/>
      <c r="NXF733"/>
      <c r="NXG733"/>
      <c r="NXH733"/>
      <c r="NXI733"/>
      <c r="NXJ733"/>
      <c r="NXK733"/>
      <c r="NXL733"/>
      <c r="NXM733"/>
      <c r="NXN733"/>
      <c r="NXO733"/>
      <c r="NXP733"/>
      <c r="NXQ733"/>
      <c r="NXR733"/>
      <c r="NXS733"/>
      <c r="NXT733"/>
      <c r="NXU733"/>
      <c r="NXV733"/>
      <c r="NXW733"/>
      <c r="NXX733"/>
      <c r="NXY733"/>
      <c r="NXZ733"/>
      <c r="NYA733"/>
      <c r="NYB733"/>
      <c r="NYC733"/>
      <c r="NYD733"/>
      <c r="NYE733"/>
      <c r="NYF733"/>
      <c r="NYG733"/>
      <c r="NYH733"/>
      <c r="NYI733"/>
      <c r="NYJ733"/>
      <c r="NYK733"/>
      <c r="NYL733"/>
      <c r="NYM733"/>
      <c r="NYN733"/>
      <c r="NYO733"/>
      <c r="NYP733"/>
      <c r="NYQ733"/>
      <c r="NYR733"/>
      <c r="NYS733"/>
      <c r="NYT733"/>
      <c r="NYU733"/>
      <c r="NYV733"/>
      <c r="NYW733"/>
      <c r="NYX733"/>
      <c r="NYY733"/>
      <c r="NYZ733"/>
      <c r="NZA733"/>
      <c r="NZB733"/>
      <c r="NZC733"/>
      <c r="NZD733"/>
      <c r="NZE733"/>
      <c r="NZF733"/>
      <c r="NZG733"/>
      <c r="NZH733"/>
      <c r="NZI733"/>
      <c r="NZJ733"/>
      <c r="NZK733"/>
      <c r="NZL733"/>
      <c r="NZM733"/>
      <c r="NZN733"/>
      <c r="NZO733"/>
      <c r="NZP733"/>
      <c r="NZQ733"/>
      <c r="NZR733"/>
      <c r="NZS733"/>
      <c r="NZT733"/>
      <c r="NZU733"/>
      <c r="NZV733"/>
      <c r="NZW733"/>
      <c r="NZX733"/>
      <c r="NZY733"/>
      <c r="NZZ733"/>
      <c r="OAA733"/>
      <c r="OAB733"/>
      <c r="OAC733"/>
      <c r="OAD733"/>
      <c r="OAE733"/>
      <c r="OAF733"/>
      <c r="OAG733"/>
      <c r="OAH733"/>
      <c r="OAI733"/>
      <c r="OAJ733"/>
      <c r="OAK733"/>
      <c r="OAL733"/>
      <c r="OAM733"/>
      <c r="OAN733"/>
      <c r="OAO733"/>
      <c r="OAP733"/>
      <c r="OAQ733"/>
      <c r="OAR733"/>
      <c r="OAS733"/>
      <c r="OAT733"/>
      <c r="OAU733"/>
      <c r="OAV733"/>
      <c r="OAW733"/>
      <c r="OAX733"/>
      <c r="OAY733"/>
      <c r="OAZ733"/>
      <c r="OBA733"/>
      <c r="OBB733"/>
      <c r="OBC733"/>
      <c r="OBD733"/>
      <c r="OBE733"/>
      <c r="OBF733"/>
      <c r="OBG733"/>
      <c r="OBH733"/>
      <c r="OBI733"/>
      <c r="OBJ733"/>
      <c r="OBK733"/>
      <c r="OBL733"/>
      <c r="OBM733"/>
      <c r="OBN733"/>
      <c r="OBO733"/>
      <c r="OBP733"/>
      <c r="OBQ733"/>
      <c r="OBR733"/>
      <c r="OBS733"/>
      <c r="OBT733"/>
      <c r="OBU733"/>
      <c r="OBV733"/>
      <c r="OBW733"/>
      <c r="OBX733"/>
      <c r="OBY733"/>
      <c r="OBZ733"/>
      <c r="OCA733"/>
      <c r="OCB733"/>
      <c r="OCC733"/>
      <c r="OCD733"/>
      <c r="OCE733"/>
      <c r="OCF733"/>
      <c r="OCG733"/>
      <c r="OCH733"/>
      <c r="OCI733"/>
      <c r="OCJ733"/>
      <c r="OCK733"/>
      <c r="OCL733"/>
      <c r="OCM733"/>
      <c r="OCN733"/>
      <c r="OCO733"/>
      <c r="OCP733"/>
      <c r="OCQ733"/>
      <c r="OCR733"/>
      <c r="OCS733"/>
      <c r="OCT733"/>
      <c r="OCU733"/>
      <c r="OCV733"/>
      <c r="OCW733"/>
      <c r="OCX733"/>
      <c r="OCY733"/>
      <c r="OCZ733"/>
      <c r="ODA733"/>
      <c r="ODB733"/>
      <c r="ODC733"/>
      <c r="ODD733"/>
      <c r="ODE733"/>
      <c r="ODF733"/>
      <c r="ODG733"/>
      <c r="ODH733"/>
      <c r="ODI733"/>
      <c r="ODJ733"/>
      <c r="ODK733"/>
      <c r="ODL733"/>
      <c r="ODM733"/>
      <c r="ODN733"/>
      <c r="ODO733"/>
      <c r="ODP733"/>
      <c r="ODQ733"/>
      <c r="ODR733"/>
      <c r="ODS733"/>
      <c r="ODT733"/>
      <c r="ODU733"/>
      <c r="ODV733"/>
      <c r="ODW733"/>
      <c r="ODX733"/>
      <c r="ODY733"/>
      <c r="ODZ733"/>
      <c r="OEA733"/>
      <c r="OEB733"/>
      <c r="OEC733"/>
      <c r="OED733"/>
      <c r="OEE733"/>
      <c r="OEF733"/>
      <c r="OEG733"/>
      <c r="OEH733"/>
      <c r="OEI733"/>
      <c r="OEJ733"/>
      <c r="OEK733"/>
      <c r="OEL733"/>
      <c r="OEM733"/>
      <c r="OEN733"/>
      <c r="OEO733"/>
      <c r="OEP733"/>
      <c r="OEQ733"/>
      <c r="OER733"/>
      <c r="OES733"/>
      <c r="OET733"/>
      <c r="OEU733"/>
      <c r="OEV733"/>
      <c r="OEW733"/>
      <c r="OEX733"/>
      <c r="OEY733"/>
      <c r="OEZ733"/>
      <c r="OFA733"/>
      <c r="OFB733"/>
      <c r="OFC733"/>
      <c r="OFD733"/>
      <c r="OFE733"/>
      <c r="OFF733"/>
      <c r="OFG733"/>
      <c r="OFH733"/>
      <c r="OFI733"/>
      <c r="OFJ733"/>
      <c r="OFK733"/>
      <c r="OFL733"/>
      <c r="OFM733"/>
      <c r="OFN733"/>
      <c r="OFO733"/>
      <c r="OFP733"/>
      <c r="OFQ733"/>
      <c r="OFR733"/>
      <c r="OFS733"/>
      <c r="OFT733"/>
      <c r="OFU733"/>
      <c r="OFV733"/>
      <c r="OFW733"/>
      <c r="OFX733"/>
      <c r="OFY733"/>
      <c r="OFZ733"/>
      <c r="OGA733"/>
      <c r="OGB733"/>
      <c r="OGC733"/>
      <c r="OGD733"/>
      <c r="OGE733"/>
      <c r="OGF733"/>
      <c r="OGG733"/>
      <c r="OGH733"/>
      <c r="OGI733"/>
      <c r="OGJ733"/>
      <c r="OGK733"/>
      <c r="OGL733"/>
      <c r="OGM733"/>
      <c r="OGN733"/>
      <c r="OGO733"/>
      <c r="OGP733"/>
      <c r="OGQ733"/>
      <c r="OGR733"/>
      <c r="OGS733"/>
      <c r="OGT733"/>
      <c r="OGU733"/>
      <c r="OGV733"/>
      <c r="OGW733"/>
      <c r="OGX733"/>
      <c r="OGY733"/>
      <c r="OGZ733"/>
      <c r="OHA733"/>
      <c r="OHB733"/>
      <c r="OHC733"/>
      <c r="OHD733"/>
      <c r="OHE733"/>
      <c r="OHF733"/>
      <c r="OHG733"/>
      <c r="OHH733"/>
      <c r="OHI733"/>
      <c r="OHJ733"/>
      <c r="OHK733"/>
      <c r="OHL733"/>
      <c r="OHM733"/>
      <c r="OHN733"/>
      <c r="OHO733"/>
      <c r="OHP733"/>
      <c r="OHQ733"/>
      <c r="OHR733"/>
      <c r="OHS733"/>
      <c r="OHT733"/>
      <c r="OHU733"/>
      <c r="OHV733"/>
      <c r="OHW733"/>
      <c r="OHX733"/>
      <c r="OHY733"/>
      <c r="OHZ733"/>
      <c r="OIA733"/>
      <c r="OIB733"/>
      <c r="OIC733"/>
      <c r="OID733"/>
      <c r="OIE733"/>
      <c r="OIF733"/>
      <c r="OIG733"/>
      <c r="OIH733"/>
      <c r="OII733"/>
      <c r="OIJ733"/>
      <c r="OIK733"/>
      <c r="OIL733"/>
      <c r="OIM733"/>
      <c r="OIN733"/>
      <c r="OIO733"/>
      <c r="OIP733"/>
      <c r="OIQ733"/>
      <c r="OIR733"/>
      <c r="OIS733"/>
      <c r="OIT733"/>
      <c r="OIU733"/>
      <c r="OIV733"/>
      <c r="OIW733"/>
      <c r="OIX733"/>
      <c r="OIY733"/>
      <c r="OIZ733"/>
      <c r="OJA733"/>
      <c r="OJB733"/>
      <c r="OJC733"/>
      <c r="OJD733"/>
      <c r="OJE733"/>
      <c r="OJF733"/>
      <c r="OJG733"/>
      <c r="OJH733"/>
      <c r="OJI733"/>
      <c r="OJJ733"/>
      <c r="OJK733"/>
      <c r="OJL733"/>
      <c r="OJM733"/>
      <c r="OJN733"/>
      <c r="OJO733"/>
      <c r="OJP733"/>
      <c r="OJQ733"/>
      <c r="OJR733"/>
      <c r="OJS733"/>
      <c r="OJT733"/>
      <c r="OJU733"/>
      <c r="OJV733"/>
      <c r="OJW733"/>
      <c r="OJX733"/>
      <c r="OJY733"/>
      <c r="OJZ733"/>
      <c r="OKA733"/>
      <c r="OKB733"/>
      <c r="OKC733"/>
      <c r="OKD733"/>
      <c r="OKE733"/>
      <c r="OKF733"/>
      <c r="OKG733"/>
      <c r="OKH733"/>
      <c r="OKI733"/>
      <c r="OKJ733"/>
      <c r="OKK733"/>
      <c r="OKL733"/>
      <c r="OKM733"/>
      <c r="OKN733"/>
      <c r="OKO733"/>
      <c r="OKP733"/>
      <c r="OKQ733"/>
      <c r="OKR733"/>
      <c r="OKS733"/>
      <c r="OKT733"/>
      <c r="OKU733"/>
      <c r="OKV733"/>
      <c r="OKW733"/>
      <c r="OKX733"/>
      <c r="OKY733"/>
      <c r="OKZ733"/>
      <c r="OLA733"/>
      <c r="OLB733"/>
      <c r="OLC733"/>
      <c r="OLD733"/>
      <c r="OLE733"/>
      <c r="OLF733"/>
      <c r="OLG733"/>
      <c r="OLH733"/>
      <c r="OLI733"/>
      <c r="OLJ733"/>
      <c r="OLK733"/>
      <c r="OLL733"/>
      <c r="OLM733"/>
      <c r="OLN733"/>
      <c r="OLO733"/>
      <c r="OLP733"/>
      <c r="OLQ733"/>
      <c r="OLR733"/>
      <c r="OLS733"/>
      <c r="OLT733"/>
      <c r="OLU733"/>
      <c r="OLV733"/>
      <c r="OLW733"/>
      <c r="OLX733"/>
      <c r="OLY733"/>
      <c r="OLZ733"/>
      <c r="OMA733"/>
      <c r="OMB733"/>
      <c r="OMC733"/>
      <c r="OMD733"/>
      <c r="OME733"/>
      <c r="OMF733"/>
      <c r="OMG733"/>
      <c r="OMH733"/>
      <c r="OMI733"/>
      <c r="OMJ733"/>
      <c r="OMK733"/>
      <c r="OML733"/>
      <c r="OMM733"/>
      <c r="OMN733"/>
      <c r="OMO733"/>
      <c r="OMP733"/>
      <c r="OMQ733"/>
      <c r="OMR733"/>
      <c r="OMS733"/>
      <c r="OMT733"/>
      <c r="OMU733"/>
      <c r="OMV733"/>
      <c r="OMW733"/>
      <c r="OMX733"/>
      <c r="OMY733"/>
      <c r="OMZ733"/>
      <c r="ONA733"/>
      <c r="ONB733"/>
      <c r="ONC733"/>
      <c r="OND733"/>
      <c r="ONE733"/>
      <c r="ONF733"/>
      <c r="ONG733"/>
      <c r="ONH733"/>
      <c r="ONI733"/>
      <c r="ONJ733"/>
      <c r="ONK733"/>
      <c r="ONL733"/>
      <c r="ONM733"/>
      <c r="ONN733"/>
      <c r="ONO733"/>
      <c r="ONP733"/>
      <c r="ONQ733"/>
      <c r="ONR733"/>
      <c r="ONS733"/>
      <c r="ONT733"/>
      <c r="ONU733"/>
      <c r="ONV733"/>
      <c r="ONW733"/>
      <c r="ONX733"/>
      <c r="ONY733"/>
      <c r="ONZ733"/>
      <c r="OOA733"/>
      <c r="OOB733"/>
      <c r="OOC733"/>
      <c r="OOD733"/>
      <c r="OOE733"/>
      <c r="OOF733"/>
      <c r="OOG733"/>
      <c r="OOH733"/>
      <c r="OOI733"/>
      <c r="OOJ733"/>
      <c r="OOK733"/>
      <c r="OOL733"/>
      <c r="OOM733"/>
      <c r="OON733"/>
      <c r="OOO733"/>
      <c r="OOP733"/>
      <c r="OOQ733"/>
      <c r="OOR733"/>
      <c r="OOS733"/>
      <c r="OOT733"/>
      <c r="OOU733"/>
      <c r="OOV733"/>
      <c r="OOW733"/>
      <c r="OOX733"/>
      <c r="OOY733"/>
      <c r="OOZ733"/>
      <c r="OPA733"/>
      <c r="OPB733"/>
      <c r="OPC733"/>
      <c r="OPD733"/>
      <c r="OPE733"/>
      <c r="OPF733"/>
      <c r="OPG733"/>
      <c r="OPH733"/>
      <c r="OPI733"/>
      <c r="OPJ733"/>
      <c r="OPK733"/>
      <c r="OPL733"/>
      <c r="OPM733"/>
      <c r="OPN733"/>
      <c r="OPO733"/>
      <c r="OPP733"/>
      <c r="OPQ733"/>
      <c r="OPR733"/>
      <c r="OPS733"/>
      <c r="OPT733"/>
      <c r="OPU733"/>
      <c r="OPV733"/>
      <c r="OPW733"/>
      <c r="OPX733"/>
      <c r="OPY733"/>
      <c r="OPZ733"/>
      <c r="OQA733"/>
      <c r="OQB733"/>
      <c r="OQC733"/>
      <c r="OQD733"/>
      <c r="OQE733"/>
      <c r="OQF733"/>
      <c r="OQG733"/>
      <c r="OQH733"/>
      <c r="OQI733"/>
      <c r="OQJ733"/>
      <c r="OQK733"/>
      <c r="OQL733"/>
      <c r="OQM733"/>
      <c r="OQN733"/>
      <c r="OQO733"/>
      <c r="OQP733"/>
      <c r="OQQ733"/>
      <c r="OQR733"/>
      <c r="OQS733"/>
      <c r="OQT733"/>
      <c r="OQU733"/>
      <c r="OQV733"/>
      <c r="OQW733"/>
      <c r="OQX733"/>
      <c r="OQY733"/>
      <c r="OQZ733"/>
      <c r="ORA733"/>
      <c r="ORB733"/>
      <c r="ORC733"/>
      <c r="ORD733"/>
      <c r="ORE733"/>
      <c r="ORF733"/>
      <c r="ORG733"/>
      <c r="ORH733"/>
      <c r="ORI733"/>
      <c r="ORJ733"/>
      <c r="ORK733"/>
      <c r="ORL733"/>
      <c r="ORM733"/>
      <c r="ORN733"/>
      <c r="ORO733"/>
      <c r="ORP733"/>
      <c r="ORQ733"/>
      <c r="ORR733"/>
      <c r="ORS733"/>
      <c r="ORT733"/>
      <c r="ORU733"/>
      <c r="ORV733"/>
      <c r="ORW733"/>
      <c r="ORX733"/>
      <c r="ORY733"/>
      <c r="ORZ733"/>
      <c r="OSA733"/>
      <c r="OSB733"/>
      <c r="OSC733"/>
      <c r="OSD733"/>
      <c r="OSE733"/>
      <c r="OSF733"/>
      <c r="OSG733"/>
      <c r="OSH733"/>
      <c r="OSI733"/>
      <c r="OSJ733"/>
      <c r="OSK733"/>
      <c r="OSL733"/>
      <c r="OSM733"/>
      <c r="OSN733"/>
      <c r="OSO733"/>
      <c r="OSP733"/>
      <c r="OSQ733"/>
      <c r="OSR733"/>
      <c r="OSS733"/>
      <c r="OST733"/>
      <c r="OSU733"/>
      <c r="OSV733"/>
      <c r="OSW733"/>
      <c r="OSX733"/>
      <c r="OSY733"/>
      <c r="OSZ733"/>
      <c r="OTA733"/>
      <c r="OTB733"/>
      <c r="OTC733"/>
      <c r="OTD733"/>
      <c r="OTE733"/>
      <c r="OTF733"/>
      <c r="OTG733"/>
      <c r="OTH733"/>
      <c r="OTI733"/>
      <c r="OTJ733"/>
      <c r="OTK733"/>
      <c r="OTL733"/>
      <c r="OTM733"/>
      <c r="OTN733"/>
      <c r="OTO733"/>
      <c r="OTP733"/>
      <c r="OTQ733"/>
      <c r="OTR733"/>
      <c r="OTS733"/>
      <c r="OTT733"/>
      <c r="OTU733"/>
      <c r="OTV733"/>
      <c r="OTW733"/>
      <c r="OTX733"/>
      <c r="OTY733"/>
      <c r="OTZ733"/>
      <c r="OUA733"/>
      <c r="OUB733"/>
      <c r="OUC733"/>
      <c r="OUD733"/>
      <c r="OUE733"/>
      <c r="OUF733"/>
      <c r="OUG733"/>
      <c r="OUH733"/>
      <c r="OUI733"/>
      <c r="OUJ733"/>
      <c r="OUK733"/>
      <c r="OUL733"/>
      <c r="OUM733"/>
      <c r="OUN733"/>
      <c r="OUO733"/>
      <c r="OUP733"/>
      <c r="OUQ733"/>
      <c r="OUR733"/>
      <c r="OUS733"/>
      <c r="OUT733"/>
      <c r="OUU733"/>
      <c r="OUV733"/>
      <c r="OUW733"/>
      <c r="OUX733"/>
      <c r="OUY733"/>
      <c r="OUZ733"/>
      <c r="OVA733"/>
      <c r="OVB733"/>
      <c r="OVC733"/>
      <c r="OVD733"/>
      <c r="OVE733"/>
      <c r="OVF733"/>
      <c r="OVG733"/>
      <c r="OVH733"/>
      <c r="OVI733"/>
      <c r="OVJ733"/>
      <c r="OVK733"/>
      <c r="OVL733"/>
      <c r="OVM733"/>
      <c r="OVN733"/>
      <c r="OVO733"/>
      <c r="OVP733"/>
      <c r="OVQ733"/>
      <c r="OVR733"/>
      <c r="OVS733"/>
      <c r="OVT733"/>
      <c r="OVU733"/>
      <c r="OVV733"/>
      <c r="OVW733"/>
      <c r="OVX733"/>
      <c r="OVY733"/>
      <c r="OVZ733"/>
      <c r="OWA733"/>
      <c r="OWB733"/>
      <c r="OWC733"/>
      <c r="OWD733"/>
      <c r="OWE733"/>
      <c r="OWF733"/>
      <c r="OWG733"/>
      <c r="OWH733"/>
      <c r="OWI733"/>
      <c r="OWJ733"/>
      <c r="OWK733"/>
      <c r="OWL733"/>
      <c r="OWM733"/>
      <c r="OWN733"/>
      <c r="OWO733"/>
      <c r="OWP733"/>
      <c r="OWQ733"/>
      <c r="OWR733"/>
      <c r="OWS733"/>
      <c r="OWT733"/>
      <c r="OWU733"/>
      <c r="OWV733"/>
      <c r="OWW733"/>
      <c r="OWX733"/>
      <c r="OWY733"/>
      <c r="OWZ733"/>
      <c r="OXA733"/>
      <c r="OXB733"/>
      <c r="OXC733"/>
      <c r="OXD733"/>
      <c r="OXE733"/>
      <c r="OXF733"/>
      <c r="OXG733"/>
      <c r="OXH733"/>
      <c r="OXI733"/>
      <c r="OXJ733"/>
      <c r="OXK733"/>
      <c r="OXL733"/>
      <c r="OXM733"/>
      <c r="OXN733"/>
      <c r="OXO733"/>
      <c r="OXP733"/>
      <c r="OXQ733"/>
      <c r="OXR733"/>
      <c r="OXS733"/>
      <c r="OXT733"/>
      <c r="OXU733"/>
      <c r="OXV733"/>
      <c r="OXW733"/>
      <c r="OXX733"/>
      <c r="OXY733"/>
      <c r="OXZ733"/>
      <c r="OYA733"/>
      <c r="OYB733"/>
      <c r="OYC733"/>
      <c r="OYD733"/>
      <c r="OYE733"/>
      <c r="OYF733"/>
      <c r="OYG733"/>
      <c r="OYH733"/>
      <c r="OYI733"/>
      <c r="OYJ733"/>
      <c r="OYK733"/>
      <c r="OYL733"/>
      <c r="OYM733"/>
      <c r="OYN733"/>
      <c r="OYO733"/>
      <c r="OYP733"/>
      <c r="OYQ733"/>
      <c r="OYR733"/>
      <c r="OYS733"/>
      <c r="OYT733"/>
      <c r="OYU733"/>
      <c r="OYV733"/>
      <c r="OYW733"/>
      <c r="OYX733"/>
      <c r="OYY733"/>
      <c r="OYZ733"/>
      <c r="OZA733"/>
      <c r="OZB733"/>
      <c r="OZC733"/>
      <c r="OZD733"/>
      <c r="OZE733"/>
      <c r="OZF733"/>
      <c r="OZG733"/>
      <c r="OZH733"/>
      <c r="OZI733"/>
      <c r="OZJ733"/>
      <c r="OZK733"/>
      <c r="OZL733"/>
      <c r="OZM733"/>
      <c r="OZN733"/>
      <c r="OZO733"/>
      <c r="OZP733"/>
      <c r="OZQ733"/>
      <c r="OZR733"/>
      <c r="OZS733"/>
      <c r="OZT733"/>
      <c r="OZU733"/>
      <c r="OZV733"/>
      <c r="OZW733"/>
      <c r="OZX733"/>
      <c r="OZY733"/>
      <c r="OZZ733"/>
      <c r="PAA733"/>
      <c r="PAB733"/>
      <c r="PAC733"/>
      <c r="PAD733"/>
      <c r="PAE733"/>
      <c r="PAF733"/>
      <c r="PAG733"/>
      <c r="PAH733"/>
      <c r="PAI733"/>
      <c r="PAJ733"/>
      <c r="PAK733"/>
      <c r="PAL733"/>
      <c r="PAM733"/>
      <c r="PAN733"/>
      <c r="PAO733"/>
      <c r="PAP733"/>
      <c r="PAQ733"/>
      <c r="PAR733"/>
      <c r="PAS733"/>
      <c r="PAT733"/>
      <c r="PAU733"/>
      <c r="PAV733"/>
      <c r="PAW733"/>
      <c r="PAX733"/>
      <c r="PAY733"/>
      <c r="PAZ733"/>
      <c r="PBA733"/>
      <c r="PBB733"/>
      <c r="PBC733"/>
      <c r="PBD733"/>
      <c r="PBE733"/>
      <c r="PBF733"/>
      <c r="PBG733"/>
      <c r="PBH733"/>
      <c r="PBI733"/>
      <c r="PBJ733"/>
      <c r="PBK733"/>
      <c r="PBL733"/>
      <c r="PBM733"/>
      <c r="PBN733"/>
      <c r="PBO733"/>
      <c r="PBP733"/>
      <c r="PBQ733"/>
      <c r="PBR733"/>
      <c r="PBS733"/>
      <c r="PBT733"/>
      <c r="PBU733"/>
      <c r="PBV733"/>
      <c r="PBW733"/>
      <c r="PBX733"/>
      <c r="PBY733"/>
      <c r="PBZ733"/>
      <c r="PCA733"/>
      <c r="PCB733"/>
      <c r="PCC733"/>
      <c r="PCD733"/>
      <c r="PCE733"/>
      <c r="PCF733"/>
      <c r="PCG733"/>
      <c r="PCH733"/>
      <c r="PCI733"/>
      <c r="PCJ733"/>
      <c r="PCK733"/>
      <c r="PCL733"/>
      <c r="PCM733"/>
      <c r="PCN733"/>
      <c r="PCO733"/>
      <c r="PCP733"/>
      <c r="PCQ733"/>
      <c r="PCR733"/>
      <c r="PCS733"/>
      <c r="PCT733"/>
      <c r="PCU733"/>
      <c r="PCV733"/>
      <c r="PCW733"/>
      <c r="PCX733"/>
      <c r="PCY733"/>
      <c r="PCZ733"/>
      <c r="PDA733"/>
      <c r="PDB733"/>
      <c r="PDC733"/>
      <c r="PDD733"/>
      <c r="PDE733"/>
      <c r="PDF733"/>
      <c r="PDG733"/>
      <c r="PDH733"/>
      <c r="PDI733"/>
      <c r="PDJ733"/>
      <c r="PDK733"/>
      <c r="PDL733"/>
      <c r="PDM733"/>
      <c r="PDN733"/>
      <c r="PDO733"/>
      <c r="PDP733"/>
      <c r="PDQ733"/>
      <c r="PDR733"/>
      <c r="PDS733"/>
      <c r="PDT733"/>
      <c r="PDU733"/>
      <c r="PDV733"/>
      <c r="PDW733"/>
      <c r="PDX733"/>
      <c r="PDY733"/>
      <c r="PDZ733"/>
      <c r="PEA733"/>
      <c r="PEB733"/>
      <c r="PEC733"/>
      <c r="PED733"/>
      <c r="PEE733"/>
      <c r="PEF733"/>
      <c r="PEG733"/>
      <c r="PEH733"/>
      <c r="PEI733"/>
      <c r="PEJ733"/>
      <c r="PEK733"/>
      <c r="PEL733"/>
      <c r="PEM733"/>
      <c r="PEN733"/>
      <c r="PEO733"/>
      <c r="PEP733"/>
      <c r="PEQ733"/>
      <c r="PER733"/>
      <c r="PES733"/>
      <c r="PET733"/>
      <c r="PEU733"/>
      <c r="PEV733"/>
      <c r="PEW733"/>
      <c r="PEX733"/>
      <c r="PEY733"/>
      <c r="PEZ733"/>
      <c r="PFA733"/>
      <c r="PFB733"/>
      <c r="PFC733"/>
      <c r="PFD733"/>
      <c r="PFE733"/>
      <c r="PFF733"/>
      <c r="PFG733"/>
      <c r="PFH733"/>
      <c r="PFI733"/>
      <c r="PFJ733"/>
      <c r="PFK733"/>
      <c r="PFL733"/>
      <c r="PFM733"/>
      <c r="PFN733"/>
      <c r="PFO733"/>
      <c r="PFP733"/>
      <c r="PFQ733"/>
      <c r="PFR733"/>
      <c r="PFS733"/>
      <c r="PFT733"/>
      <c r="PFU733"/>
      <c r="PFV733"/>
      <c r="PFW733"/>
      <c r="PFX733"/>
      <c r="PFY733"/>
      <c r="PFZ733"/>
      <c r="PGA733"/>
      <c r="PGB733"/>
      <c r="PGC733"/>
      <c r="PGD733"/>
      <c r="PGE733"/>
      <c r="PGF733"/>
      <c r="PGG733"/>
      <c r="PGH733"/>
      <c r="PGI733"/>
      <c r="PGJ733"/>
      <c r="PGK733"/>
      <c r="PGL733"/>
      <c r="PGM733"/>
      <c r="PGN733"/>
      <c r="PGO733"/>
      <c r="PGP733"/>
      <c r="PGQ733"/>
      <c r="PGR733"/>
      <c r="PGS733"/>
      <c r="PGT733"/>
      <c r="PGU733"/>
      <c r="PGV733"/>
      <c r="PGW733"/>
      <c r="PGX733"/>
      <c r="PGY733"/>
      <c r="PGZ733"/>
      <c r="PHA733"/>
      <c r="PHB733"/>
      <c r="PHC733"/>
      <c r="PHD733"/>
      <c r="PHE733"/>
      <c r="PHF733"/>
      <c r="PHG733"/>
      <c r="PHH733"/>
      <c r="PHI733"/>
      <c r="PHJ733"/>
      <c r="PHK733"/>
      <c r="PHL733"/>
      <c r="PHM733"/>
      <c r="PHN733"/>
      <c r="PHO733"/>
      <c r="PHP733"/>
      <c r="PHQ733"/>
      <c r="PHR733"/>
      <c r="PHS733"/>
      <c r="PHT733"/>
      <c r="PHU733"/>
      <c r="PHV733"/>
      <c r="PHW733"/>
      <c r="PHX733"/>
      <c r="PHY733"/>
      <c r="PHZ733"/>
      <c r="PIA733"/>
      <c r="PIB733"/>
      <c r="PIC733"/>
      <c r="PID733"/>
      <c r="PIE733"/>
      <c r="PIF733"/>
      <c r="PIG733"/>
      <c r="PIH733"/>
      <c r="PII733"/>
      <c r="PIJ733"/>
      <c r="PIK733"/>
      <c r="PIL733"/>
      <c r="PIM733"/>
      <c r="PIN733"/>
      <c r="PIO733"/>
      <c r="PIP733"/>
      <c r="PIQ733"/>
      <c r="PIR733"/>
      <c r="PIS733"/>
      <c r="PIT733"/>
      <c r="PIU733"/>
      <c r="PIV733"/>
      <c r="PIW733"/>
      <c r="PIX733"/>
      <c r="PIY733"/>
      <c r="PIZ733"/>
      <c r="PJA733"/>
      <c r="PJB733"/>
      <c r="PJC733"/>
      <c r="PJD733"/>
      <c r="PJE733"/>
      <c r="PJF733"/>
      <c r="PJG733"/>
      <c r="PJH733"/>
      <c r="PJI733"/>
      <c r="PJJ733"/>
      <c r="PJK733"/>
      <c r="PJL733"/>
      <c r="PJM733"/>
      <c r="PJN733"/>
      <c r="PJO733"/>
      <c r="PJP733"/>
      <c r="PJQ733"/>
      <c r="PJR733"/>
      <c r="PJS733"/>
      <c r="PJT733"/>
      <c r="PJU733"/>
      <c r="PJV733"/>
      <c r="PJW733"/>
      <c r="PJX733"/>
      <c r="PJY733"/>
      <c r="PJZ733"/>
      <c r="PKA733"/>
      <c r="PKB733"/>
      <c r="PKC733"/>
      <c r="PKD733"/>
      <c r="PKE733"/>
      <c r="PKF733"/>
      <c r="PKG733"/>
      <c r="PKH733"/>
      <c r="PKI733"/>
      <c r="PKJ733"/>
      <c r="PKK733"/>
      <c r="PKL733"/>
      <c r="PKM733"/>
      <c r="PKN733"/>
      <c r="PKO733"/>
      <c r="PKP733"/>
      <c r="PKQ733"/>
      <c r="PKR733"/>
      <c r="PKS733"/>
      <c r="PKT733"/>
      <c r="PKU733"/>
      <c r="PKV733"/>
      <c r="PKW733"/>
      <c r="PKX733"/>
      <c r="PKY733"/>
      <c r="PKZ733"/>
      <c r="PLA733"/>
      <c r="PLB733"/>
      <c r="PLC733"/>
      <c r="PLD733"/>
      <c r="PLE733"/>
      <c r="PLF733"/>
      <c r="PLG733"/>
      <c r="PLH733"/>
      <c r="PLI733"/>
      <c r="PLJ733"/>
      <c r="PLK733"/>
      <c r="PLL733"/>
      <c r="PLM733"/>
      <c r="PLN733"/>
      <c r="PLO733"/>
      <c r="PLP733"/>
      <c r="PLQ733"/>
      <c r="PLR733"/>
      <c r="PLS733"/>
      <c r="PLT733"/>
      <c r="PLU733"/>
      <c r="PLV733"/>
      <c r="PLW733"/>
      <c r="PLX733"/>
      <c r="PLY733"/>
      <c r="PLZ733"/>
      <c r="PMA733"/>
      <c r="PMB733"/>
      <c r="PMC733"/>
      <c r="PMD733"/>
      <c r="PME733"/>
      <c r="PMF733"/>
      <c r="PMG733"/>
      <c r="PMH733"/>
      <c r="PMI733"/>
      <c r="PMJ733"/>
      <c r="PMK733"/>
      <c r="PML733"/>
      <c r="PMM733"/>
      <c r="PMN733"/>
      <c r="PMO733"/>
      <c r="PMP733"/>
      <c r="PMQ733"/>
      <c r="PMR733"/>
      <c r="PMS733"/>
      <c r="PMT733"/>
      <c r="PMU733"/>
      <c r="PMV733"/>
      <c r="PMW733"/>
      <c r="PMX733"/>
      <c r="PMY733"/>
      <c r="PMZ733"/>
      <c r="PNA733"/>
      <c r="PNB733"/>
      <c r="PNC733"/>
      <c r="PND733"/>
      <c r="PNE733"/>
      <c r="PNF733"/>
      <c r="PNG733"/>
      <c r="PNH733"/>
      <c r="PNI733"/>
      <c r="PNJ733"/>
      <c r="PNK733"/>
      <c r="PNL733"/>
      <c r="PNM733"/>
      <c r="PNN733"/>
      <c r="PNO733"/>
      <c r="PNP733"/>
      <c r="PNQ733"/>
      <c r="PNR733"/>
      <c r="PNS733"/>
      <c r="PNT733"/>
      <c r="PNU733"/>
      <c r="PNV733"/>
      <c r="PNW733"/>
      <c r="PNX733"/>
      <c r="PNY733"/>
      <c r="PNZ733"/>
      <c r="POA733"/>
      <c r="POB733"/>
      <c r="POC733"/>
      <c r="POD733"/>
      <c r="POE733"/>
      <c r="POF733"/>
      <c r="POG733"/>
      <c r="POH733"/>
      <c r="POI733"/>
      <c r="POJ733"/>
      <c r="POK733"/>
      <c r="POL733"/>
      <c r="POM733"/>
      <c r="PON733"/>
      <c r="POO733"/>
      <c r="POP733"/>
      <c r="POQ733"/>
      <c r="POR733"/>
      <c r="POS733"/>
      <c r="POT733"/>
      <c r="POU733"/>
      <c r="POV733"/>
      <c r="POW733"/>
      <c r="POX733"/>
      <c r="POY733"/>
      <c r="POZ733"/>
      <c r="PPA733"/>
      <c r="PPB733"/>
      <c r="PPC733"/>
      <c r="PPD733"/>
      <c r="PPE733"/>
      <c r="PPF733"/>
      <c r="PPG733"/>
      <c r="PPH733"/>
      <c r="PPI733"/>
      <c r="PPJ733"/>
      <c r="PPK733"/>
      <c r="PPL733"/>
      <c r="PPM733"/>
      <c r="PPN733"/>
      <c r="PPO733"/>
      <c r="PPP733"/>
      <c r="PPQ733"/>
      <c r="PPR733"/>
      <c r="PPS733"/>
      <c r="PPT733"/>
      <c r="PPU733"/>
      <c r="PPV733"/>
      <c r="PPW733"/>
      <c r="PPX733"/>
      <c r="PPY733"/>
      <c r="PPZ733"/>
      <c r="PQA733"/>
      <c r="PQB733"/>
      <c r="PQC733"/>
      <c r="PQD733"/>
      <c r="PQE733"/>
      <c r="PQF733"/>
      <c r="PQG733"/>
      <c r="PQH733"/>
      <c r="PQI733"/>
      <c r="PQJ733"/>
      <c r="PQK733"/>
      <c r="PQL733"/>
      <c r="PQM733"/>
      <c r="PQN733"/>
      <c r="PQO733"/>
      <c r="PQP733"/>
      <c r="PQQ733"/>
      <c r="PQR733"/>
      <c r="PQS733"/>
      <c r="PQT733"/>
      <c r="PQU733"/>
      <c r="PQV733"/>
      <c r="PQW733"/>
      <c r="PQX733"/>
      <c r="PQY733"/>
      <c r="PQZ733"/>
      <c r="PRA733"/>
      <c r="PRB733"/>
      <c r="PRC733"/>
      <c r="PRD733"/>
      <c r="PRE733"/>
      <c r="PRF733"/>
      <c r="PRG733"/>
      <c r="PRH733"/>
      <c r="PRI733"/>
      <c r="PRJ733"/>
      <c r="PRK733"/>
      <c r="PRL733"/>
      <c r="PRM733"/>
      <c r="PRN733"/>
      <c r="PRO733"/>
      <c r="PRP733"/>
      <c r="PRQ733"/>
      <c r="PRR733"/>
      <c r="PRS733"/>
      <c r="PRT733"/>
      <c r="PRU733"/>
      <c r="PRV733"/>
      <c r="PRW733"/>
      <c r="PRX733"/>
      <c r="PRY733"/>
      <c r="PRZ733"/>
      <c r="PSA733"/>
      <c r="PSB733"/>
      <c r="PSC733"/>
      <c r="PSD733"/>
      <c r="PSE733"/>
      <c r="PSF733"/>
      <c r="PSG733"/>
      <c r="PSH733"/>
      <c r="PSI733"/>
      <c r="PSJ733"/>
      <c r="PSK733"/>
      <c r="PSL733"/>
      <c r="PSM733"/>
      <c r="PSN733"/>
      <c r="PSO733"/>
      <c r="PSP733"/>
      <c r="PSQ733"/>
      <c r="PSR733"/>
      <c r="PSS733"/>
      <c r="PST733"/>
      <c r="PSU733"/>
      <c r="PSV733"/>
      <c r="PSW733"/>
      <c r="PSX733"/>
      <c r="PSY733"/>
      <c r="PSZ733"/>
      <c r="PTA733"/>
      <c r="PTB733"/>
      <c r="PTC733"/>
      <c r="PTD733"/>
      <c r="PTE733"/>
      <c r="PTF733"/>
      <c r="PTG733"/>
      <c r="PTH733"/>
      <c r="PTI733"/>
      <c r="PTJ733"/>
      <c r="PTK733"/>
      <c r="PTL733"/>
      <c r="PTM733"/>
      <c r="PTN733"/>
      <c r="PTO733"/>
      <c r="PTP733"/>
      <c r="PTQ733"/>
      <c r="PTR733"/>
      <c r="PTS733"/>
      <c r="PTT733"/>
      <c r="PTU733"/>
      <c r="PTV733"/>
      <c r="PTW733"/>
      <c r="PTX733"/>
      <c r="PTY733"/>
      <c r="PTZ733"/>
      <c r="PUA733"/>
      <c r="PUB733"/>
      <c r="PUC733"/>
      <c r="PUD733"/>
      <c r="PUE733"/>
      <c r="PUF733"/>
      <c r="PUG733"/>
      <c r="PUH733"/>
      <c r="PUI733"/>
      <c r="PUJ733"/>
      <c r="PUK733"/>
      <c r="PUL733"/>
      <c r="PUM733"/>
      <c r="PUN733"/>
      <c r="PUO733"/>
      <c r="PUP733"/>
      <c r="PUQ733"/>
      <c r="PUR733"/>
      <c r="PUS733"/>
      <c r="PUT733"/>
      <c r="PUU733"/>
      <c r="PUV733"/>
      <c r="PUW733"/>
      <c r="PUX733"/>
      <c r="PUY733"/>
      <c r="PUZ733"/>
      <c r="PVA733"/>
      <c r="PVB733"/>
      <c r="PVC733"/>
      <c r="PVD733"/>
      <c r="PVE733"/>
      <c r="PVF733"/>
      <c r="PVG733"/>
      <c r="PVH733"/>
      <c r="PVI733"/>
      <c r="PVJ733"/>
      <c r="PVK733"/>
      <c r="PVL733"/>
      <c r="PVM733"/>
      <c r="PVN733"/>
      <c r="PVO733"/>
      <c r="PVP733"/>
      <c r="PVQ733"/>
      <c r="PVR733"/>
      <c r="PVS733"/>
      <c r="PVT733"/>
      <c r="PVU733"/>
      <c r="PVV733"/>
      <c r="PVW733"/>
      <c r="PVX733"/>
      <c r="PVY733"/>
      <c r="PVZ733"/>
      <c r="PWA733"/>
      <c r="PWB733"/>
      <c r="PWC733"/>
      <c r="PWD733"/>
      <c r="PWE733"/>
      <c r="PWF733"/>
      <c r="PWG733"/>
      <c r="PWH733"/>
      <c r="PWI733"/>
      <c r="PWJ733"/>
      <c r="PWK733"/>
      <c r="PWL733"/>
      <c r="PWM733"/>
      <c r="PWN733"/>
      <c r="PWO733"/>
      <c r="PWP733"/>
      <c r="PWQ733"/>
      <c r="PWR733"/>
      <c r="PWS733"/>
      <c r="PWT733"/>
      <c r="PWU733"/>
      <c r="PWV733"/>
      <c r="PWW733"/>
      <c r="PWX733"/>
      <c r="PWY733"/>
      <c r="PWZ733"/>
      <c r="PXA733"/>
      <c r="PXB733"/>
      <c r="PXC733"/>
      <c r="PXD733"/>
      <c r="PXE733"/>
      <c r="PXF733"/>
      <c r="PXG733"/>
      <c r="PXH733"/>
      <c r="PXI733"/>
      <c r="PXJ733"/>
      <c r="PXK733"/>
      <c r="PXL733"/>
      <c r="PXM733"/>
      <c r="PXN733"/>
      <c r="PXO733"/>
      <c r="PXP733"/>
      <c r="PXQ733"/>
      <c r="PXR733"/>
      <c r="PXS733"/>
      <c r="PXT733"/>
      <c r="PXU733"/>
      <c r="PXV733"/>
      <c r="PXW733"/>
      <c r="PXX733"/>
      <c r="PXY733"/>
      <c r="PXZ733"/>
      <c r="PYA733"/>
      <c r="PYB733"/>
      <c r="PYC733"/>
      <c r="PYD733"/>
      <c r="PYE733"/>
      <c r="PYF733"/>
      <c r="PYG733"/>
      <c r="PYH733"/>
      <c r="PYI733"/>
      <c r="PYJ733"/>
      <c r="PYK733"/>
      <c r="PYL733"/>
      <c r="PYM733"/>
      <c r="PYN733"/>
      <c r="PYO733"/>
      <c r="PYP733"/>
      <c r="PYQ733"/>
      <c r="PYR733"/>
      <c r="PYS733"/>
      <c r="PYT733"/>
      <c r="PYU733"/>
      <c r="PYV733"/>
      <c r="PYW733"/>
      <c r="PYX733"/>
      <c r="PYY733"/>
      <c r="PYZ733"/>
      <c r="PZA733"/>
      <c r="PZB733"/>
      <c r="PZC733"/>
      <c r="PZD733"/>
      <c r="PZE733"/>
      <c r="PZF733"/>
      <c r="PZG733"/>
      <c r="PZH733"/>
      <c r="PZI733"/>
      <c r="PZJ733"/>
      <c r="PZK733"/>
      <c r="PZL733"/>
      <c r="PZM733"/>
      <c r="PZN733"/>
      <c r="PZO733"/>
      <c r="PZP733"/>
      <c r="PZQ733"/>
      <c r="PZR733"/>
      <c r="PZS733"/>
      <c r="PZT733"/>
      <c r="PZU733"/>
      <c r="PZV733"/>
      <c r="PZW733"/>
      <c r="PZX733"/>
      <c r="PZY733"/>
      <c r="PZZ733"/>
      <c r="QAA733"/>
      <c r="QAB733"/>
      <c r="QAC733"/>
      <c r="QAD733"/>
      <c r="QAE733"/>
      <c r="QAF733"/>
      <c r="QAG733"/>
      <c r="QAH733"/>
      <c r="QAI733"/>
      <c r="QAJ733"/>
      <c r="QAK733"/>
      <c r="QAL733"/>
      <c r="QAM733"/>
      <c r="QAN733"/>
      <c r="QAO733"/>
      <c r="QAP733"/>
      <c r="QAQ733"/>
      <c r="QAR733"/>
      <c r="QAS733"/>
      <c r="QAT733"/>
      <c r="QAU733"/>
      <c r="QAV733"/>
      <c r="QAW733"/>
      <c r="QAX733"/>
      <c r="QAY733"/>
      <c r="QAZ733"/>
      <c r="QBA733"/>
      <c r="QBB733"/>
      <c r="QBC733"/>
      <c r="QBD733"/>
      <c r="QBE733"/>
      <c r="QBF733"/>
      <c r="QBG733"/>
      <c r="QBH733"/>
      <c r="QBI733"/>
      <c r="QBJ733"/>
      <c r="QBK733"/>
      <c r="QBL733"/>
      <c r="QBM733"/>
      <c r="QBN733"/>
      <c r="QBO733"/>
      <c r="QBP733"/>
      <c r="QBQ733"/>
      <c r="QBR733"/>
      <c r="QBS733"/>
      <c r="QBT733"/>
      <c r="QBU733"/>
      <c r="QBV733"/>
      <c r="QBW733"/>
      <c r="QBX733"/>
      <c r="QBY733"/>
      <c r="QBZ733"/>
      <c r="QCA733"/>
      <c r="QCB733"/>
      <c r="QCC733"/>
      <c r="QCD733"/>
      <c r="QCE733"/>
      <c r="QCF733"/>
      <c r="QCG733"/>
      <c r="QCH733"/>
      <c r="QCI733"/>
      <c r="QCJ733"/>
      <c r="QCK733"/>
      <c r="QCL733"/>
      <c r="QCM733"/>
      <c r="QCN733"/>
      <c r="QCO733"/>
      <c r="QCP733"/>
      <c r="QCQ733"/>
      <c r="QCR733"/>
      <c r="QCS733"/>
      <c r="QCT733"/>
      <c r="QCU733"/>
      <c r="QCV733"/>
      <c r="QCW733"/>
      <c r="QCX733"/>
      <c r="QCY733"/>
      <c r="QCZ733"/>
      <c r="QDA733"/>
      <c r="QDB733"/>
      <c r="QDC733"/>
      <c r="QDD733"/>
      <c r="QDE733"/>
      <c r="QDF733"/>
      <c r="QDG733"/>
      <c r="QDH733"/>
      <c r="QDI733"/>
      <c r="QDJ733"/>
      <c r="QDK733"/>
      <c r="QDL733"/>
      <c r="QDM733"/>
      <c r="QDN733"/>
      <c r="QDO733"/>
      <c r="QDP733"/>
      <c r="QDQ733"/>
      <c r="QDR733"/>
      <c r="QDS733"/>
      <c r="QDT733"/>
      <c r="QDU733"/>
      <c r="QDV733"/>
      <c r="QDW733"/>
      <c r="QDX733"/>
      <c r="QDY733"/>
      <c r="QDZ733"/>
      <c r="QEA733"/>
      <c r="QEB733"/>
      <c r="QEC733"/>
      <c r="QED733"/>
      <c r="QEE733"/>
      <c r="QEF733"/>
      <c r="QEG733"/>
      <c r="QEH733"/>
      <c r="QEI733"/>
      <c r="QEJ733"/>
      <c r="QEK733"/>
      <c r="QEL733"/>
      <c r="QEM733"/>
      <c r="QEN733"/>
      <c r="QEO733"/>
      <c r="QEP733"/>
      <c r="QEQ733"/>
      <c r="QER733"/>
      <c r="QES733"/>
      <c r="QET733"/>
      <c r="QEU733"/>
      <c r="QEV733"/>
      <c r="QEW733"/>
      <c r="QEX733"/>
      <c r="QEY733"/>
      <c r="QEZ733"/>
      <c r="QFA733"/>
      <c r="QFB733"/>
      <c r="QFC733"/>
      <c r="QFD733"/>
      <c r="QFE733"/>
      <c r="QFF733"/>
      <c r="QFG733"/>
      <c r="QFH733"/>
      <c r="QFI733"/>
      <c r="QFJ733"/>
      <c r="QFK733"/>
      <c r="QFL733"/>
      <c r="QFM733"/>
      <c r="QFN733"/>
      <c r="QFO733"/>
      <c r="QFP733"/>
      <c r="QFQ733"/>
      <c r="QFR733"/>
      <c r="QFS733"/>
      <c r="QFT733"/>
      <c r="QFU733"/>
      <c r="QFV733"/>
      <c r="QFW733"/>
      <c r="QFX733"/>
      <c r="QFY733"/>
      <c r="QFZ733"/>
      <c r="QGA733"/>
      <c r="QGB733"/>
      <c r="QGC733"/>
      <c r="QGD733"/>
      <c r="QGE733"/>
      <c r="QGF733"/>
      <c r="QGG733"/>
      <c r="QGH733"/>
      <c r="QGI733"/>
      <c r="QGJ733"/>
      <c r="QGK733"/>
      <c r="QGL733"/>
      <c r="QGM733"/>
      <c r="QGN733"/>
      <c r="QGO733"/>
      <c r="QGP733"/>
      <c r="QGQ733"/>
      <c r="QGR733"/>
      <c r="QGS733"/>
      <c r="QGT733"/>
      <c r="QGU733"/>
      <c r="QGV733"/>
      <c r="QGW733"/>
      <c r="QGX733"/>
      <c r="QGY733"/>
      <c r="QGZ733"/>
      <c r="QHA733"/>
      <c r="QHB733"/>
      <c r="QHC733"/>
      <c r="QHD733"/>
      <c r="QHE733"/>
      <c r="QHF733"/>
      <c r="QHG733"/>
      <c r="QHH733"/>
      <c r="QHI733"/>
      <c r="QHJ733"/>
      <c r="QHK733"/>
      <c r="QHL733"/>
      <c r="QHM733"/>
      <c r="QHN733"/>
      <c r="QHO733"/>
      <c r="QHP733"/>
      <c r="QHQ733"/>
      <c r="QHR733"/>
      <c r="QHS733"/>
      <c r="QHT733"/>
      <c r="QHU733"/>
      <c r="QHV733"/>
      <c r="QHW733"/>
      <c r="QHX733"/>
      <c r="QHY733"/>
      <c r="QHZ733"/>
      <c r="QIA733"/>
      <c r="QIB733"/>
      <c r="QIC733"/>
      <c r="QID733"/>
      <c r="QIE733"/>
      <c r="QIF733"/>
      <c r="QIG733"/>
      <c r="QIH733"/>
      <c r="QII733"/>
      <c r="QIJ733"/>
      <c r="QIK733"/>
      <c r="QIL733"/>
      <c r="QIM733"/>
      <c r="QIN733"/>
      <c r="QIO733"/>
      <c r="QIP733"/>
      <c r="QIQ733"/>
      <c r="QIR733"/>
      <c r="QIS733"/>
      <c r="QIT733"/>
      <c r="QIU733"/>
      <c r="QIV733"/>
      <c r="QIW733"/>
      <c r="QIX733"/>
      <c r="QIY733"/>
      <c r="QIZ733"/>
      <c r="QJA733"/>
      <c r="QJB733"/>
      <c r="QJC733"/>
      <c r="QJD733"/>
      <c r="QJE733"/>
      <c r="QJF733"/>
      <c r="QJG733"/>
      <c r="QJH733"/>
      <c r="QJI733"/>
      <c r="QJJ733"/>
      <c r="QJK733"/>
      <c r="QJL733"/>
      <c r="QJM733"/>
      <c r="QJN733"/>
      <c r="QJO733"/>
      <c r="QJP733"/>
      <c r="QJQ733"/>
      <c r="QJR733"/>
      <c r="QJS733"/>
      <c r="QJT733"/>
      <c r="QJU733"/>
      <c r="QJV733"/>
      <c r="QJW733"/>
      <c r="QJX733"/>
      <c r="QJY733"/>
      <c r="QJZ733"/>
      <c r="QKA733"/>
      <c r="QKB733"/>
      <c r="QKC733"/>
      <c r="QKD733"/>
      <c r="QKE733"/>
      <c r="QKF733"/>
      <c r="QKG733"/>
      <c r="QKH733"/>
      <c r="QKI733"/>
      <c r="QKJ733"/>
      <c r="QKK733"/>
      <c r="QKL733"/>
      <c r="QKM733"/>
      <c r="QKN733"/>
      <c r="QKO733"/>
      <c r="QKP733"/>
      <c r="QKQ733"/>
      <c r="QKR733"/>
      <c r="QKS733"/>
      <c r="QKT733"/>
      <c r="QKU733"/>
      <c r="QKV733"/>
      <c r="QKW733"/>
      <c r="QKX733"/>
      <c r="QKY733"/>
      <c r="QKZ733"/>
      <c r="QLA733"/>
      <c r="QLB733"/>
      <c r="QLC733"/>
      <c r="QLD733"/>
      <c r="QLE733"/>
      <c r="QLF733"/>
      <c r="QLG733"/>
      <c r="QLH733"/>
      <c r="QLI733"/>
      <c r="QLJ733"/>
      <c r="QLK733"/>
      <c r="QLL733"/>
      <c r="QLM733"/>
      <c r="QLN733"/>
      <c r="QLO733"/>
      <c r="QLP733"/>
      <c r="QLQ733"/>
      <c r="QLR733"/>
      <c r="QLS733"/>
      <c r="QLT733"/>
      <c r="QLU733"/>
      <c r="QLV733"/>
      <c r="QLW733"/>
      <c r="QLX733"/>
      <c r="QLY733"/>
      <c r="QLZ733"/>
      <c r="QMA733"/>
      <c r="QMB733"/>
      <c r="QMC733"/>
      <c r="QMD733"/>
      <c r="QME733"/>
      <c r="QMF733"/>
      <c r="QMG733"/>
      <c r="QMH733"/>
      <c r="QMI733"/>
      <c r="QMJ733"/>
      <c r="QMK733"/>
      <c r="QML733"/>
      <c r="QMM733"/>
      <c r="QMN733"/>
      <c r="QMO733"/>
      <c r="QMP733"/>
      <c r="QMQ733"/>
      <c r="QMR733"/>
      <c r="QMS733"/>
      <c r="QMT733"/>
      <c r="QMU733"/>
      <c r="QMV733"/>
      <c r="QMW733"/>
      <c r="QMX733"/>
      <c r="QMY733"/>
      <c r="QMZ733"/>
      <c r="QNA733"/>
      <c r="QNB733"/>
      <c r="QNC733"/>
      <c r="QND733"/>
      <c r="QNE733"/>
      <c r="QNF733"/>
      <c r="QNG733"/>
      <c r="QNH733"/>
      <c r="QNI733"/>
      <c r="QNJ733"/>
      <c r="QNK733"/>
      <c r="QNL733"/>
      <c r="QNM733"/>
      <c r="QNN733"/>
      <c r="QNO733"/>
      <c r="QNP733"/>
      <c r="QNQ733"/>
      <c r="QNR733"/>
      <c r="QNS733"/>
      <c r="QNT733"/>
      <c r="QNU733"/>
      <c r="QNV733"/>
      <c r="QNW733"/>
      <c r="QNX733"/>
      <c r="QNY733"/>
      <c r="QNZ733"/>
      <c r="QOA733"/>
      <c r="QOB733"/>
      <c r="QOC733"/>
      <c r="QOD733"/>
      <c r="QOE733"/>
      <c r="QOF733"/>
      <c r="QOG733"/>
      <c r="QOH733"/>
      <c r="QOI733"/>
      <c r="QOJ733"/>
      <c r="QOK733"/>
      <c r="QOL733"/>
      <c r="QOM733"/>
      <c r="QON733"/>
      <c r="QOO733"/>
      <c r="QOP733"/>
      <c r="QOQ733"/>
      <c r="QOR733"/>
      <c r="QOS733"/>
      <c r="QOT733"/>
      <c r="QOU733"/>
      <c r="QOV733"/>
      <c r="QOW733"/>
      <c r="QOX733"/>
      <c r="QOY733"/>
      <c r="QOZ733"/>
      <c r="QPA733"/>
      <c r="QPB733"/>
      <c r="QPC733"/>
      <c r="QPD733"/>
      <c r="QPE733"/>
      <c r="QPF733"/>
      <c r="QPG733"/>
      <c r="QPH733"/>
      <c r="QPI733"/>
      <c r="QPJ733"/>
      <c r="QPK733"/>
      <c r="QPL733"/>
      <c r="QPM733"/>
      <c r="QPN733"/>
      <c r="QPO733"/>
      <c r="QPP733"/>
      <c r="QPQ733"/>
      <c r="QPR733"/>
      <c r="QPS733"/>
      <c r="QPT733"/>
      <c r="QPU733"/>
      <c r="QPV733"/>
      <c r="QPW733"/>
      <c r="QPX733"/>
      <c r="QPY733"/>
      <c r="QPZ733"/>
      <c r="QQA733"/>
      <c r="QQB733"/>
      <c r="QQC733"/>
      <c r="QQD733"/>
      <c r="QQE733"/>
      <c r="QQF733"/>
      <c r="QQG733"/>
      <c r="QQH733"/>
      <c r="QQI733"/>
      <c r="QQJ733"/>
      <c r="QQK733"/>
      <c r="QQL733"/>
      <c r="QQM733"/>
      <c r="QQN733"/>
      <c r="QQO733"/>
      <c r="QQP733"/>
      <c r="QQQ733"/>
      <c r="QQR733"/>
      <c r="QQS733"/>
      <c r="QQT733"/>
      <c r="QQU733"/>
      <c r="QQV733"/>
      <c r="QQW733"/>
      <c r="QQX733"/>
      <c r="QQY733"/>
      <c r="QQZ733"/>
      <c r="QRA733"/>
      <c r="QRB733"/>
      <c r="QRC733"/>
      <c r="QRD733"/>
      <c r="QRE733"/>
      <c r="QRF733"/>
      <c r="QRG733"/>
      <c r="QRH733"/>
      <c r="QRI733"/>
      <c r="QRJ733"/>
      <c r="QRK733"/>
      <c r="QRL733"/>
      <c r="QRM733"/>
      <c r="QRN733"/>
      <c r="QRO733"/>
      <c r="QRP733"/>
      <c r="QRQ733"/>
      <c r="QRR733"/>
      <c r="QRS733"/>
      <c r="QRT733"/>
      <c r="QRU733"/>
      <c r="QRV733"/>
      <c r="QRW733"/>
      <c r="QRX733"/>
      <c r="QRY733"/>
      <c r="QRZ733"/>
      <c r="QSA733"/>
      <c r="QSB733"/>
      <c r="QSC733"/>
      <c r="QSD733"/>
      <c r="QSE733"/>
      <c r="QSF733"/>
      <c r="QSG733"/>
      <c r="QSH733"/>
      <c r="QSI733"/>
      <c r="QSJ733"/>
      <c r="QSK733"/>
      <c r="QSL733"/>
      <c r="QSM733"/>
      <c r="QSN733"/>
      <c r="QSO733"/>
      <c r="QSP733"/>
      <c r="QSQ733"/>
      <c r="QSR733"/>
      <c r="QSS733"/>
      <c r="QST733"/>
      <c r="QSU733"/>
      <c r="QSV733"/>
      <c r="QSW733"/>
      <c r="QSX733"/>
      <c r="QSY733"/>
      <c r="QSZ733"/>
      <c r="QTA733"/>
      <c r="QTB733"/>
      <c r="QTC733"/>
      <c r="QTD733"/>
      <c r="QTE733"/>
      <c r="QTF733"/>
      <c r="QTG733"/>
      <c r="QTH733"/>
      <c r="QTI733"/>
      <c r="QTJ733"/>
      <c r="QTK733"/>
      <c r="QTL733"/>
      <c r="QTM733"/>
      <c r="QTN733"/>
      <c r="QTO733"/>
      <c r="QTP733"/>
      <c r="QTQ733"/>
      <c r="QTR733"/>
      <c r="QTS733"/>
      <c r="QTT733"/>
      <c r="QTU733"/>
      <c r="QTV733"/>
      <c r="QTW733"/>
      <c r="QTX733"/>
      <c r="QTY733"/>
      <c r="QTZ733"/>
      <c r="QUA733"/>
      <c r="QUB733"/>
      <c r="QUC733"/>
      <c r="QUD733"/>
      <c r="QUE733"/>
      <c r="QUF733"/>
      <c r="QUG733"/>
      <c r="QUH733"/>
      <c r="QUI733"/>
      <c r="QUJ733"/>
      <c r="QUK733"/>
      <c r="QUL733"/>
      <c r="QUM733"/>
      <c r="QUN733"/>
      <c r="QUO733"/>
      <c r="QUP733"/>
      <c r="QUQ733"/>
      <c r="QUR733"/>
      <c r="QUS733"/>
      <c r="QUT733"/>
      <c r="QUU733"/>
      <c r="QUV733"/>
      <c r="QUW733"/>
      <c r="QUX733"/>
      <c r="QUY733"/>
      <c r="QUZ733"/>
      <c r="QVA733"/>
      <c r="QVB733"/>
      <c r="QVC733"/>
      <c r="QVD733"/>
      <c r="QVE733"/>
      <c r="QVF733"/>
      <c r="QVG733"/>
      <c r="QVH733"/>
      <c r="QVI733"/>
      <c r="QVJ733"/>
      <c r="QVK733"/>
      <c r="QVL733"/>
      <c r="QVM733"/>
      <c r="QVN733"/>
      <c r="QVO733"/>
      <c r="QVP733"/>
      <c r="QVQ733"/>
      <c r="QVR733"/>
      <c r="QVS733"/>
      <c r="QVT733"/>
      <c r="QVU733"/>
      <c r="QVV733"/>
      <c r="QVW733"/>
      <c r="QVX733"/>
      <c r="QVY733"/>
      <c r="QVZ733"/>
      <c r="QWA733"/>
      <c r="QWB733"/>
      <c r="QWC733"/>
      <c r="QWD733"/>
      <c r="QWE733"/>
      <c r="QWF733"/>
      <c r="QWG733"/>
      <c r="QWH733"/>
      <c r="QWI733"/>
      <c r="QWJ733"/>
      <c r="QWK733"/>
      <c r="QWL733"/>
      <c r="QWM733"/>
      <c r="QWN733"/>
      <c r="QWO733"/>
      <c r="QWP733"/>
      <c r="QWQ733"/>
      <c r="QWR733"/>
      <c r="QWS733"/>
      <c r="QWT733"/>
      <c r="QWU733"/>
      <c r="QWV733"/>
      <c r="QWW733"/>
      <c r="QWX733"/>
      <c r="QWY733"/>
      <c r="QWZ733"/>
      <c r="QXA733"/>
      <c r="QXB733"/>
      <c r="QXC733"/>
      <c r="QXD733"/>
      <c r="QXE733"/>
      <c r="QXF733"/>
      <c r="QXG733"/>
      <c r="QXH733"/>
      <c r="QXI733"/>
      <c r="QXJ733"/>
      <c r="QXK733"/>
      <c r="QXL733"/>
      <c r="QXM733"/>
      <c r="QXN733"/>
      <c r="QXO733"/>
      <c r="QXP733"/>
      <c r="QXQ733"/>
      <c r="QXR733"/>
      <c r="QXS733"/>
      <c r="QXT733"/>
      <c r="QXU733"/>
      <c r="QXV733"/>
      <c r="QXW733"/>
      <c r="QXX733"/>
      <c r="QXY733"/>
      <c r="QXZ733"/>
      <c r="QYA733"/>
      <c r="QYB733"/>
      <c r="QYC733"/>
      <c r="QYD733"/>
      <c r="QYE733"/>
      <c r="QYF733"/>
      <c r="QYG733"/>
      <c r="QYH733"/>
      <c r="QYI733"/>
      <c r="QYJ733"/>
      <c r="QYK733"/>
      <c r="QYL733"/>
      <c r="QYM733"/>
      <c r="QYN733"/>
      <c r="QYO733"/>
      <c r="QYP733"/>
      <c r="QYQ733"/>
      <c r="QYR733"/>
      <c r="QYS733"/>
      <c r="QYT733"/>
      <c r="QYU733"/>
      <c r="QYV733"/>
      <c r="QYW733"/>
      <c r="QYX733"/>
      <c r="QYY733"/>
      <c r="QYZ733"/>
      <c r="QZA733"/>
      <c r="QZB733"/>
      <c r="QZC733"/>
      <c r="QZD733"/>
      <c r="QZE733"/>
      <c r="QZF733"/>
      <c r="QZG733"/>
      <c r="QZH733"/>
      <c r="QZI733"/>
      <c r="QZJ733"/>
      <c r="QZK733"/>
      <c r="QZL733"/>
      <c r="QZM733"/>
      <c r="QZN733"/>
      <c r="QZO733"/>
      <c r="QZP733"/>
      <c r="QZQ733"/>
      <c r="QZR733"/>
      <c r="QZS733"/>
      <c r="QZT733"/>
      <c r="QZU733"/>
      <c r="QZV733"/>
      <c r="QZW733"/>
      <c r="QZX733"/>
      <c r="QZY733"/>
      <c r="QZZ733"/>
      <c r="RAA733"/>
      <c r="RAB733"/>
      <c r="RAC733"/>
      <c r="RAD733"/>
      <c r="RAE733"/>
      <c r="RAF733"/>
      <c r="RAG733"/>
      <c r="RAH733"/>
      <c r="RAI733"/>
      <c r="RAJ733"/>
      <c r="RAK733"/>
      <c r="RAL733"/>
      <c r="RAM733"/>
      <c r="RAN733"/>
      <c r="RAO733"/>
      <c r="RAP733"/>
      <c r="RAQ733"/>
      <c r="RAR733"/>
      <c r="RAS733"/>
      <c r="RAT733"/>
      <c r="RAU733"/>
      <c r="RAV733"/>
      <c r="RAW733"/>
      <c r="RAX733"/>
      <c r="RAY733"/>
      <c r="RAZ733"/>
      <c r="RBA733"/>
      <c r="RBB733"/>
      <c r="RBC733"/>
      <c r="RBD733"/>
      <c r="RBE733"/>
      <c r="RBF733"/>
      <c r="RBG733"/>
      <c r="RBH733"/>
      <c r="RBI733"/>
      <c r="RBJ733"/>
      <c r="RBK733"/>
      <c r="RBL733"/>
      <c r="RBM733"/>
      <c r="RBN733"/>
      <c r="RBO733"/>
      <c r="RBP733"/>
      <c r="RBQ733"/>
      <c r="RBR733"/>
      <c r="RBS733"/>
      <c r="RBT733"/>
      <c r="RBU733"/>
      <c r="RBV733"/>
      <c r="RBW733"/>
      <c r="RBX733"/>
      <c r="RBY733"/>
      <c r="RBZ733"/>
      <c r="RCA733"/>
      <c r="RCB733"/>
      <c r="RCC733"/>
      <c r="RCD733"/>
      <c r="RCE733"/>
      <c r="RCF733"/>
      <c r="RCG733"/>
      <c r="RCH733"/>
      <c r="RCI733"/>
      <c r="RCJ733"/>
      <c r="RCK733"/>
      <c r="RCL733"/>
      <c r="RCM733"/>
      <c r="RCN733"/>
      <c r="RCO733"/>
      <c r="RCP733"/>
      <c r="RCQ733"/>
      <c r="RCR733"/>
      <c r="RCS733"/>
      <c r="RCT733"/>
      <c r="RCU733"/>
      <c r="RCV733"/>
      <c r="RCW733"/>
      <c r="RCX733"/>
      <c r="RCY733"/>
      <c r="RCZ733"/>
      <c r="RDA733"/>
      <c r="RDB733"/>
      <c r="RDC733"/>
      <c r="RDD733"/>
      <c r="RDE733"/>
      <c r="RDF733"/>
      <c r="RDG733"/>
      <c r="RDH733"/>
      <c r="RDI733"/>
      <c r="RDJ733"/>
      <c r="RDK733"/>
      <c r="RDL733"/>
      <c r="RDM733"/>
      <c r="RDN733"/>
      <c r="RDO733"/>
      <c r="RDP733"/>
      <c r="RDQ733"/>
      <c r="RDR733"/>
      <c r="RDS733"/>
      <c r="RDT733"/>
      <c r="RDU733"/>
      <c r="RDV733"/>
      <c r="RDW733"/>
      <c r="RDX733"/>
      <c r="RDY733"/>
      <c r="RDZ733"/>
      <c r="REA733"/>
      <c r="REB733"/>
      <c r="REC733"/>
      <c r="RED733"/>
      <c r="REE733"/>
      <c r="REF733"/>
      <c r="REG733"/>
      <c r="REH733"/>
      <c r="REI733"/>
      <c r="REJ733"/>
      <c r="REK733"/>
      <c r="REL733"/>
      <c r="REM733"/>
      <c r="REN733"/>
      <c r="REO733"/>
      <c r="REP733"/>
      <c r="REQ733"/>
      <c r="RER733"/>
      <c r="RES733"/>
      <c r="RET733"/>
      <c r="REU733"/>
      <c r="REV733"/>
      <c r="REW733"/>
      <c r="REX733"/>
      <c r="REY733"/>
      <c r="REZ733"/>
      <c r="RFA733"/>
      <c r="RFB733"/>
      <c r="RFC733"/>
      <c r="RFD733"/>
      <c r="RFE733"/>
      <c r="RFF733"/>
      <c r="RFG733"/>
      <c r="RFH733"/>
      <c r="RFI733"/>
      <c r="RFJ733"/>
      <c r="RFK733"/>
      <c r="RFL733"/>
      <c r="RFM733"/>
      <c r="RFN733"/>
      <c r="RFO733"/>
      <c r="RFP733"/>
      <c r="RFQ733"/>
      <c r="RFR733"/>
      <c r="RFS733"/>
      <c r="RFT733"/>
      <c r="RFU733"/>
      <c r="RFV733"/>
      <c r="RFW733"/>
      <c r="RFX733"/>
      <c r="RFY733"/>
      <c r="RFZ733"/>
      <c r="RGA733"/>
      <c r="RGB733"/>
      <c r="RGC733"/>
      <c r="RGD733"/>
      <c r="RGE733"/>
      <c r="RGF733"/>
      <c r="RGG733"/>
      <c r="RGH733"/>
      <c r="RGI733"/>
      <c r="RGJ733"/>
      <c r="RGK733"/>
      <c r="RGL733"/>
      <c r="RGM733"/>
      <c r="RGN733"/>
      <c r="RGO733"/>
      <c r="RGP733"/>
      <c r="RGQ733"/>
      <c r="RGR733"/>
      <c r="RGS733"/>
      <c r="RGT733"/>
      <c r="RGU733"/>
      <c r="RGV733"/>
      <c r="RGW733"/>
      <c r="RGX733"/>
      <c r="RGY733"/>
      <c r="RGZ733"/>
      <c r="RHA733"/>
      <c r="RHB733"/>
      <c r="RHC733"/>
      <c r="RHD733"/>
      <c r="RHE733"/>
      <c r="RHF733"/>
      <c r="RHG733"/>
      <c r="RHH733"/>
      <c r="RHI733"/>
      <c r="RHJ733"/>
      <c r="RHK733"/>
      <c r="RHL733"/>
      <c r="RHM733"/>
      <c r="RHN733"/>
      <c r="RHO733"/>
      <c r="RHP733"/>
      <c r="RHQ733"/>
      <c r="RHR733"/>
      <c r="RHS733"/>
      <c r="RHT733"/>
      <c r="RHU733"/>
      <c r="RHV733"/>
      <c r="RHW733"/>
      <c r="RHX733"/>
      <c r="RHY733"/>
      <c r="RHZ733"/>
      <c r="RIA733"/>
      <c r="RIB733"/>
      <c r="RIC733"/>
      <c r="RID733"/>
      <c r="RIE733"/>
      <c r="RIF733"/>
      <c r="RIG733"/>
      <c r="RIH733"/>
      <c r="RII733"/>
      <c r="RIJ733"/>
      <c r="RIK733"/>
      <c r="RIL733"/>
      <c r="RIM733"/>
      <c r="RIN733"/>
      <c r="RIO733"/>
      <c r="RIP733"/>
      <c r="RIQ733"/>
      <c r="RIR733"/>
      <c r="RIS733"/>
      <c r="RIT733"/>
      <c r="RIU733"/>
      <c r="RIV733"/>
      <c r="RIW733"/>
      <c r="RIX733"/>
      <c r="RIY733"/>
      <c r="RIZ733"/>
      <c r="RJA733"/>
      <c r="RJB733"/>
      <c r="RJC733"/>
      <c r="RJD733"/>
      <c r="RJE733"/>
      <c r="RJF733"/>
      <c r="RJG733"/>
      <c r="RJH733"/>
      <c r="RJI733"/>
      <c r="RJJ733"/>
      <c r="RJK733"/>
      <c r="RJL733"/>
      <c r="RJM733"/>
      <c r="RJN733"/>
      <c r="RJO733"/>
      <c r="RJP733"/>
      <c r="RJQ733"/>
      <c r="RJR733"/>
      <c r="RJS733"/>
      <c r="RJT733"/>
      <c r="RJU733"/>
      <c r="RJV733"/>
      <c r="RJW733"/>
      <c r="RJX733"/>
      <c r="RJY733"/>
      <c r="RJZ733"/>
      <c r="RKA733"/>
      <c r="RKB733"/>
      <c r="RKC733"/>
      <c r="RKD733"/>
      <c r="RKE733"/>
      <c r="RKF733"/>
      <c r="RKG733"/>
      <c r="RKH733"/>
      <c r="RKI733"/>
      <c r="RKJ733"/>
      <c r="RKK733"/>
      <c r="RKL733"/>
      <c r="RKM733"/>
      <c r="RKN733"/>
      <c r="RKO733"/>
      <c r="RKP733"/>
      <c r="RKQ733"/>
      <c r="RKR733"/>
      <c r="RKS733"/>
      <c r="RKT733"/>
      <c r="RKU733"/>
      <c r="RKV733"/>
      <c r="RKW733"/>
      <c r="RKX733"/>
      <c r="RKY733"/>
      <c r="RKZ733"/>
      <c r="RLA733"/>
      <c r="RLB733"/>
      <c r="RLC733"/>
      <c r="RLD733"/>
      <c r="RLE733"/>
      <c r="RLF733"/>
      <c r="RLG733"/>
      <c r="RLH733"/>
      <c r="RLI733"/>
      <c r="RLJ733"/>
      <c r="RLK733"/>
      <c r="RLL733"/>
      <c r="RLM733"/>
      <c r="RLN733"/>
      <c r="RLO733"/>
      <c r="RLP733"/>
      <c r="RLQ733"/>
      <c r="RLR733"/>
      <c r="RLS733"/>
      <c r="RLT733"/>
      <c r="RLU733"/>
      <c r="RLV733"/>
      <c r="RLW733"/>
      <c r="RLX733"/>
      <c r="RLY733"/>
      <c r="RLZ733"/>
      <c r="RMA733"/>
      <c r="RMB733"/>
      <c r="RMC733"/>
      <c r="RMD733"/>
      <c r="RME733"/>
      <c r="RMF733"/>
      <c r="RMG733"/>
      <c r="RMH733"/>
      <c r="RMI733"/>
      <c r="RMJ733"/>
      <c r="RMK733"/>
      <c r="RML733"/>
      <c r="RMM733"/>
      <c r="RMN733"/>
      <c r="RMO733"/>
      <c r="RMP733"/>
      <c r="RMQ733"/>
      <c r="RMR733"/>
      <c r="RMS733"/>
      <c r="RMT733"/>
      <c r="RMU733"/>
      <c r="RMV733"/>
      <c r="RMW733"/>
      <c r="RMX733"/>
      <c r="RMY733"/>
      <c r="RMZ733"/>
      <c r="RNA733"/>
      <c r="RNB733"/>
      <c r="RNC733"/>
      <c r="RND733"/>
      <c r="RNE733"/>
      <c r="RNF733"/>
      <c r="RNG733"/>
      <c r="RNH733"/>
      <c r="RNI733"/>
      <c r="RNJ733"/>
      <c r="RNK733"/>
      <c r="RNL733"/>
      <c r="RNM733"/>
      <c r="RNN733"/>
      <c r="RNO733"/>
      <c r="RNP733"/>
      <c r="RNQ733"/>
      <c r="RNR733"/>
      <c r="RNS733"/>
      <c r="RNT733"/>
      <c r="RNU733"/>
      <c r="RNV733"/>
      <c r="RNW733"/>
      <c r="RNX733"/>
      <c r="RNY733"/>
      <c r="RNZ733"/>
      <c r="ROA733"/>
      <c r="ROB733"/>
      <c r="ROC733"/>
      <c r="ROD733"/>
      <c r="ROE733"/>
      <c r="ROF733"/>
      <c r="ROG733"/>
      <c r="ROH733"/>
      <c r="ROI733"/>
      <c r="ROJ733"/>
      <c r="ROK733"/>
      <c r="ROL733"/>
      <c r="ROM733"/>
      <c r="RON733"/>
      <c r="ROO733"/>
      <c r="ROP733"/>
      <c r="ROQ733"/>
      <c r="ROR733"/>
      <c r="ROS733"/>
      <c r="ROT733"/>
      <c r="ROU733"/>
      <c r="ROV733"/>
      <c r="ROW733"/>
      <c r="ROX733"/>
      <c r="ROY733"/>
      <c r="ROZ733"/>
      <c r="RPA733"/>
      <c r="RPB733"/>
      <c r="RPC733"/>
      <c r="RPD733"/>
      <c r="RPE733"/>
      <c r="RPF733"/>
      <c r="RPG733"/>
      <c r="RPH733"/>
      <c r="RPI733"/>
      <c r="RPJ733"/>
      <c r="RPK733"/>
      <c r="RPL733"/>
      <c r="RPM733"/>
      <c r="RPN733"/>
      <c r="RPO733"/>
      <c r="RPP733"/>
      <c r="RPQ733"/>
      <c r="RPR733"/>
      <c r="RPS733"/>
      <c r="RPT733"/>
      <c r="RPU733"/>
      <c r="RPV733"/>
      <c r="RPW733"/>
      <c r="RPX733"/>
      <c r="RPY733"/>
      <c r="RPZ733"/>
      <c r="RQA733"/>
      <c r="RQB733"/>
      <c r="RQC733"/>
      <c r="RQD733"/>
      <c r="RQE733"/>
      <c r="RQF733"/>
      <c r="RQG733"/>
      <c r="RQH733"/>
      <c r="RQI733"/>
      <c r="RQJ733"/>
      <c r="RQK733"/>
      <c r="RQL733"/>
      <c r="RQM733"/>
      <c r="RQN733"/>
      <c r="RQO733"/>
      <c r="RQP733"/>
      <c r="RQQ733"/>
      <c r="RQR733"/>
      <c r="RQS733"/>
      <c r="RQT733"/>
      <c r="RQU733"/>
      <c r="RQV733"/>
      <c r="RQW733"/>
      <c r="RQX733"/>
      <c r="RQY733"/>
      <c r="RQZ733"/>
      <c r="RRA733"/>
      <c r="RRB733"/>
      <c r="RRC733"/>
      <c r="RRD733"/>
      <c r="RRE733"/>
      <c r="RRF733"/>
      <c r="RRG733"/>
      <c r="RRH733"/>
      <c r="RRI733"/>
      <c r="RRJ733"/>
      <c r="RRK733"/>
      <c r="RRL733"/>
      <c r="RRM733"/>
      <c r="RRN733"/>
      <c r="RRO733"/>
      <c r="RRP733"/>
      <c r="RRQ733"/>
      <c r="RRR733"/>
      <c r="RRS733"/>
      <c r="RRT733"/>
      <c r="RRU733"/>
      <c r="RRV733"/>
      <c r="RRW733"/>
      <c r="RRX733"/>
      <c r="RRY733"/>
      <c r="RRZ733"/>
      <c r="RSA733"/>
      <c r="RSB733"/>
      <c r="RSC733"/>
      <c r="RSD733"/>
      <c r="RSE733"/>
      <c r="RSF733"/>
      <c r="RSG733"/>
      <c r="RSH733"/>
      <c r="RSI733"/>
      <c r="RSJ733"/>
      <c r="RSK733"/>
      <c r="RSL733"/>
      <c r="RSM733"/>
      <c r="RSN733"/>
      <c r="RSO733"/>
      <c r="RSP733"/>
      <c r="RSQ733"/>
      <c r="RSR733"/>
      <c r="RSS733"/>
      <c r="RST733"/>
      <c r="RSU733"/>
      <c r="RSV733"/>
      <c r="RSW733"/>
      <c r="RSX733"/>
      <c r="RSY733"/>
      <c r="RSZ733"/>
      <c r="RTA733"/>
      <c r="RTB733"/>
      <c r="RTC733"/>
      <c r="RTD733"/>
      <c r="RTE733"/>
      <c r="RTF733"/>
      <c r="RTG733"/>
      <c r="RTH733"/>
      <c r="RTI733"/>
      <c r="RTJ733"/>
      <c r="RTK733"/>
      <c r="RTL733"/>
      <c r="RTM733"/>
      <c r="RTN733"/>
      <c r="RTO733"/>
      <c r="RTP733"/>
      <c r="RTQ733"/>
      <c r="RTR733"/>
      <c r="RTS733"/>
      <c r="RTT733"/>
      <c r="RTU733"/>
      <c r="RTV733"/>
      <c r="RTW733"/>
      <c r="RTX733"/>
      <c r="RTY733"/>
      <c r="RTZ733"/>
      <c r="RUA733"/>
      <c r="RUB733"/>
      <c r="RUC733"/>
      <c r="RUD733"/>
      <c r="RUE733"/>
      <c r="RUF733"/>
      <c r="RUG733"/>
      <c r="RUH733"/>
      <c r="RUI733"/>
      <c r="RUJ733"/>
      <c r="RUK733"/>
      <c r="RUL733"/>
      <c r="RUM733"/>
      <c r="RUN733"/>
      <c r="RUO733"/>
      <c r="RUP733"/>
      <c r="RUQ733"/>
      <c r="RUR733"/>
      <c r="RUS733"/>
      <c r="RUT733"/>
      <c r="RUU733"/>
      <c r="RUV733"/>
      <c r="RUW733"/>
      <c r="RUX733"/>
      <c r="RUY733"/>
      <c r="RUZ733"/>
      <c r="RVA733"/>
      <c r="RVB733"/>
      <c r="RVC733"/>
      <c r="RVD733"/>
      <c r="RVE733"/>
      <c r="RVF733"/>
      <c r="RVG733"/>
      <c r="RVH733"/>
      <c r="RVI733"/>
      <c r="RVJ733"/>
      <c r="RVK733"/>
      <c r="RVL733"/>
      <c r="RVM733"/>
      <c r="RVN733"/>
      <c r="RVO733"/>
      <c r="RVP733"/>
      <c r="RVQ733"/>
      <c r="RVR733"/>
      <c r="RVS733"/>
      <c r="RVT733"/>
      <c r="RVU733"/>
      <c r="RVV733"/>
      <c r="RVW733"/>
      <c r="RVX733"/>
      <c r="RVY733"/>
      <c r="RVZ733"/>
      <c r="RWA733"/>
      <c r="RWB733"/>
      <c r="RWC733"/>
      <c r="RWD733"/>
      <c r="RWE733"/>
      <c r="RWF733"/>
      <c r="RWG733"/>
      <c r="RWH733"/>
      <c r="RWI733"/>
      <c r="RWJ733"/>
      <c r="RWK733"/>
      <c r="RWL733"/>
      <c r="RWM733"/>
      <c r="RWN733"/>
      <c r="RWO733"/>
      <c r="RWP733"/>
      <c r="RWQ733"/>
      <c r="RWR733"/>
      <c r="RWS733"/>
      <c r="RWT733"/>
      <c r="RWU733"/>
      <c r="RWV733"/>
      <c r="RWW733"/>
      <c r="RWX733"/>
      <c r="RWY733"/>
      <c r="RWZ733"/>
      <c r="RXA733"/>
      <c r="RXB733"/>
      <c r="RXC733"/>
      <c r="RXD733"/>
      <c r="RXE733"/>
      <c r="RXF733"/>
      <c r="RXG733"/>
      <c r="RXH733"/>
      <c r="RXI733"/>
      <c r="RXJ733"/>
      <c r="RXK733"/>
      <c r="RXL733"/>
      <c r="RXM733"/>
      <c r="RXN733"/>
      <c r="RXO733"/>
      <c r="RXP733"/>
      <c r="RXQ733"/>
      <c r="RXR733"/>
      <c r="RXS733"/>
      <c r="RXT733"/>
      <c r="RXU733"/>
      <c r="RXV733"/>
      <c r="RXW733"/>
      <c r="RXX733"/>
      <c r="RXY733"/>
      <c r="RXZ733"/>
      <c r="RYA733"/>
      <c r="RYB733"/>
      <c r="RYC733"/>
      <c r="RYD733"/>
      <c r="RYE733"/>
      <c r="RYF733"/>
      <c r="RYG733"/>
      <c r="RYH733"/>
      <c r="RYI733"/>
      <c r="RYJ733"/>
      <c r="RYK733"/>
      <c r="RYL733"/>
      <c r="RYM733"/>
      <c r="RYN733"/>
      <c r="RYO733"/>
      <c r="RYP733"/>
      <c r="RYQ733"/>
      <c r="RYR733"/>
      <c r="RYS733"/>
      <c r="RYT733"/>
      <c r="RYU733"/>
      <c r="RYV733"/>
      <c r="RYW733"/>
      <c r="RYX733"/>
      <c r="RYY733"/>
      <c r="RYZ733"/>
      <c r="RZA733"/>
      <c r="RZB733"/>
      <c r="RZC733"/>
      <c r="RZD733"/>
      <c r="RZE733"/>
      <c r="RZF733"/>
      <c r="RZG733"/>
      <c r="RZH733"/>
      <c r="RZI733"/>
      <c r="RZJ733"/>
      <c r="RZK733"/>
      <c r="RZL733"/>
      <c r="RZM733"/>
      <c r="RZN733"/>
      <c r="RZO733"/>
      <c r="RZP733"/>
      <c r="RZQ733"/>
      <c r="RZR733"/>
      <c r="RZS733"/>
      <c r="RZT733"/>
      <c r="RZU733"/>
      <c r="RZV733"/>
      <c r="RZW733"/>
      <c r="RZX733"/>
      <c r="RZY733"/>
      <c r="RZZ733"/>
      <c r="SAA733"/>
      <c r="SAB733"/>
      <c r="SAC733"/>
      <c r="SAD733"/>
      <c r="SAE733"/>
      <c r="SAF733"/>
      <c r="SAG733"/>
      <c r="SAH733"/>
      <c r="SAI733"/>
      <c r="SAJ733"/>
      <c r="SAK733"/>
      <c r="SAL733"/>
      <c r="SAM733"/>
      <c r="SAN733"/>
      <c r="SAO733"/>
      <c r="SAP733"/>
      <c r="SAQ733"/>
      <c r="SAR733"/>
      <c r="SAS733"/>
      <c r="SAT733"/>
      <c r="SAU733"/>
      <c r="SAV733"/>
      <c r="SAW733"/>
      <c r="SAX733"/>
      <c r="SAY733"/>
      <c r="SAZ733"/>
      <c r="SBA733"/>
      <c r="SBB733"/>
      <c r="SBC733"/>
      <c r="SBD733"/>
      <c r="SBE733"/>
      <c r="SBF733"/>
      <c r="SBG733"/>
      <c r="SBH733"/>
      <c r="SBI733"/>
      <c r="SBJ733"/>
      <c r="SBK733"/>
      <c r="SBL733"/>
      <c r="SBM733"/>
      <c r="SBN733"/>
      <c r="SBO733"/>
      <c r="SBP733"/>
      <c r="SBQ733"/>
      <c r="SBR733"/>
      <c r="SBS733"/>
      <c r="SBT733"/>
      <c r="SBU733"/>
      <c r="SBV733"/>
      <c r="SBW733"/>
      <c r="SBX733"/>
      <c r="SBY733"/>
      <c r="SBZ733"/>
      <c r="SCA733"/>
      <c r="SCB733"/>
      <c r="SCC733"/>
      <c r="SCD733"/>
      <c r="SCE733"/>
      <c r="SCF733"/>
      <c r="SCG733"/>
      <c r="SCH733"/>
      <c r="SCI733"/>
      <c r="SCJ733"/>
      <c r="SCK733"/>
      <c r="SCL733"/>
      <c r="SCM733"/>
      <c r="SCN733"/>
      <c r="SCO733"/>
      <c r="SCP733"/>
      <c r="SCQ733"/>
      <c r="SCR733"/>
      <c r="SCS733"/>
      <c r="SCT733"/>
      <c r="SCU733"/>
      <c r="SCV733"/>
      <c r="SCW733"/>
      <c r="SCX733"/>
      <c r="SCY733"/>
      <c r="SCZ733"/>
      <c r="SDA733"/>
      <c r="SDB733"/>
      <c r="SDC733"/>
      <c r="SDD733"/>
      <c r="SDE733"/>
      <c r="SDF733"/>
      <c r="SDG733"/>
      <c r="SDH733"/>
      <c r="SDI733"/>
      <c r="SDJ733"/>
      <c r="SDK733"/>
      <c r="SDL733"/>
      <c r="SDM733"/>
      <c r="SDN733"/>
      <c r="SDO733"/>
      <c r="SDP733"/>
      <c r="SDQ733"/>
      <c r="SDR733"/>
      <c r="SDS733"/>
      <c r="SDT733"/>
      <c r="SDU733"/>
      <c r="SDV733"/>
      <c r="SDW733"/>
      <c r="SDX733"/>
      <c r="SDY733"/>
      <c r="SDZ733"/>
      <c r="SEA733"/>
      <c r="SEB733"/>
      <c r="SEC733"/>
      <c r="SED733"/>
      <c r="SEE733"/>
      <c r="SEF733"/>
      <c r="SEG733"/>
      <c r="SEH733"/>
      <c r="SEI733"/>
      <c r="SEJ733"/>
      <c r="SEK733"/>
      <c r="SEL733"/>
      <c r="SEM733"/>
      <c r="SEN733"/>
      <c r="SEO733"/>
      <c r="SEP733"/>
      <c r="SEQ733"/>
      <c r="SER733"/>
      <c r="SES733"/>
      <c r="SET733"/>
      <c r="SEU733"/>
      <c r="SEV733"/>
      <c r="SEW733"/>
      <c r="SEX733"/>
      <c r="SEY733"/>
      <c r="SEZ733"/>
      <c r="SFA733"/>
      <c r="SFB733"/>
      <c r="SFC733"/>
      <c r="SFD733"/>
      <c r="SFE733"/>
      <c r="SFF733"/>
      <c r="SFG733"/>
      <c r="SFH733"/>
      <c r="SFI733"/>
      <c r="SFJ733"/>
      <c r="SFK733"/>
      <c r="SFL733"/>
      <c r="SFM733"/>
      <c r="SFN733"/>
      <c r="SFO733"/>
      <c r="SFP733"/>
      <c r="SFQ733"/>
      <c r="SFR733"/>
      <c r="SFS733"/>
      <c r="SFT733"/>
      <c r="SFU733"/>
      <c r="SFV733"/>
      <c r="SFW733"/>
      <c r="SFX733"/>
      <c r="SFY733"/>
      <c r="SFZ733"/>
      <c r="SGA733"/>
      <c r="SGB733"/>
      <c r="SGC733"/>
      <c r="SGD733"/>
      <c r="SGE733"/>
      <c r="SGF733"/>
      <c r="SGG733"/>
      <c r="SGH733"/>
      <c r="SGI733"/>
      <c r="SGJ733"/>
      <c r="SGK733"/>
      <c r="SGL733"/>
      <c r="SGM733"/>
      <c r="SGN733"/>
      <c r="SGO733"/>
      <c r="SGP733"/>
      <c r="SGQ733"/>
      <c r="SGR733"/>
      <c r="SGS733"/>
      <c r="SGT733"/>
      <c r="SGU733"/>
      <c r="SGV733"/>
      <c r="SGW733"/>
      <c r="SGX733"/>
      <c r="SGY733"/>
      <c r="SGZ733"/>
      <c r="SHA733"/>
      <c r="SHB733"/>
      <c r="SHC733"/>
      <c r="SHD733"/>
      <c r="SHE733"/>
      <c r="SHF733"/>
      <c r="SHG733"/>
      <c r="SHH733"/>
      <c r="SHI733"/>
      <c r="SHJ733"/>
      <c r="SHK733"/>
      <c r="SHL733"/>
      <c r="SHM733"/>
      <c r="SHN733"/>
      <c r="SHO733"/>
      <c r="SHP733"/>
      <c r="SHQ733"/>
      <c r="SHR733"/>
      <c r="SHS733"/>
      <c r="SHT733"/>
      <c r="SHU733"/>
      <c r="SHV733"/>
      <c r="SHW733"/>
      <c r="SHX733"/>
      <c r="SHY733"/>
      <c r="SHZ733"/>
      <c r="SIA733"/>
      <c r="SIB733"/>
      <c r="SIC733"/>
      <c r="SID733"/>
      <c r="SIE733"/>
      <c r="SIF733"/>
      <c r="SIG733"/>
      <c r="SIH733"/>
      <c r="SII733"/>
      <c r="SIJ733"/>
      <c r="SIK733"/>
      <c r="SIL733"/>
      <c r="SIM733"/>
      <c r="SIN733"/>
      <c r="SIO733"/>
      <c r="SIP733"/>
      <c r="SIQ733"/>
      <c r="SIR733"/>
      <c r="SIS733"/>
      <c r="SIT733"/>
      <c r="SIU733"/>
      <c r="SIV733"/>
      <c r="SIW733"/>
      <c r="SIX733"/>
      <c r="SIY733"/>
      <c r="SIZ733"/>
      <c r="SJA733"/>
      <c r="SJB733"/>
      <c r="SJC733"/>
      <c r="SJD733"/>
      <c r="SJE733"/>
      <c r="SJF733"/>
      <c r="SJG733"/>
      <c r="SJH733"/>
      <c r="SJI733"/>
      <c r="SJJ733"/>
      <c r="SJK733"/>
      <c r="SJL733"/>
      <c r="SJM733"/>
      <c r="SJN733"/>
      <c r="SJO733"/>
      <c r="SJP733"/>
      <c r="SJQ733"/>
      <c r="SJR733"/>
      <c r="SJS733"/>
      <c r="SJT733"/>
      <c r="SJU733"/>
      <c r="SJV733"/>
      <c r="SJW733"/>
      <c r="SJX733"/>
      <c r="SJY733"/>
      <c r="SJZ733"/>
      <c r="SKA733"/>
      <c r="SKB733"/>
      <c r="SKC733"/>
      <c r="SKD733"/>
      <c r="SKE733"/>
      <c r="SKF733"/>
      <c r="SKG733"/>
      <c r="SKH733"/>
      <c r="SKI733"/>
      <c r="SKJ733"/>
      <c r="SKK733"/>
      <c r="SKL733"/>
      <c r="SKM733"/>
      <c r="SKN733"/>
      <c r="SKO733"/>
      <c r="SKP733"/>
      <c r="SKQ733"/>
      <c r="SKR733"/>
      <c r="SKS733"/>
      <c r="SKT733"/>
      <c r="SKU733"/>
      <c r="SKV733"/>
      <c r="SKW733"/>
      <c r="SKX733"/>
      <c r="SKY733"/>
      <c r="SKZ733"/>
      <c r="SLA733"/>
      <c r="SLB733"/>
      <c r="SLC733"/>
      <c r="SLD733"/>
      <c r="SLE733"/>
      <c r="SLF733"/>
      <c r="SLG733"/>
      <c r="SLH733"/>
      <c r="SLI733"/>
      <c r="SLJ733"/>
      <c r="SLK733"/>
      <c r="SLL733"/>
      <c r="SLM733"/>
      <c r="SLN733"/>
      <c r="SLO733"/>
      <c r="SLP733"/>
      <c r="SLQ733"/>
      <c r="SLR733"/>
      <c r="SLS733"/>
      <c r="SLT733"/>
      <c r="SLU733"/>
      <c r="SLV733"/>
      <c r="SLW733"/>
      <c r="SLX733"/>
      <c r="SLY733"/>
      <c r="SLZ733"/>
      <c r="SMA733"/>
      <c r="SMB733"/>
      <c r="SMC733"/>
      <c r="SMD733"/>
      <c r="SME733"/>
      <c r="SMF733"/>
      <c r="SMG733"/>
      <c r="SMH733"/>
      <c r="SMI733"/>
      <c r="SMJ733"/>
      <c r="SMK733"/>
      <c r="SML733"/>
      <c r="SMM733"/>
      <c r="SMN733"/>
      <c r="SMO733"/>
      <c r="SMP733"/>
      <c r="SMQ733"/>
      <c r="SMR733"/>
      <c r="SMS733"/>
      <c r="SMT733"/>
      <c r="SMU733"/>
      <c r="SMV733"/>
      <c r="SMW733"/>
      <c r="SMX733"/>
      <c r="SMY733"/>
      <c r="SMZ733"/>
      <c r="SNA733"/>
      <c r="SNB733"/>
      <c r="SNC733"/>
      <c r="SND733"/>
      <c r="SNE733"/>
      <c r="SNF733"/>
      <c r="SNG733"/>
      <c r="SNH733"/>
      <c r="SNI733"/>
      <c r="SNJ733"/>
      <c r="SNK733"/>
      <c r="SNL733"/>
      <c r="SNM733"/>
      <c r="SNN733"/>
      <c r="SNO733"/>
      <c r="SNP733"/>
      <c r="SNQ733"/>
      <c r="SNR733"/>
      <c r="SNS733"/>
      <c r="SNT733"/>
      <c r="SNU733"/>
      <c r="SNV733"/>
      <c r="SNW733"/>
      <c r="SNX733"/>
      <c r="SNY733"/>
      <c r="SNZ733"/>
      <c r="SOA733"/>
      <c r="SOB733"/>
      <c r="SOC733"/>
      <c r="SOD733"/>
      <c r="SOE733"/>
      <c r="SOF733"/>
      <c r="SOG733"/>
      <c r="SOH733"/>
      <c r="SOI733"/>
      <c r="SOJ733"/>
      <c r="SOK733"/>
      <c r="SOL733"/>
      <c r="SOM733"/>
      <c r="SON733"/>
      <c r="SOO733"/>
      <c r="SOP733"/>
      <c r="SOQ733"/>
      <c r="SOR733"/>
      <c r="SOS733"/>
      <c r="SOT733"/>
      <c r="SOU733"/>
      <c r="SOV733"/>
      <c r="SOW733"/>
      <c r="SOX733"/>
      <c r="SOY733"/>
      <c r="SOZ733"/>
      <c r="SPA733"/>
      <c r="SPB733"/>
      <c r="SPC733"/>
      <c r="SPD733"/>
      <c r="SPE733"/>
      <c r="SPF733"/>
      <c r="SPG733"/>
      <c r="SPH733"/>
      <c r="SPI733"/>
      <c r="SPJ733"/>
      <c r="SPK733"/>
      <c r="SPL733"/>
      <c r="SPM733"/>
      <c r="SPN733"/>
      <c r="SPO733"/>
      <c r="SPP733"/>
      <c r="SPQ733"/>
      <c r="SPR733"/>
      <c r="SPS733"/>
      <c r="SPT733"/>
      <c r="SPU733"/>
      <c r="SPV733"/>
      <c r="SPW733"/>
      <c r="SPX733"/>
      <c r="SPY733"/>
      <c r="SPZ733"/>
      <c r="SQA733"/>
      <c r="SQB733"/>
      <c r="SQC733"/>
      <c r="SQD733"/>
      <c r="SQE733"/>
      <c r="SQF733"/>
      <c r="SQG733"/>
      <c r="SQH733"/>
      <c r="SQI733"/>
      <c r="SQJ733"/>
      <c r="SQK733"/>
      <c r="SQL733"/>
      <c r="SQM733"/>
      <c r="SQN733"/>
      <c r="SQO733"/>
      <c r="SQP733"/>
      <c r="SQQ733"/>
      <c r="SQR733"/>
      <c r="SQS733"/>
      <c r="SQT733"/>
      <c r="SQU733"/>
      <c r="SQV733"/>
      <c r="SQW733"/>
      <c r="SQX733"/>
      <c r="SQY733"/>
      <c r="SQZ733"/>
      <c r="SRA733"/>
      <c r="SRB733"/>
      <c r="SRC733"/>
      <c r="SRD733"/>
      <c r="SRE733"/>
      <c r="SRF733"/>
      <c r="SRG733"/>
      <c r="SRH733"/>
      <c r="SRI733"/>
      <c r="SRJ733"/>
      <c r="SRK733"/>
      <c r="SRL733"/>
      <c r="SRM733"/>
      <c r="SRN733"/>
      <c r="SRO733"/>
      <c r="SRP733"/>
      <c r="SRQ733"/>
      <c r="SRR733"/>
      <c r="SRS733"/>
      <c r="SRT733"/>
      <c r="SRU733"/>
      <c r="SRV733"/>
      <c r="SRW733"/>
      <c r="SRX733"/>
      <c r="SRY733"/>
      <c r="SRZ733"/>
      <c r="SSA733"/>
      <c r="SSB733"/>
      <c r="SSC733"/>
      <c r="SSD733"/>
      <c r="SSE733"/>
      <c r="SSF733"/>
      <c r="SSG733"/>
      <c r="SSH733"/>
      <c r="SSI733"/>
      <c r="SSJ733"/>
      <c r="SSK733"/>
      <c r="SSL733"/>
      <c r="SSM733"/>
      <c r="SSN733"/>
      <c r="SSO733"/>
      <c r="SSP733"/>
      <c r="SSQ733"/>
      <c r="SSR733"/>
      <c r="SSS733"/>
      <c r="SST733"/>
      <c r="SSU733"/>
      <c r="SSV733"/>
      <c r="SSW733"/>
      <c r="SSX733"/>
      <c r="SSY733"/>
      <c r="SSZ733"/>
      <c r="STA733"/>
      <c r="STB733"/>
      <c r="STC733"/>
      <c r="STD733"/>
      <c r="STE733"/>
      <c r="STF733"/>
      <c r="STG733"/>
      <c r="STH733"/>
      <c r="STI733"/>
      <c r="STJ733"/>
      <c r="STK733"/>
      <c r="STL733"/>
      <c r="STM733"/>
      <c r="STN733"/>
      <c r="STO733"/>
      <c r="STP733"/>
      <c r="STQ733"/>
      <c r="STR733"/>
      <c r="STS733"/>
      <c r="STT733"/>
      <c r="STU733"/>
      <c r="STV733"/>
      <c r="STW733"/>
      <c r="STX733"/>
      <c r="STY733"/>
      <c r="STZ733"/>
      <c r="SUA733"/>
      <c r="SUB733"/>
      <c r="SUC733"/>
      <c r="SUD733"/>
      <c r="SUE733"/>
      <c r="SUF733"/>
      <c r="SUG733"/>
      <c r="SUH733"/>
      <c r="SUI733"/>
      <c r="SUJ733"/>
      <c r="SUK733"/>
      <c r="SUL733"/>
      <c r="SUM733"/>
      <c r="SUN733"/>
      <c r="SUO733"/>
      <c r="SUP733"/>
      <c r="SUQ733"/>
      <c r="SUR733"/>
      <c r="SUS733"/>
      <c r="SUT733"/>
      <c r="SUU733"/>
      <c r="SUV733"/>
      <c r="SUW733"/>
      <c r="SUX733"/>
      <c r="SUY733"/>
      <c r="SUZ733"/>
      <c r="SVA733"/>
      <c r="SVB733"/>
      <c r="SVC733"/>
      <c r="SVD733"/>
      <c r="SVE733"/>
      <c r="SVF733"/>
      <c r="SVG733"/>
      <c r="SVH733"/>
      <c r="SVI733"/>
      <c r="SVJ733"/>
      <c r="SVK733"/>
      <c r="SVL733"/>
      <c r="SVM733"/>
      <c r="SVN733"/>
      <c r="SVO733"/>
      <c r="SVP733"/>
      <c r="SVQ733"/>
      <c r="SVR733"/>
      <c r="SVS733"/>
      <c r="SVT733"/>
      <c r="SVU733"/>
      <c r="SVV733"/>
      <c r="SVW733"/>
      <c r="SVX733"/>
      <c r="SVY733"/>
      <c r="SVZ733"/>
      <c r="SWA733"/>
      <c r="SWB733"/>
      <c r="SWC733"/>
      <c r="SWD733"/>
      <c r="SWE733"/>
      <c r="SWF733"/>
      <c r="SWG733"/>
      <c r="SWH733"/>
      <c r="SWI733"/>
      <c r="SWJ733"/>
      <c r="SWK733"/>
      <c r="SWL733"/>
      <c r="SWM733"/>
      <c r="SWN733"/>
      <c r="SWO733"/>
      <c r="SWP733"/>
      <c r="SWQ733"/>
      <c r="SWR733"/>
      <c r="SWS733"/>
      <c r="SWT733"/>
      <c r="SWU733"/>
      <c r="SWV733"/>
      <c r="SWW733"/>
      <c r="SWX733"/>
      <c r="SWY733"/>
      <c r="SWZ733"/>
      <c r="SXA733"/>
      <c r="SXB733"/>
      <c r="SXC733"/>
      <c r="SXD733"/>
      <c r="SXE733"/>
      <c r="SXF733"/>
      <c r="SXG733"/>
      <c r="SXH733"/>
      <c r="SXI733"/>
      <c r="SXJ733"/>
      <c r="SXK733"/>
      <c r="SXL733"/>
      <c r="SXM733"/>
      <c r="SXN733"/>
      <c r="SXO733"/>
      <c r="SXP733"/>
      <c r="SXQ733"/>
      <c r="SXR733"/>
      <c r="SXS733"/>
      <c r="SXT733"/>
      <c r="SXU733"/>
      <c r="SXV733"/>
      <c r="SXW733"/>
      <c r="SXX733"/>
      <c r="SXY733"/>
      <c r="SXZ733"/>
      <c r="SYA733"/>
      <c r="SYB733"/>
      <c r="SYC733"/>
      <c r="SYD733"/>
      <c r="SYE733"/>
      <c r="SYF733"/>
      <c r="SYG733"/>
      <c r="SYH733"/>
      <c r="SYI733"/>
      <c r="SYJ733"/>
      <c r="SYK733"/>
      <c r="SYL733"/>
      <c r="SYM733"/>
      <c r="SYN733"/>
      <c r="SYO733"/>
      <c r="SYP733"/>
      <c r="SYQ733"/>
      <c r="SYR733"/>
      <c r="SYS733"/>
      <c r="SYT733"/>
      <c r="SYU733"/>
      <c r="SYV733"/>
      <c r="SYW733"/>
      <c r="SYX733"/>
      <c r="SYY733"/>
      <c r="SYZ733"/>
      <c r="SZA733"/>
      <c r="SZB733"/>
      <c r="SZC733"/>
      <c r="SZD733"/>
      <c r="SZE733"/>
      <c r="SZF733"/>
      <c r="SZG733"/>
      <c r="SZH733"/>
      <c r="SZI733"/>
      <c r="SZJ733"/>
      <c r="SZK733"/>
      <c r="SZL733"/>
      <c r="SZM733"/>
      <c r="SZN733"/>
      <c r="SZO733"/>
      <c r="SZP733"/>
      <c r="SZQ733"/>
      <c r="SZR733"/>
      <c r="SZS733"/>
      <c r="SZT733"/>
      <c r="SZU733"/>
      <c r="SZV733"/>
      <c r="SZW733"/>
      <c r="SZX733"/>
      <c r="SZY733"/>
      <c r="SZZ733"/>
      <c r="TAA733"/>
      <c r="TAB733"/>
      <c r="TAC733"/>
      <c r="TAD733"/>
      <c r="TAE733"/>
      <c r="TAF733"/>
      <c r="TAG733"/>
      <c r="TAH733"/>
      <c r="TAI733"/>
      <c r="TAJ733"/>
      <c r="TAK733"/>
      <c r="TAL733"/>
      <c r="TAM733"/>
      <c r="TAN733"/>
      <c r="TAO733"/>
      <c r="TAP733"/>
      <c r="TAQ733"/>
      <c r="TAR733"/>
      <c r="TAS733"/>
      <c r="TAT733"/>
      <c r="TAU733"/>
      <c r="TAV733"/>
      <c r="TAW733"/>
      <c r="TAX733"/>
      <c r="TAY733"/>
      <c r="TAZ733"/>
      <c r="TBA733"/>
      <c r="TBB733"/>
      <c r="TBC733"/>
      <c r="TBD733"/>
      <c r="TBE733"/>
      <c r="TBF733"/>
      <c r="TBG733"/>
      <c r="TBH733"/>
      <c r="TBI733"/>
      <c r="TBJ733"/>
      <c r="TBK733"/>
      <c r="TBL733"/>
      <c r="TBM733"/>
      <c r="TBN733"/>
      <c r="TBO733"/>
      <c r="TBP733"/>
      <c r="TBQ733"/>
      <c r="TBR733"/>
      <c r="TBS733"/>
      <c r="TBT733"/>
      <c r="TBU733"/>
      <c r="TBV733"/>
      <c r="TBW733"/>
      <c r="TBX733"/>
      <c r="TBY733"/>
      <c r="TBZ733"/>
      <c r="TCA733"/>
      <c r="TCB733"/>
      <c r="TCC733"/>
      <c r="TCD733"/>
      <c r="TCE733"/>
      <c r="TCF733"/>
      <c r="TCG733"/>
      <c r="TCH733"/>
      <c r="TCI733"/>
      <c r="TCJ733"/>
      <c r="TCK733"/>
      <c r="TCL733"/>
      <c r="TCM733"/>
      <c r="TCN733"/>
      <c r="TCO733"/>
      <c r="TCP733"/>
      <c r="TCQ733"/>
      <c r="TCR733"/>
      <c r="TCS733"/>
      <c r="TCT733"/>
      <c r="TCU733"/>
      <c r="TCV733"/>
      <c r="TCW733"/>
      <c r="TCX733"/>
      <c r="TCY733"/>
      <c r="TCZ733"/>
      <c r="TDA733"/>
      <c r="TDB733"/>
      <c r="TDC733"/>
      <c r="TDD733"/>
      <c r="TDE733"/>
      <c r="TDF733"/>
      <c r="TDG733"/>
      <c r="TDH733"/>
      <c r="TDI733"/>
      <c r="TDJ733"/>
      <c r="TDK733"/>
      <c r="TDL733"/>
      <c r="TDM733"/>
      <c r="TDN733"/>
      <c r="TDO733"/>
      <c r="TDP733"/>
      <c r="TDQ733"/>
      <c r="TDR733"/>
      <c r="TDS733"/>
      <c r="TDT733"/>
      <c r="TDU733"/>
      <c r="TDV733"/>
      <c r="TDW733"/>
      <c r="TDX733"/>
      <c r="TDY733"/>
      <c r="TDZ733"/>
      <c r="TEA733"/>
      <c r="TEB733"/>
      <c r="TEC733"/>
      <c r="TED733"/>
      <c r="TEE733"/>
      <c r="TEF733"/>
      <c r="TEG733"/>
      <c r="TEH733"/>
      <c r="TEI733"/>
      <c r="TEJ733"/>
      <c r="TEK733"/>
      <c r="TEL733"/>
      <c r="TEM733"/>
      <c r="TEN733"/>
      <c r="TEO733"/>
      <c r="TEP733"/>
      <c r="TEQ733"/>
      <c r="TER733"/>
      <c r="TES733"/>
      <c r="TET733"/>
      <c r="TEU733"/>
      <c r="TEV733"/>
      <c r="TEW733"/>
      <c r="TEX733"/>
      <c r="TEY733"/>
      <c r="TEZ733"/>
      <c r="TFA733"/>
      <c r="TFB733"/>
      <c r="TFC733"/>
      <c r="TFD733"/>
      <c r="TFE733"/>
      <c r="TFF733"/>
      <c r="TFG733"/>
      <c r="TFH733"/>
      <c r="TFI733"/>
      <c r="TFJ733"/>
      <c r="TFK733"/>
      <c r="TFL733"/>
      <c r="TFM733"/>
      <c r="TFN733"/>
      <c r="TFO733"/>
      <c r="TFP733"/>
      <c r="TFQ733"/>
      <c r="TFR733"/>
      <c r="TFS733"/>
      <c r="TFT733"/>
      <c r="TFU733"/>
      <c r="TFV733"/>
      <c r="TFW733"/>
      <c r="TFX733"/>
      <c r="TFY733"/>
      <c r="TFZ733"/>
      <c r="TGA733"/>
      <c r="TGB733"/>
      <c r="TGC733"/>
      <c r="TGD733"/>
      <c r="TGE733"/>
      <c r="TGF733"/>
      <c r="TGG733"/>
      <c r="TGH733"/>
      <c r="TGI733"/>
      <c r="TGJ733"/>
      <c r="TGK733"/>
      <c r="TGL733"/>
      <c r="TGM733"/>
      <c r="TGN733"/>
      <c r="TGO733"/>
      <c r="TGP733"/>
      <c r="TGQ733"/>
      <c r="TGR733"/>
      <c r="TGS733"/>
      <c r="TGT733"/>
      <c r="TGU733"/>
      <c r="TGV733"/>
      <c r="TGW733"/>
      <c r="TGX733"/>
      <c r="TGY733"/>
      <c r="TGZ733"/>
      <c r="THA733"/>
      <c r="THB733"/>
      <c r="THC733"/>
      <c r="THD733"/>
      <c r="THE733"/>
      <c r="THF733"/>
      <c r="THG733"/>
      <c r="THH733"/>
      <c r="THI733"/>
      <c r="THJ733"/>
      <c r="THK733"/>
      <c r="THL733"/>
      <c r="THM733"/>
      <c r="THN733"/>
      <c r="THO733"/>
      <c r="THP733"/>
      <c r="THQ733"/>
      <c r="THR733"/>
      <c r="THS733"/>
      <c r="THT733"/>
      <c r="THU733"/>
      <c r="THV733"/>
      <c r="THW733"/>
      <c r="THX733"/>
      <c r="THY733"/>
      <c r="THZ733"/>
      <c r="TIA733"/>
      <c r="TIB733"/>
      <c r="TIC733"/>
      <c r="TID733"/>
      <c r="TIE733"/>
      <c r="TIF733"/>
      <c r="TIG733"/>
      <c r="TIH733"/>
      <c r="TII733"/>
      <c r="TIJ733"/>
      <c r="TIK733"/>
      <c r="TIL733"/>
      <c r="TIM733"/>
      <c r="TIN733"/>
      <c r="TIO733"/>
      <c r="TIP733"/>
      <c r="TIQ733"/>
      <c r="TIR733"/>
      <c r="TIS733"/>
      <c r="TIT733"/>
      <c r="TIU733"/>
      <c r="TIV733"/>
      <c r="TIW733"/>
      <c r="TIX733"/>
      <c r="TIY733"/>
      <c r="TIZ733"/>
      <c r="TJA733"/>
      <c r="TJB733"/>
      <c r="TJC733"/>
      <c r="TJD733"/>
      <c r="TJE733"/>
      <c r="TJF733"/>
      <c r="TJG733"/>
      <c r="TJH733"/>
      <c r="TJI733"/>
      <c r="TJJ733"/>
      <c r="TJK733"/>
      <c r="TJL733"/>
      <c r="TJM733"/>
      <c r="TJN733"/>
      <c r="TJO733"/>
      <c r="TJP733"/>
      <c r="TJQ733"/>
      <c r="TJR733"/>
      <c r="TJS733"/>
      <c r="TJT733"/>
      <c r="TJU733"/>
      <c r="TJV733"/>
      <c r="TJW733"/>
      <c r="TJX733"/>
      <c r="TJY733"/>
      <c r="TJZ733"/>
      <c r="TKA733"/>
      <c r="TKB733"/>
      <c r="TKC733"/>
      <c r="TKD733"/>
      <c r="TKE733"/>
      <c r="TKF733"/>
      <c r="TKG733"/>
      <c r="TKH733"/>
      <c r="TKI733"/>
      <c r="TKJ733"/>
      <c r="TKK733"/>
      <c r="TKL733"/>
      <c r="TKM733"/>
      <c r="TKN733"/>
      <c r="TKO733"/>
      <c r="TKP733"/>
      <c r="TKQ733"/>
      <c r="TKR733"/>
      <c r="TKS733"/>
      <c r="TKT733"/>
      <c r="TKU733"/>
      <c r="TKV733"/>
      <c r="TKW733"/>
      <c r="TKX733"/>
      <c r="TKY733"/>
      <c r="TKZ733"/>
      <c r="TLA733"/>
      <c r="TLB733"/>
      <c r="TLC733"/>
      <c r="TLD733"/>
      <c r="TLE733"/>
      <c r="TLF733"/>
      <c r="TLG733"/>
      <c r="TLH733"/>
      <c r="TLI733"/>
      <c r="TLJ733"/>
      <c r="TLK733"/>
      <c r="TLL733"/>
      <c r="TLM733"/>
      <c r="TLN733"/>
      <c r="TLO733"/>
      <c r="TLP733"/>
      <c r="TLQ733"/>
      <c r="TLR733"/>
      <c r="TLS733"/>
      <c r="TLT733"/>
      <c r="TLU733"/>
      <c r="TLV733"/>
      <c r="TLW733"/>
      <c r="TLX733"/>
      <c r="TLY733"/>
      <c r="TLZ733"/>
      <c r="TMA733"/>
      <c r="TMB733"/>
      <c r="TMC733"/>
      <c r="TMD733"/>
      <c r="TME733"/>
      <c r="TMF733"/>
      <c r="TMG733"/>
      <c r="TMH733"/>
      <c r="TMI733"/>
      <c r="TMJ733"/>
      <c r="TMK733"/>
      <c r="TML733"/>
      <c r="TMM733"/>
      <c r="TMN733"/>
      <c r="TMO733"/>
      <c r="TMP733"/>
      <c r="TMQ733"/>
      <c r="TMR733"/>
      <c r="TMS733"/>
      <c r="TMT733"/>
      <c r="TMU733"/>
      <c r="TMV733"/>
      <c r="TMW733"/>
      <c r="TMX733"/>
      <c r="TMY733"/>
      <c r="TMZ733"/>
      <c r="TNA733"/>
      <c r="TNB733"/>
      <c r="TNC733"/>
      <c r="TND733"/>
      <c r="TNE733"/>
      <c r="TNF733"/>
      <c r="TNG733"/>
      <c r="TNH733"/>
      <c r="TNI733"/>
      <c r="TNJ733"/>
      <c r="TNK733"/>
      <c r="TNL733"/>
      <c r="TNM733"/>
      <c r="TNN733"/>
      <c r="TNO733"/>
      <c r="TNP733"/>
      <c r="TNQ733"/>
      <c r="TNR733"/>
      <c r="TNS733"/>
      <c r="TNT733"/>
      <c r="TNU733"/>
      <c r="TNV733"/>
      <c r="TNW733"/>
      <c r="TNX733"/>
      <c r="TNY733"/>
      <c r="TNZ733"/>
      <c r="TOA733"/>
      <c r="TOB733"/>
      <c r="TOC733"/>
      <c r="TOD733"/>
      <c r="TOE733"/>
      <c r="TOF733"/>
      <c r="TOG733"/>
      <c r="TOH733"/>
      <c r="TOI733"/>
      <c r="TOJ733"/>
      <c r="TOK733"/>
      <c r="TOL733"/>
      <c r="TOM733"/>
      <c r="TON733"/>
      <c r="TOO733"/>
      <c r="TOP733"/>
      <c r="TOQ733"/>
      <c r="TOR733"/>
      <c r="TOS733"/>
      <c r="TOT733"/>
      <c r="TOU733"/>
      <c r="TOV733"/>
      <c r="TOW733"/>
      <c r="TOX733"/>
      <c r="TOY733"/>
      <c r="TOZ733"/>
      <c r="TPA733"/>
      <c r="TPB733"/>
      <c r="TPC733"/>
      <c r="TPD733"/>
      <c r="TPE733"/>
      <c r="TPF733"/>
      <c r="TPG733"/>
      <c r="TPH733"/>
      <c r="TPI733"/>
      <c r="TPJ733"/>
      <c r="TPK733"/>
      <c r="TPL733"/>
      <c r="TPM733"/>
      <c r="TPN733"/>
      <c r="TPO733"/>
      <c r="TPP733"/>
      <c r="TPQ733"/>
      <c r="TPR733"/>
      <c r="TPS733"/>
      <c r="TPT733"/>
      <c r="TPU733"/>
      <c r="TPV733"/>
      <c r="TPW733"/>
      <c r="TPX733"/>
      <c r="TPY733"/>
      <c r="TPZ733"/>
      <c r="TQA733"/>
      <c r="TQB733"/>
      <c r="TQC733"/>
      <c r="TQD733"/>
      <c r="TQE733"/>
      <c r="TQF733"/>
      <c r="TQG733"/>
      <c r="TQH733"/>
      <c r="TQI733"/>
      <c r="TQJ733"/>
      <c r="TQK733"/>
      <c r="TQL733"/>
      <c r="TQM733"/>
      <c r="TQN733"/>
      <c r="TQO733"/>
      <c r="TQP733"/>
      <c r="TQQ733"/>
      <c r="TQR733"/>
      <c r="TQS733"/>
      <c r="TQT733"/>
      <c r="TQU733"/>
      <c r="TQV733"/>
      <c r="TQW733"/>
      <c r="TQX733"/>
      <c r="TQY733"/>
      <c r="TQZ733"/>
      <c r="TRA733"/>
      <c r="TRB733"/>
      <c r="TRC733"/>
      <c r="TRD733"/>
      <c r="TRE733"/>
      <c r="TRF733"/>
      <c r="TRG733"/>
      <c r="TRH733"/>
      <c r="TRI733"/>
      <c r="TRJ733"/>
      <c r="TRK733"/>
      <c r="TRL733"/>
      <c r="TRM733"/>
      <c r="TRN733"/>
      <c r="TRO733"/>
      <c r="TRP733"/>
      <c r="TRQ733"/>
      <c r="TRR733"/>
      <c r="TRS733"/>
      <c r="TRT733"/>
      <c r="TRU733"/>
      <c r="TRV733"/>
      <c r="TRW733"/>
      <c r="TRX733"/>
      <c r="TRY733"/>
      <c r="TRZ733"/>
      <c r="TSA733"/>
      <c r="TSB733"/>
      <c r="TSC733"/>
      <c r="TSD733"/>
      <c r="TSE733"/>
      <c r="TSF733"/>
      <c r="TSG733"/>
      <c r="TSH733"/>
      <c r="TSI733"/>
      <c r="TSJ733"/>
      <c r="TSK733"/>
      <c r="TSL733"/>
      <c r="TSM733"/>
      <c r="TSN733"/>
      <c r="TSO733"/>
      <c r="TSP733"/>
      <c r="TSQ733"/>
      <c r="TSR733"/>
      <c r="TSS733"/>
      <c r="TST733"/>
      <c r="TSU733"/>
      <c r="TSV733"/>
      <c r="TSW733"/>
      <c r="TSX733"/>
      <c r="TSY733"/>
      <c r="TSZ733"/>
      <c r="TTA733"/>
      <c r="TTB733"/>
      <c r="TTC733"/>
      <c r="TTD733"/>
      <c r="TTE733"/>
      <c r="TTF733"/>
      <c r="TTG733"/>
      <c r="TTH733"/>
      <c r="TTI733"/>
      <c r="TTJ733"/>
      <c r="TTK733"/>
      <c r="TTL733"/>
      <c r="TTM733"/>
      <c r="TTN733"/>
      <c r="TTO733"/>
      <c r="TTP733"/>
      <c r="TTQ733"/>
      <c r="TTR733"/>
      <c r="TTS733"/>
      <c r="TTT733"/>
      <c r="TTU733"/>
      <c r="TTV733"/>
      <c r="TTW733"/>
      <c r="TTX733"/>
      <c r="TTY733"/>
      <c r="TTZ733"/>
      <c r="TUA733"/>
      <c r="TUB733"/>
      <c r="TUC733"/>
      <c r="TUD733"/>
      <c r="TUE733"/>
      <c r="TUF733"/>
      <c r="TUG733"/>
      <c r="TUH733"/>
      <c r="TUI733"/>
      <c r="TUJ733"/>
      <c r="TUK733"/>
      <c r="TUL733"/>
      <c r="TUM733"/>
      <c r="TUN733"/>
      <c r="TUO733"/>
      <c r="TUP733"/>
      <c r="TUQ733"/>
      <c r="TUR733"/>
      <c r="TUS733"/>
      <c r="TUT733"/>
      <c r="TUU733"/>
      <c r="TUV733"/>
      <c r="TUW733"/>
      <c r="TUX733"/>
      <c r="TUY733"/>
      <c r="TUZ733"/>
      <c r="TVA733"/>
      <c r="TVB733"/>
      <c r="TVC733"/>
      <c r="TVD733"/>
      <c r="TVE733"/>
      <c r="TVF733"/>
      <c r="TVG733"/>
      <c r="TVH733"/>
      <c r="TVI733"/>
      <c r="TVJ733"/>
      <c r="TVK733"/>
      <c r="TVL733"/>
      <c r="TVM733"/>
      <c r="TVN733"/>
      <c r="TVO733"/>
      <c r="TVP733"/>
      <c r="TVQ733"/>
      <c r="TVR733"/>
      <c r="TVS733"/>
      <c r="TVT733"/>
      <c r="TVU733"/>
      <c r="TVV733"/>
      <c r="TVW733"/>
      <c r="TVX733"/>
      <c r="TVY733"/>
      <c r="TVZ733"/>
      <c r="TWA733"/>
      <c r="TWB733"/>
      <c r="TWC733"/>
      <c r="TWD733"/>
      <c r="TWE733"/>
      <c r="TWF733"/>
      <c r="TWG733"/>
      <c r="TWH733"/>
      <c r="TWI733"/>
      <c r="TWJ733"/>
      <c r="TWK733"/>
      <c r="TWL733"/>
      <c r="TWM733"/>
      <c r="TWN733"/>
      <c r="TWO733"/>
      <c r="TWP733"/>
      <c r="TWQ733"/>
      <c r="TWR733"/>
      <c r="TWS733"/>
      <c r="TWT733"/>
      <c r="TWU733"/>
      <c r="TWV733"/>
      <c r="TWW733"/>
      <c r="TWX733"/>
      <c r="TWY733"/>
      <c r="TWZ733"/>
      <c r="TXA733"/>
      <c r="TXB733"/>
      <c r="TXC733"/>
      <c r="TXD733"/>
      <c r="TXE733"/>
      <c r="TXF733"/>
      <c r="TXG733"/>
      <c r="TXH733"/>
      <c r="TXI733"/>
      <c r="TXJ733"/>
      <c r="TXK733"/>
      <c r="TXL733"/>
      <c r="TXM733"/>
      <c r="TXN733"/>
      <c r="TXO733"/>
      <c r="TXP733"/>
      <c r="TXQ733"/>
      <c r="TXR733"/>
      <c r="TXS733"/>
      <c r="TXT733"/>
      <c r="TXU733"/>
      <c r="TXV733"/>
      <c r="TXW733"/>
      <c r="TXX733"/>
      <c r="TXY733"/>
      <c r="TXZ733"/>
      <c r="TYA733"/>
      <c r="TYB733"/>
      <c r="TYC733"/>
      <c r="TYD733"/>
      <c r="TYE733"/>
      <c r="TYF733"/>
      <c r="TYG733"/>
      <c r="TYH733"/>
      <c r="TYI733"/>
      <c r="TYJ733"/>
      <c r="TYK733"/>
      <c r="TYL733"/>
      <c r="TYM733"/>
      <c r="TYN733"/>
      <c r="TYO733"/>
      <c r="TYP733"/>
      <c r="TYQ733"/>
      <c r="TYR733"/>
      <c r="TYS733"/>
      <c r="TYT733"/>
      <c r="TYU733"/>
      <c r="TYV733"/>
      <c r="TYW733"/>
      <c r="TYX733"/>
      <c r="TYY733"/>
      <c r="TYZ733"/>
      <c r="TZA733"/>
      <c r="TZB733"/>
      <c r="TZC733"/>
      <c r="TZD733"/>
      <c r="TZE733"/>
      <c r="TZF733"/>
      <c r="TZG733"/>
      <c r="TZH733"/>
      <c r="TZI733"/>
      <c r="TZJ733"/>
      <c r="TZK733"/>
      <c r="TZL733"/>
      <c r="TZM733"/>
      <c r="TZN733"/>
      <c r="TZO733"/>
      <c r="TZP733"/>
      <c r="TZQ733"/>
      <c r="TZR733"/>
      <c r="TZS733"/>
      <c r="TZT733"/>
      <c r="TZU733"/>
      <c r="TZV733"/>
      <c r="TZW733"/>
      <c r="TZX733"/>
      <c r="TZY733"/>
      <c r="TZZ733"/>
      <c r="UAA733"/>
      <c r="UAB733"/>
      <c r="UAC733"/>
      <c r="UAD733"/>
      <c r="UAE733"/>
      <c r="UAF733"/>
      <c r="UAG733"/>
      <c r="UAH733"/>
      <c r="UAI733"/>
      <c r="UAJ733"/>
      <c r="UAK733"/>
      <c r="UAL733"/>
      <c r="UAM733"/>
      <c r="UAN733"/>
      <c r="UAO733"/>
      <c r="UAP733"/>
      <c r="UAQ733"/>
      <c r="UAR733"/>
      <c r="UAS733"/>
      <c r="UAT733"/>
      <c r="UAU733"/>
      <c r="UAV733"/>
      <c r="UAW733"/>
      <c r="UAX733"/>
      <c r="UAY733"/>
      <c r="UAZ733"/>
      <c r="UBA733"/>
      <c r="UBB733"/>
      <c r="UBC733"/>
      <c r="UBD733"/>
      <c r="UBE733"/>
      <c r="UBF733"/>
      <c r="UBG733"/>
      <c r="UBH733"/>
      <c r="UBI733"/>
      <c r="UBJ733"/>
      <c r="UBK733"/>
      <c r="UBL733"/>
      <c r="UBM733"/>
      <c r="UBN733"/>
      <c r="UBO733"/>
      <c r="UBP733"/>
      <c r="UBQ733"/>
      <c r="UBR733"/>
      <c r="UBS733"/>
      <c r="UBT733"/>
      <c r="UBU733"/>
      <c r="UBV733"/>
      <c r="UBW733"/>
      <c r="UBX733"/>
      <c r="UBY733"/>
      <c r="UBZ733"/>
      <c r="UCA733"/>
      <c r="UCB733"/>
      <c r="UCC733"/>
      <c r="UCD733"/>
      <c r="UCE733"/>
      <c r="UCF733"/>
      <c r="UCG733"/>
      <c r="UCH733"/>
      <c r="UCI733"/>
      <c r="UCJ733"/>
      <c r="UCK733"/>
      <c r="UCL733"/>
      <c r="UCM733"/>
      <c r="UCN733"/>
      <c r="UCO733"/>
      <c r="UCP733"/>
      <c r="UCQ733"/>
      <c r="UCR733"/>
      <c r="UCS733"/>
      <c r="UCT733"/>
      <c r="UCU733"/>
      <c r="UCV733"/>
      <c r="UCW733"/>
      <c r="UCX733"/>
      <c r="UCY733"/>
      <c r="UCZ733"/>
      <c r="UDA733"/>
      <c r="UDB733"/>
      <c r="UDC733"/>
      <c r="UDD733"/>
      <c r="UDE733"/>
      <c r="UDF733"/>
      <c r="UDG733"/>
      <c r="UDH733"/>
      <c r="UDI733"/>
      <c r="UDJ733"/>
      <c r="UDK733"/>
      <c r="UDL733"/>
      <c r="UDM733"/>
      <c r="UDN733"/>
      <c r="UDO733"/>
      <c r="UDP733"/>
      <c r="UDQ733"/>
      <c r="UDR733"/>
      <c r="UDS733"/>
      <c r="UDT733"/>
      <c r="UDU733"/>
      <c r="UDV733"/>
      <c r="UDW733"/>
      <c r="UDX733"/>
      <c r="UDY733"/>
      <c r="UDZ733"/>
      <c r="UEA733"/>
      <c r="UEB733"/>
      <c r="UEC733"/>
      <c r="UED733"/>
      <c r="UEE733"/>
      <c r="UEF733"/>
      <c r="UEG733"/>
      <c r="UEH733"/>
      <c r="UEI733"/>
      <c r="UEJ733"/>
      <c r="UEK733"/>
      <c r="UEL733"/>
      <c r="UEM733"/>
      <c r="UEN733"/>
      <c r="UEO733"/>
      <c r="UEP733"/>
      <c r="UEQ733"/>
      <c r="UER733"/>
      <c r="UES733"/>
      <c r="UET733"/>
      <c r="UEU733"/>
      <c r="UEV733"/>
      <c r="UEW733"/>
      <c r="UEX733"/>
      <c r="UEY733"/>
      <c r="UEZ733"/>
      <c r="UFA733"/>
      <c r="UFB733"/>
      <c r="UFC733"/>
      <c r="UFD733"/>
      <c r="UFE733"/>
      <c r="UFF733"/>
      <c r="UFG733"/>
      <c r="UFH733"/>
      <c r="UFI733"/>
      <c r="UFJ733"/>
      <c r="UFK733"/>
      <c r="UFL733"/>
      <c r="UFM733"/>
      <c r="UFN733"/>
      <c r="UFO733"/>
      <c r="UFP733"/>
      <c r="UFQ733"/>
      <c r="UFR733"/>
      <c r="UFS733"/>
      <c r="UFT733"/>
      <c r="UFU733"/>
      <c r="UFV733"/>
      <c r="UFW733"/>
      <c r="UFX733"/>
      <c r="UFY733"/>
      <c r="UFZ733"/>
      <c r="UGA733"/>
      <c r="UGB733"/>
      <c r="UGC733"/>
      <c r="UGD733"/>
      <c r="UGE733"/>
      <c r="UGF733"/>
      <c r="UGG733"/>
      <c r="UGH733"/>
      <c r="UGI733"/>
      <c r="UGJ733"/>
      <c r="UGK733"/>
      <c r="UGL733"/>
      <c r="UGM733"/>
      <c r="UGN733"/>
      <c r="UGO733"/>
      <c r="UGP733"/>
      <c r="UGQ733"/>
      <c r="UGR733"/>
      <c r="UGS733"/>
      <c r="UGT733"/>
      <c r="UGU733"/>
      <c r="UGV733"/>
      <c r="UGW733"/>
      <c r="UGX733"/>
      <c r="UGY733"/>
      <c r="UGZ733"/>
      <c r="UHA733"/>
      <c r="UHB733"/>
      <c r="UHC733"/>
      <c r="UHD733"/>
      <c r="UHE733"/>
      <c r="UHF733"/>
      <c r="UHG733"/>
      <c r="UHH733"/>
      <c r="UHI733"/>
      <c r="UHJ733"/>
      <c r="UHK733"/>
      <c r="UHL733"/>
      <c r="UHM733"/>
      <c r="UHN733"/>
      <c r="UHO733"/>
      <c r="UHP733"/>
      <c r="UHQ733"/>
      <c r="UHR733"/>
      <c r="UHS733"/>
      <c r="UHT733"/>
      <c r="UHU733"/>
      <c r="UHV733"/>
      <c r="UHW733"/>
      <c r="UHX733"/>
      <c r="UHY733"/>
      <c r="UHZ733"/>
      <c r="UIA733"/>
      <c r="UIB733"/>
      <c r="UIC733"/>
      <c r="UID733"/>
      <c r="UIE733"/>
      <c r="UIF733"/>
      <c r="UIG733"/>
      <c r="UIH733"/>
      <c r="UII733"/>
      <c r="UIJ733"/>
      <c r="UIK733"/>
      <c r="UIL733"/>
      <c r="UIM733"/>
      <c r="UIN733"/>
      <c r="UIO733"/>
      <c r="UIP733"/>
      <c r="UIQ733"/>
      <c r="UIR733"/>
      <c r="UIS733"/>
      <c r="UIT733"/>
      <c r="UIU733"/>
      <c r="UIV733"/>
      <c r="UIW733"/>
      <c r="UIX733"/>
      <c r="UIY733"/>
      <c r="UIZ733"/>
      <c r="UJA733"/>
      <c r="UJB733"/>
      <c r="UJC733"/>
      <c r="UJD733"/>
      <c r="UJE733"/>
      <c r="UJF733"/>
      <c r="UJG733"/>
      <c r="UJH733"/>
      <c r="UJI733"/>
      <c r="UJJ733"/>
      <c r="UJK733"/>
      <c r="UJL733"/>
      <c r="UJM733"/>
      <c r="UJN733"/>
      <c r="UJO733"/>
      <c r="UJP733"/>
      <c r="UJQ733"/>
      <c r="UJR733"/>
      <c r="UJS733"/>
      <c r="UJT733"/>
      <c r="UJU733"/>
      <c r="UJV733"/>
      <c r="UJW733"/>
      <c r="UJX733"/>
      <c r="UJY733"/>
      <c r="UJZ733"/>
      <c r="UKA733"/>
      <c r="UKB733"/>
      <c r="UKC733"/>
      <c r="UKD733"/>
      <c r="UKE733"/>
      <c r="UKF733"/>
      <c r="UKG733"/>
      <c r="UKH733"/>
      <c r="UKI733"/>
      <c r="UKJ733"/>
      <c r="UKK733"/>
      <c r="UKL733"/>
      <c r="UKM733"/>
      <c r="UKN733"/>
      <c r="UKO733"/>
      <c r="UKP733"/>
      <c r="UKQ733"/>
      <c r="UKR733"/>
      <c r="UKS733"/>
      <c r="UKT733"/>
      <c r="UKU733"/>
      <c r="UKV733"/>
      <c r="UKW733"/>
      <c r="UKX733"/>
      <c r="UKY733"/>
      <c r="UKZ733"/>
      <c r="ULA733"/>
      <c r="ULB733"/>
      <c r="ULC733"/>
      <c r="ULD733"/>
      <c r="ULE733"/>
      <c r="ULF733"/>
      <c r="ULG733"/>
      <c r="ULH733"/>
      <c r="ULI733"/>
      <c r="ULJ733"/>
      <c r="ULK733"/>
      <c r="ULL733"/>
      <c r="ULM733"/>
      <c r="ULN733"/>
      <c r="ULO733"/>
      <c r="ULP733"/>
      <c r="ULQ733"/>
      <c r="ULR733"/>
      <c r="ULS733"/>
      <c r="ULT733"/>
      <c r="ULU733"/>
      <c r="ULV733"/>
      <c r="ULW733"/>
      <c r="ULX733"/>
      <c r="ULY733"/>
      <c r="ULZ733"/>
      <c r="UMA733"/>
      <c r="UMB733"/>
      <c r="UMC733"/>
      <c r="UMD733"/>
      <c r="UME733"/>
      <c r="UMF733"/>
      <c r="UMG733"/>
      <c r="UMH733"/>
      <c r="UMI733"/>
      <c r="UMJ733"/>
      <c r="UMK733"/>
      <c r="UML733"/>
      <c r="UMM733"/>
      <c r="UMN733"/>
      <c r="UMO733"/>
      <c r="UMP733"/>
      <c r="UMQ733"/>
      <c r="UMR733"/>
      <c r="UMS733"/>
      <c r="UMT733"/>
      <c r="UMU733"/>
      <c r="UMV733"/>
      <c r="UMW733"/>
      <c r="UMX733"/>
      <c r="UMY733"/>
      <c r="UMZ733"/>
      <c r="UNA733"/>
      <c r="UNB733"/>
      <c r="UNC733"/>
      <c r="UND733"/>
      <c r="UNE733"/>
      <c r="UNF733"/>
      <c r="UNG733"/>
      <c r="UNH733"/>
      <c r="UNI733"/>
      <c r="UNJ733"/>
      <c r="UNK733"/>
      <c r="UNL733"/>
      <c r="UNM733"/>
      <c r="UNN733"/>
      <c r="UNO733"/>
      <c r="UNP733"/>
      <c r="UNQ733"/>
      <c r="UNR733"/>
      <c r="UNS733"/>
      <c r="UNT733"/>
      <c r="UNU733"/>
      <c r="UNV733"/>
      <c r="UNW733"/>
      <c r="UNX733"/>
      <c r="UNY733"/>
      <c r="UNZ733"/>
      <c r="UOA733"/>
      <c r="UOB733"/>
      <c r="UOC733"/>
      <c r="UOD733"/>
      <c r="UOE733"/>
      <c r="UOF733"/>
      <c r="UOG733"/>
      <c r="UOH733"/>
      <c r="UOI733"/>
      <c r="UOJ733"/>
      <c r="UOK733"/>
      <c r="UOL733"/>
      <c r="UOM733"/>
      <c r="UON733"/>
      <c r="UOO733"/>
      <c r="UOP733"/>
      <c r="UOQ733"/>
      <c r="UOR733"/>
      <c r="UOS733"/>
      <c r="UOT733"/>
      <c r="UOU733"/>
      <c r="UOV733"/>
      <c r="UOW733"/>
      <c r="UOX733"/>
      <c r="UOY733"/>
      <c r="UOZ733"/>
      <c r="UPA733"/>
      <c r="UPB733"/>
      <c r="UPC733"/>
      <c r="UPD733"/>
      <c r="UPE733"/>
      <c r="UPF733"/>
      <c r="UPG733"/>
      <c r="UPH733"/>
      <c r="UPI733"/>
      <c r="UPJ733"/>
      <c r="UPK733"/>
      <c r="UPL733"/>
      <c r="UPM733"/>
      <c r="UPN733"/>
      <c r="UPO733"/>
      <c r="UPP733"/>
      <c r="UPQ733"/>
      <c r="UPR733"/>
      <c r="UPS733"/>
      <c r="UPT733"/>
      <c r="UPU733"/>
      <c r="UPV733"/>
      <c r="UPW733"/>
      <c r="UPX733"/>
      <c r="UPY733"/>
      <c r="UPZ733"/>
      <c r="UQA733"/>
      <c r="UQB733"/>
      <c r="UQC733"/>
      <c r="UQD733"/>
      <c r="UQE733"/>
      <c r="UQF733"/>
      <c r="UQG733"/>
      <c r="UQH733"/>
      <c r="UQI733"/>
      <c r="UQJ733"/>
      <c r="UQK733"/>
      <c r="UQL733"/>
      <c r="UQM733"/>
      <c r="UQN733"/>
      <c r="UQO733"/>
      <c r="UQP733"/>
      <c r="UQQ733"/>
      <c r="UQR733"/>
      <c r="UQS733"/>
      <c r="UQT733"/>
      <c r="UQU733"/>
      <c r="UQV733"/>
      <c r="UQW733"/>
      <c r="UQX733"/>
      <c r="UQY733"/>
      <c r="UQZ733"/>
      <c r="URA733"/>
      <c r="URB733"/>
      <c r="URC733"/>
      <c r="URD733"/>
      <c r="URE733"/>
      <c r="URF733"/>
      <c r="URG733"/>
      <c r="URH733"/>
      <c r="URI733"/>
      <c r="URJ733"/>
      <c r="URK733"/>
      <c r="URL733"/>
      <c r="URM733"/>
      <c r="URN733"/>
      <c r="URO733"/>
      <c r="URP733"/>
      <c r="URQ733"/>
      <c r="URR733"/>
      <c r="URS733"/>
      <c r="URT733"/>
      <c r="URU733"/>
      <c r="URV733"/>
      <c r="URW733"/>
      <c r="URX733"/>
      <c r="URY733"/>
      <c r="URZ733"/>
      <c r="USA733"/>
      <c r="USB733"/>
      <c r="USC733"/>
      <c r="USD733"/>
      <c r="USE733"/>
      <c r="USF733"/>
      <c r="USG733"/>
      <c r="USH733"/>
      <c r="USI733"/>
      <c r="USJ733"/>
      <c r="USK733"/>
      <c r="USL733"/>
      <c r="USM733"/>
      <c r="USN733"/>
      <c r="USO733"/>
      <c r="USP733"/>
      <c r="USQ733"/>
      <c r="USR733"/>
      <c r="USS733"/>
      <c r="UST733"/>
      <c r="USU733"/>
      <c r="USV733"/>
      <c r="USW733"/>
      <c r="USX733"/>
      <c r="USY733"/>
      <c r="USZ733"/>
      <c r="UTA733"/>
      <c r="UTB733"/>
      <c r="UTC733"/>
      <c r="UTD733"/>
      <c r="UTE733"/>
      <c r="UTF733"/>
      <c r="UTG733"/>
      <c r="UTH733"/>
      <c r="UTI733"/>
      <c r="UTJ733"/>
      <c r="UTK733"/>
      <c r="UTL733"/>
      <c r="UTM733"/>
      <c r="UTN733"/>
      <c r="UTO733"/>
      <c r="UTP733"/>
      <c r="UTQ733"/>
      <c r="UTR733"/>
      <c r="UTS733"/>
      <c r="UTT733"/>
      <c r="UTU733"/>
      <c r="UTV733"/>
      <c r="UTW733"/>
      <c r="UTX733"/>
      <c r="UTY733"/>
      <c r="UTZ733"/>
      <c r="UUA733"/>
      <c r="UUB733"/>
      <c r="UUC733"/>
      <c r="UUD733"/>
      <c r="UUE733"/>
      <c r="UUF733"/>
      <c r="UUG733"/>
      <c r="UUH733"/>
      <c r="UUI733"/>
      <c r="UUJ733"/>
      <c r="UUK733"/>
      <c r="UUL733"/>
      <c r="UUM733"/>
      <c r="UUN733"/>
      <c r="UUO733"/>
      <c r="UUP733"/>
      <c r="UUQ733"/>
      <c r="UUR733"/>
      <c r="UUS733"/>
      <c r="UUT733"/>
      <c r="UUU733"/>
      <c r="UUV733"/>
      <c r="UUW733"/>
      <c r="UUX733"/>
      <c r="UUY733"/>
      <c r="UUZ733"/>
      <c r="UVA733"/>
      <c r="UVB733"/>
      <c r="UVC733"/>
      <c r="UVD733"/>
      <c r="UVE733"/>
      <c r="UVF733"/>
      <c r="UVG733"/>
      <c r="UVH733"/>
      <c r="UVI733"/>
      <c r="UVJ733"/>
      <c r="UVK733"/>
      <c r="UVL733"/>
      <c r="UVM733"/>
      <c r="UVN733"/>
      <c r="UVO733"/>
      <c r="UVP733"/>
      <c r="UVQ733"/>
      <c r="UVR733"/>
      <c r="UVS733"/>
      <c r="UVT733"/>
      <c r="UVU733"/>
      <c r="UVV733"/>
      <c r="UVW733"/>
      <c r="UVX733"/>
      <c r="UVY733"/>
      <c r="UVZ733"/>
      <c r="UWA733"/>
      <c r="UWB733"/>
      <c r="UWC733"/>
      <c r="UWD733"/>
      <c r="UWE733"/>
      <c r="UWF733"/>
      <c r="UWG733"/>
      <c r="UWH733"/>
      <c r="UWI733"/>
      <c r="UWJ733"/>
      <c r="UWK733"/>
      <c r="UWL733"/>
      <c r="UWM733"/>
      <c r="UWN733"/>
      <c r="UWO733"/>
      <c r="UWP733"/>
      <c r="UWQ733"/>
      <c r="UWR733"/>
      <c r="UWS733"/>
      <c r="UWT733"/>
      <c r="UWU733"/>
      <c r="UWV733"/>
      <c r="UWW733"/>
      <c r="UWX733"/>
      <c r="UWY733"/>
      <c r="UWZ733"/>
      <c r="UXA733"/>
      <c r="UXB733"/>
      <c r="UXC733"/>
      <c r="UXD733"/>
      <c r="UXE733"/>
      <c r="UXF733"/>
      <c r="UXG733"/>
      <c r="UXH733"/>
      <c r="UXI733"/>
      <c r="UXJ733"/>
      <c r="UXK733"/>
      <c r="UXL733"/>
      <c r="UXM733"/>
      <c r="UXN733"/>
      <c r="UXO733"/>
      <c r="UXP733"/>
      <c r="UXQ733"/>
      <c r="UXR733"/>
      <c r="UXS733"/>
      <c r="UXT733"/>
      <c r="UXU733"/>
      <c r="UXV733"/>
      <c r="UXW733"/>
      <c r="UXX733"/>
      <c r="UXY733"/>
      <c r="UXZ733"/>
      <c r="UYA733"/>
      <c r="UYB733"/>
      <c r="UYC733"/>
      <c r="UYD733"/>
      <c r="UYE733"/>
      <c r="UYF733"/>
      <c r="UYG733"/>
      <c r="UYH733"/>
      <c r="UYI733"/>
      <c r="UYJ733"/>
      <c r="UYK733"/>
      <c r="UYL733"/>
      <c r="UYM733"/>
      <c r="UYN733"/>
      <c r="UYO733"/>
      <c r="UYP733"/>
      <c r="UYQ733"/>
      <c r="UYR733"/>
      <c r="UYS733"/>
      <c r="UYT733"/>
      <c r="UYU733"/>
      <c r="UYV733"/>
      <c r="UYW733"/>
      <c r="UYX733"/>
      <c r="UYY733"/>
      <c r="UYZ733"/>
      <c r="UZA733"/>
      <c r="UZB733"/>
      <c r="UZC733"/>
      <c r="UZD733"/>
      <c r="UZE733"/>
      <c r="UZF733"/>
      <c r="UZG733"/>
      <c r="UZH733"/>
      <c r="UZI733"/>
      <c r="UZJ733"/>
      <c r="UZK733"/>
      <c r="UZL733"/>
      <c r="UZM733"/>
      <c r="UZN733"/>
      <c r="UZO733"/>
      <c r="UZP733"/>
      <c r="UZQ733"/>
      <c r="UZR733"/>
      <c r="UZS733"/>
      <c r="UZT733"/>
      <c r="UZU733"/>
      <c r="UZV733"/>
      <c r="UZW733"/>
      <c r="UZX733"/>
      <c r="UZY733"/>
      <c r="UZZ733"/>
      <c r="VAA733"/>
      <c r="VAB733"/>
      <c r="VAC733"/>
      <c r="VAD733"/>
      <c r="VAE733"/>
      <c r="VAF733"/>
      <c r="VAG733"/>
      <c r="VAH733"/>
      <c r="VAI733"/>
      <c r="VAJ733"/>
      <c r="VAK733"/>
      <c r="VAL733"/>
      <c r="VAM733"/>
      <c r="VAN733"/>
      <c r="VAO733"/>
      <c r="VAP733"/>
      <c r="VAQ733"/>
      <c r="VAR733"/>
      <c r="VAS733"/>
      <c r="VAT733"/>
      <c r="VAU733"/>
      <c r="VAV733"/>
      <c r="VAW733"/>
      <c r="VAX733"/>
      <c r="VAY733"/>
      <c r="VAZ733"/>
      <c r="VBA733"/>
      <c r="VBB733"/>
      <c r="VBC733"/>
      <c r="VBD733"/>
      <c r="VBE733"/>
      <c r="VBF733"/>
      <c r="VBG733"/>
      <c r="VBH733"/>
      <c r="VBI733"/>
      <c r="VBJ733"/>
      <c r="VBK733"/>
      <c r="VBL733"/>
      <c r="VBM733"/>
      <c r="VBN733"/>
      <c r="VBO733"/>
      <c r="VBP733"/>
      <c r="VBQ733"/>
      <c r="VBR733"/>
      <c r="VBS733"/>
      <c r="VBT733"/>
      <c r="VBU733"/>
      <c r="VBV733"/>
      <c r="VBW733"/>
      <c r="VBX733"/>
      <c r="VBY733"/>
      <c r="VBZ733"/>
      <c r="VCA733"/>
      <c r="VCB733"/>
      <c r="VCC733"/>
      <c r="VCD733"/>
      <c r="VCE733"/>
      <c r="VCF733"/>
      <c r="VCG733"/>
      <c r="VCH733"/>
      <c r="VCI733"/>
      <c r="VCJ733"/>
      <c r="VCK733"/>
      <c r="VCL733"/>
      <c r="VCM733"/>
      <c r="VCN733"/>
      <c r="VCO733"/>
      <c r="VCP733"/>
      <c r="VCQ733"/>
      <c r="VCR733"/>
      <c r="VCS733"/>
      <c r="VCT733"/>
      <c r="VCU733"/>
      <c r="VCV733"/>
      <c r="VCW733"/>
      <c r="VCX733"/>
      <c r="VCY733"/>
      <c r="VCZ733"/>
      <c r="VDA733"/>
      <c r="VDB733"/>
      <c r="VDC733"/>
      <c r="VDD733"/>
      <c r="VDE733"/>
      <c r="VDF733"/>
      <c r="VDG733"/>
      <c r="VDH733"/>
      <c r="VDI733"/>
      <c r="VDJ733"/>
      <c r="VDK733"/>
      <c r="VDL733"/>
      <c r="VDM733"/>
      <c r="VDN733"/>
      <c r="VDO733"/>
      <c r="VDP733"/>
      <c r="VDQ733"/>
      <c r="VDR733"/>
      <c r="VDS733"/>
      <c r="VDT733"/>
      <c r="VDU733"/>
      <c r="VDV733"/>
      <c r="VDW733"/>
      <c r="VDX733"/>
      <c r="VDY733"/>
      <c r="VDZ733"/>
      <c r="VEA733"/>
      <c r="VEB733"/>
      <c r="VEC733"/>
      <c r="VED733"/>
      <c r="VEE733"/>
      <c r="VEF733"/>
      <c r="VEG733"/>
      <c r="VEH733"/>
      <c r="VEI733"/>
      <c r="VEJ733"/>
      <c r="VEK733"/>
      <c r="VEL733"/>
      <c r="VEM733"/>
      <c r="VEN733"/>
      <c r="VEO733"/>
      <c r="VEP733"/>
      <c r="VEQ733"/>
      <c r="VER733"/>
      <c r="VES733"/>
      <c r="VET733"/>
      <c r="VEU733"/>
      <c r="VEV733"/>
      <c r="VEW733"/>
      <c r="VEX733"/>
      <c r="VEY733"/>
      <c r="VEZ733"/>
      <c r="VFA733"/>
      <c r="VFB733"/>
      <c r="VFC733"/>
      <c r="VFD733"/>
      <c r="VFE733"/>
      <c r="VFF733"/>
      <c r="VFG733"/>
      <c r="VFH733"/>
      <c r="VFI733"/>
      <c r="VFJ733"/>
      <c r="VFK733"/>
      <c r="VFL733"/>
      <c r="VFM733"/>
      <c r="VFN733"/>
      <c r="VFO733"/>
      <c r="VFP733"/>
      <c r="VFQ733"/>
      <c r="VFR733"/>
      <c r="VFS733"/>
      <c r="VFT733"/>
      <c r="VFU733"/>
      <c r="VFV733"/>
      <c r="VFW733"/>
      <c r="VFX733"/>
      <c r="VFY733"/>
      <c r="VFZ733"/>
      <c r="VGA733"/>
      <c r="VGB733"/>
      <c r="VGC733"/>
      <c r="VGD733"/>
      <c r="VGE733"/>
      <c r="VGF733"/>
      <c r="VGG733"/>
      <c r="VGH733"/>
      <c r="VGI733"/>
      <c r="VGJ733"/>
      <c r="VGK733"/>
      <c r="VGL733"/>
      <c r="VGM733"/>
      <c r="VGN733"/>
      <c r="VGO733"/>
      <c r="VGP733"/>
      <c r="VGQ733"/>
      <c r="VGR733"/>
      <c r="VGS733"/>
      <c r="VGT733"/>
      <c r="VGU733"/>
      <c r="VGV733"/>
      <c r="VGW733"/>
      <c r="VGX733"/>
      <c r="VGY733"/>
      <c r="VGZ733"/>
      <c r="VHA733"/>
      <c r="VHB733"/>
      <c r="VHC733"/>
      <c r="VHD733"/>
      <c r="VHE733"/>
      <c r="VHF733"/>
      <c r="VHG733"/>
      <c r="VHH733"/>
      <c r="VHI733"/>
      <c r="VHJ733"/>
      <c r="VHK733"/>
      <c r="VHL733"/>
      <c r="VHM733"/>
      <c r="VHN733"/>
      <c r="VHO733"/>
      <c r="VHP733"/>
      <c r="VHQ733"/>
      <c r="VHR733"/>
      <c r="VHS733"/>
      <c r="VHT733"/>
      <c r="VHU733"/>
      <c r="VHV733"/>
      <c r="VHW733"/>
      <c r="VHX733"/>
      <c r="VHY733"/>
      <c r="VHZ733"/>
      <c r="VIA733"/>
      <c r="VIB733"/>
      <c r="VIC733"/>
      <c r="VID733"/>
      <c r="VIE733"/>
      <c r="VIF733"/>
      <c r="VIG733"/>
      <c r="VIH733"/>
      <c r="VII733"/>
      <c r="VIJ733"/>
      <c r="VIK733"/>
      <c r="VIL733"/>
      <c r="VIM733"/>
      <c r="VIN733"/>
      <c r="VIO733"/>
      <c r="VIP733"/>
      <c r="VIQ733"/>
      <c r="VIR733"/>
      <c r="VIS733"/>
      <c r="VIT733"/>
      <c r="VIU733"/>
      <c r="VIV733"/>
      <c r="VIW733"/>
      <c r="VIX733"/>
      <c r="VIY733"/>
      <c r="VIZ733"/>
      <c r="VJA733"/>
      <c r="VJB733"/>
      <c r="VJC733"/>
      <c r="VJD733"/>
      <c r="VJE733"/>
      <c r="VJF733"/>
      <c r="VJG733"/>
      <c r="VJH733"/>
      <c r="VJI733"/>
      <c r="VJJ733"/>
      <c r="VJK733"/>
      <c r="VJL733"/>
      <c r="VJM733"/>
      <c r="VJN733"/>
      <c r="VJO733"/>
      <c r="VJP733"/>
      <c r="VJQ733"/>
      <c r="VJR733"/>
      <c r="VJS733"/>
      <c r="VJT733"/>
      <c r="VJU733"/>
      <c r="VJV733"/>
      <c r="VJW733"/>
      <c r="VJX733"/>
      <c r="VJY733"/>
      <c r="VJZ733"/>
      <c r="VKA733"/>
      <c r="VKB733"/>
      <c r="VKC733"/>
      <c r="VKD733"/>
      <c r="VKE733"/>
      <c r="VKF733"/>
      <c r="VKG733"/>
      <c r="VKH733"/>
      <c r="VKI733"/>
      <c r="VKJ733"/>
      <c r="VKK733"/>
      <c r="VKL733"/>
      <c r="VKM733"/>
      <c r="VKN733"/>
      <c r="VKO733"/>
      <c r="VKP733"/>
      <c r="VKQ733"/>
      <c r="VKR733"/>
      <c r="VKS733"/>
      <c r="VKT733"/>
      <c r="VKU733"/>
      <c r="VKV733"/>
      <c r="VKW733"/>
      <c r="VKX733"/>
      <c r="VKY733"/>
      <c r="VKZ733"/>
      <c r="VLA733"/>
      <c r="VLB733"/>
      <c r="VLC733"/>
      <c r="VLD733"/>
      <c r="VLE733"/>
      <c r="VLF733"/>
      <c r="VLG733"/>
      <c r="VLH733"/>
      <c r="VLI733"/>
      <c r="VLJ733"/>
      <c r="VLK733"/>
      <c r="VLL733"/>
      <c r="VLM733"/>
      <c r="VLN733"/>
      <c r="VLO733"/>
      <c r="VLP733"/>
      <c r="VLQ733"/>
      <c r="VLR733"/>
      <c r="VLS733"/>
      <c r="VLT733"/>
      <c r="VLU733"/>
      <c r="VLV733"/>
      <c r="VLW733"/>
      <c r="VLX733"/>
      <c r="VLY733"/>
      <c r="VLZ733"/>
      <c r="VMA733"/>
      <c r="VMB733"/>
      <c r="VMC733"/>
      <c r="VMD733"/>
      <c r="VME733"/>
      <c r="VMF733"/>
      <c r="VMG733"/>
      <c r="VMH733"/>
      <c r="VMI733"/>
      <c r="VMJ733"/>
      <c r="VMK733"/>
      <c r="VML733"/>
      <c r="VMM733"/>
      <c r="VMN733"/>
      <c r="VMO733"/>
      <c r="VMP733"/>
      <c r="VMQ733"/>
      <c r="VMR733"/>
      <c r="VMS733"/>
      <c r="VMT733"/>
      <c r="VMU733"/>
      <c r="VMV733"/>
      <c r="VMW733"/>
      <c r="VMX733"/>
      <c r="VMY733"/>
      <c r="VMZ733"/>
      <c r="VNA733"/>
      <c r="VNB733"/>
      <c r="VNC733"/>
      <c r="VND733"/>
      <c r="VNE733"/>
      <c r="VNF733"/>
      <c r="VNG733"/>
      <c r="VNH733"/>
      <c r="VNI733"/>
      <c r="VNJ733"/>
      <c r="VNK733"/>
      <c r="VNL733"/>
      <c r="VNM733"/>
      <c r="VNN733"/>
      <c r="VNO733"/>
      <c r="VNP733"/>
      <c r="VNQ733"/>
      <c r="VNR733"/>
      <c r="VNS733"/>
      <c r="VNT733"/>
      <c r="VNU733"/>
      <c r="VNV733"/>
      <c r="VNW733"/>
      <c r="VNX733"/>
      <c r="VNY733"/>
      <c r="VNZ733"/>
      <c r="VOA733"/>
      <c r="VOB733"/>
      <c r="VOC733"/>
      <c r="VOD733"/>
      <c r="VOE733"/>
      <c r="VOF733"/>
      <c r="VOG733"/>
      <c r="VOH733"/>
      <c r="VOI733"/>
      <c r="VOJ733"/>
      <c r="VOK733"/>
      <c r="VOL733"/>
      <c r="VOM733"/>
      <c r="VON733"/>
      <c r="VOO733"/>
      <c r="VOP733"/>
      <c r="VOQ733"/>
      <c r="VOR733"/>
      <c r="VOS733"/>
      <c r="VOT733"/>
      <c r="VOU733"/>
      <c r="VOV733"/>
      <c r="VOW733"/>
      <c r="VOX733"/>
      <c r="VOY733"/>
      <c r="VOZ733"/>
      <c r="VPA733"/>
      <c r="VPB733"/>
      <c r="VPC733"/>
      <c r="VPD733"/>
      <c r="VPE733"/>
      <c r="VPF733"/>
      <c r="VPG733"/>
      <c r="VPH733"/>
      <c r="VPI733"/>
      <c r="VPJ733"/>
      <c r="VPK733"/>
      <c r="VPL733"/>
      <c r="VPM733"/>
      <c r="VPN733"/>
      <c r="VPO733"/>
      <c r="VPP733"/>
      <c r="VPQ733"/>
      <c r="VPR733"/>
      <c r="VPS733"/>
      <c r="VPT733"/>
      <c r="VPU733"/>
      <c r="VPV733"/>
      <c r="VPW733"/>
      <c r="VPX733"/>
      <c r="VPY733"/>
      <c r="VPZ733"/>
      <c r="VQA733"/>
      <c r="VQB733"/>
      <c r="VQC733"/>
      <c r="VQD733"/>
      <c r="VQE733"/>
      <c r="VQF733"/>
      <c r="VQG733"/>
      <c r="VQH733"/>
      <c r="VQI733"/>
      <c r="VQJ733"/>
      <c r="VQK733"/>
      <c r="VQL733"/>
      <c r="VQM733"/>
      <c r="VQN733"/>
      <c r="VQO733"/>
      <c r="VQP733"/>
      <c r="VQQ733"/>
      <c r="VQR733"/>
      <c r="VQS733"/>
      <c r="VQT733"/>
      <c r="VQU733"/>
      <c r="VQV733"/>
      <c r="VQW733"/>
      <c r="VQX733"/>
      <c r="VQY733"/>
      <c r="VQZ733"/>
      <c r="VRA733"/>
      <c r="VRB733"/>
      <c r="VRC733"/>
      <c r="VRD733"/>
      <c r="VRE733"/>
      <c r="VRF733"/>
      <c r="VRG733"/>
      <c r="VRH733"/>
      <c r="VRI733"/>
      <c r="VRJ733"/>
      <c r="VRK733"/>
      <c r="VRL733"/>
      <c r="VRM733"/>
      <c r="VRN733"/>
      <c r="VRO733"/>
      <c r="VRP733"/>
      <c r="VRQ733"/>
      <c r="VRR733"/>
      <c r="VRS733"/>
      <c r="VRT733"/>
      <c r="VRU733"/>
      <c r="VRV733"/>
      <c r="VRW733"/>
      <c r="VRX733"/>
      <c r="VRY733"/>
      <c r="VRZ733"/>
      <c r="VSA733"/>
      <c r="VSB733"/>
      <c r="VSC733"/>
      <c r="VSD733"/>
      <c r="VSE733"/>
      <c r="VSF733"/>
      <c r="VSG733"/>
      <c r="VSH733"/>
      <c r="VSI733"/>
      <c r="VSJ733"/>
      <c r="VSK733"/>
      <c r="VSL733"/>
      <c r="VSM733"/>
      <c r="VSN733"/>
      <c r="VSO733"/>
      <c r="VSP733"/>
      <c r="VSQ733"/>
      <c r="VSR733"/>
      <c r="VSS733"/>
      <c r="VST733"/>
      <c r="VSU733"/>
      <c r="VSV733"/>
      <c r="VSW733"/>
      <c r="VSX733"/>
      <c r="VSY733"/>
      <c r="VSZ733"/>
      <c r="VTA733"/>
      <c r="VTB733"/>
      <c r="VTC733"/>
      <c r="VTD733"/>
      <c r="VTE733"/>
      <c r="VTF733"/>
      <c r="VTG733"/>
      <c r="VTH733"/>
      <c r="VTI733"/>
      <c r="VTJ733"/>
      <c r="VTK733"/>
      <c r="VTL733"/>
      <c r="VTM733"/>
      <c r="VTN733"/>
      <c r="VTO733"/>
      <c r="VTP733"/>
      <c r="VTQ733"/>
      <c r="VTR733"/>
      <c r="VTS733"/>
      <c r="VTT733"/>
      <c r="VTU733"/>
      <c r="VTV733"/>
      <c r="VTW733"/>
      <c r="VTX733"/>
      <c r="VTY733"/>
      <c r="VTZ733"/>
      <c r="VUA733"/>
      <c r="VUB733"/>
      <c r="VUC733"/>
      <c r="VUD733"/>
      <c r="VUE733"/>
      <c r="VUF733"/>
      <c r="VUG733"/>
      <c r="VUH733"/>
      <c r="VUI733"/>
      <c r="VUJ733"/>
      <c r="VUK733"/>
      <c r="VUL733"/>
      <c r="VUM733"/>
      <c r="VUN733"/>
      <c r="VUO733"/>
      <c r="VUP733"/>
      <c r="VUQ733"/>
      <c r="VUR733"/>
      <c r="VUS733"/>
      <c r="VUT733"/>
      <c r="VUU733"/>
      <c r="VUV733"/>
      <c r="VUW733"/>
      <c r="VUX733"/>
      <c r="VUY733"/>
      <c r="VUZ733"/>
      <c r="VVA733"/>
      <c r="VVB733"/>
      <c r="VVC733"/>
      <c r="VVD733"/>
      <c r="VVE733"/>
      <c r="VVF733"/>
      <c r="VVG733"/>
      <c r="VVH733"/>
      <c r="VVI733"/>
      <c r="VVJ733"/>
      <c r="VVK733"/>
      <c r="VVL733"/>
      <c r="VVM733"/>
      <c r="VVN733"/>
      <c r="VVO733"/>
      <c r="VVP733"/>
      <c r="VVQ733"/>
      <c r="VVR733"/>
      <c r="VVS733"/>
      <c r="VVT733"/>
      <c r="VVU733"/>
      <c r="VVV733"/>
      <c r="VVW733"/>
      <c r="VVX733"/>
      <c r="VVY733"/>
      <c r="VVZ733"/>
      <c r="VWA733"/>
      <c r="VWB733"/>
      <c r="VWC733"/>
      <c r="VWD733"/>
      <c r="VWE733"/>
      <c r="VWF733"/>
      <c r="VWG733"/>
      <c r="VWH733"/>
      <c r="VWI733"/>
      <c r="VWJ733"/>
      <c r="VWK733"/>
      <c r="VWL733"/>
      <c r="VWM733"/>
      <c r="VWN733"/>
      <c r="VWO733"/>
      <c r="VWP733"/>
      <c r="VWQ733"/>
      <c r="VWR733"/>
      <c r="VWS733"/>
      <c r="VWT733"/>
      <c r="VWU733"/>
      <c r="VWV733"/>
      <c r="VWW733"/>
      <c r="VWX733"/>
      <c r="VWY733"/>
      <c r="VWZ733"/>
      <c r="VXA733"/>
      <c r="VXB733"/>
      <c r="VXC733"/>
      <c r="VXD733"/>
      <c r="VXE733"/>
      <c r="VXF733"/>
      <c r="VXG733"/>
      <c r="VXH733"/>
      <c r="VXI733"/>
      <c r="VXJ733"/>
      <c r="VXK733"/>
      <c r="VXL733"/>
      <c r="VXM733"/>
      <c r="VXN733"/>
      <c r="VXO733"/>
      <c r="VXP733"/>
      <c r="VXQ733"/>
      <c r="VXR733"/>
      <c r="VXS733"/>
      <c r="VXT733"/>
      <c r="VXU733"/>
      <c r="VXV733"/>
      <c r="VXW733"/>
      <c r="VXX733"/>
      <c r="VXY733"/>
      <c r="VXZ733"/>
      <c r="VYA733"/>
      <c r="VYB733"/>
      <c r="VYC733"/>
      <c r="VYD733"/>
      <c r="VYE733"/>
      <c r="VYF733"/>
      <c r="VYG733"/>
      <c r="VYH733"/>
      <c r="VYI733"/>
      <c r="VYJ733"/>
      <c r="VYK733"/>
      <c r="VYL733"/>
      <c r="VYM733"/>
      <c r="VYN733"/>
      <c r="VYO733"/>
      <c r="VYP733"/>
      <c r="VYQ733"/>
      <c r="VYR733"/>
      <c r="VYS733"/>
      <c r="VYT733"/>
      <c r="VYU733"/>
      <c r="VYV733"/>
      <c r="VYW733"/>
      <c r="VYX733"/>
      <c r="VYY733"/>
      <c r="VYZ733"/>
      <c r="VZA733"/>
      <c r="VZB733"/>
      <c r="VZC733"/>
      <c r="VZD733"/>
      <c r="VZE733"/>
      <c r="VZF733"/>
      <c r="VZG733"/>
      <c r="VZH733"/>
      <c r="VZI733"/>
      <c r="VZJ733"/>
      <c r="VZK733"/>
      <c r="VZL733"/>
      <c r="VZM733"/>
      <c r="VZN733"/>
      <c r="VZO733"/>
      <c r="VZP733"/>
      <c r="VZQ733"/>
      <c r="VZR733"/>
      <c r="VZS733"/>
      <c r="VZT733"/>
      <c r="VZU733"/>
      <c r="VZV733"/>
      <c r="VZW733"/>
      <c r="VZX733"/>
      <c r="VZY733"/>
      <c r="VZZ733"/>
      <c r="WAA733"/>
      <c r="WAB733"/>
      <c r="WAC733"/>
      <c r="WAD733"/>
      <c r="WAE733"/>
      <c r="WAF733"/>
      <c r="WAG733"/>
      <c r="WAH733"/>
      <c r="WAI733"/>
      <c r="WAJ733"/>
      <c r="WAK733"/>
      <c r="WAL733"/>
      <c r="WAM733"/>
      <c r="WAN733"/>
      <c r="WAO733"/>
      <c r="WAP733"/>
      <c r="WAQ733"/>
      <c r="WAR733"/>
      <c r="WAS733"/>
      <c r="WAT733"/>
      <c r="WAU733"/>
      <c r="WAV733"/>
      <c r="WAW733"/>
      <c r="WAX733"/>
      <c r="WAY733"/>
      <c r="WAZ733"/>
      <c r="WBA733"/>
      <c r="WBB733"/>
      <c r="WBC733"/>
      <c r="WBD733"/>
      <c r="WBE733"/>
      <c r="WBF733"/>
      <c r="WBG733"/>
      <c r="WBH733"/>
      <c r="WBI733"/>
      <c r="WBJ733"/>
      <c r="WBK733"/>
      <c r="WBL733"/>
      <c r="WBM733"/>
      <c r="WBN733"/>
      <c r="WBO733"/>
      <c r="WBP733"/>
      <c r="WBQ733"/>
      <c r="WBR733"/>
      <c r="WBS733"/>
      <c r="WBT733"/>
      <c r="WBU733"/>
      <c r="WBV733"/>
      <c r="WBW733"/>
      <c r="WBX733"/>
      <c r="WBY733"/>
      <c r="WBZ733"/>
      <c r="WCA733"/>
      <c r="WCB733"/>
      <c r="WCC733"/>
      <c r="WCD733"/>
      <c r="WCE733"/>
      <c r="WCF733"/>
      <c r="WCG733"/>
      <c r="WCH733"/>
      <c r="WCI733"/>
      <c r="WCJ733"/>
      <c r="WCK733"/>
      <c r="WCL733"/>
      <c r="WCM733"/>
      <c r="WCN733"/>
      <c r="WCO733"/>
      <c r="WCP733"/>
      <c r="WCQ733"/>
      <c r="WCR733"/>
      <c r="WCS733"/>
      <c r="WCT733"/>
      <c r="WCU733"/>
      <c r="WCV733"/>
      <c r="WCW733"/>
      <c r="WCX733"/>
      <c r="WCY733"/>
      <c r="WCZ733"/>
      <c r="WDA733"/>
      <c r="WDB733"/>
      <c r="WDC733"/>
      <c r="WDD733"/>
      <c r="WDE733"/>
      <c r="WDF733"/>
      <c r="WDG733"/>
      <c r="WDH733"/>
      <c r="WDI733"/>
      <c r="WDJ733"/>
      <c r="WDK733"/>
      <c r="WDL733"/>
      <c r="WDM733"/>
      <c r="WDN733"/>
      <c r="WDO733"/>
      <c r="WDP733"/>
      <c r="WDQ733"/>
      <c r="WDR733"/>
      <c r="WDS733"/>
      <c r="WDT733"/>
      <c r="WDU733"/>
      <c r="WDV733"/>
      <c r="WDW733"/>
      <c r="WDX733"/>
      <c r="WDY733"/>
      <c r="WDZ733"/>
      <c r="WEA733"/>
      <c r="WEB733"/>
      <c r="WEC733"/>
      <c r="WED733"/>
      <c r="WEE733"/>
      <c r="WEF733"/>
      <c r="WEG733"/>
      <c r="WEH733"/>
      <c r="WEI733"/>
      <c r="WEJ733"/>
      <c r="WEK733"/>
      <c r="WEL733"/>
      <c r="WEM733"/>
      <c r="WEN733"/>
      <c r="WEO733"/>
      <c r="WEP733"/>
      <c r="WEQ733"/>
      <c r="WER733"/>
      <c r="WES733"/>
      <c r="WET733"/>
      <c r="WEU733"/>
      <c r="WEV733"/>
      <c r="WEW733"/>
      <c r="WEX733"/>
      <c r="WEY733"/>
      <c r="WEZ733"/>
      <c r="WFA733"/>
      <c r="WFB733"/>
      <c r="WFC733"/>
      <c r="WFD733"/>
      <c r="WFE733"/>
      <c r="WFF733"/>
      <c r="WFG733"/>
      <c r="WFH733"/>
      <c r="WFI733"/>
      <c r="WFJ733"/>
      <c r="WFK733"/>
      <c r="WFL733"/>
      <c r="WFM733"/>
      <c r="WFN733"/>
      <c r="WFO733"/>
      <c r="WFP733"/>
      <c r="WFQ733"/>
      <c r="WFR733"/>
      <c r="WFS733"/>
      <c r="WFT733"/>
      <c r="WFU733"/>
      <c r="WFV733"/>
      <c r="WFW733"/>
      <c r="WFX733"/>
      <c r="WFY733"/>
      <c r="WFZ733"/>
      <c r="WGA733"/>
      <c r="WGB733"/>
      <c r="WGC733"/>
      <c r="WGD733"/>
      <c r="WGE733"/>
      <c r="WGF733"/>
      <c r="WGG733"/>
      <c r="WGH733"/>
      <c r="WGI733"/>
      <c r="WGJ733"/>
      <c r="WGK733"/>
      <c r="WGL733"/>
      <c r="WGM733"/>
      <c r="WGN733"/>
      <c r="WGO733"/>
      <c r="WGP733"/>
      <c r="WGQ733"/>
      <c r="WGR733"/>
      <c r="WGS733"/>
      <c r="WGT733"/>
      <c r="WGU733"/>
      <c r="WGV733"/>
      <c r="WGW733"/>
      <c r="WGX733"/>
      <c r="WGY733"/>
      <c r="WGZ733"/>
      <c r="WHA733"/>
      <c r="WHB733"/>
      <c r="WHC733"/>
      <c r="WHD733"/>
      <c r="WHE733"/>
      <c r="WHF733"/>
      <c r="WHG733"/>
      <c r="WHH733"/>
      <c r="WHI733"/>
      <c r="WHJ733"/>
      <c r="WHK733"/>
      <c r="WHL733"/>
      <c r="WHM733"/>
      <c r="WHN733"/>
      <c r="WHO733"/>
      <c r="WHP733"/>
      <c r="WHQ733"/>
      <c r="WHR733"/>
      <c r="WHS733"/>
      <c r="WHT733"/>
      <c r="WHU733"/>
      <c r="WHV733"/>
      <c r="WHW733"/>
      <c r="WHX733"/>
      <c r="WHY733"/>
      <c r="WHZ733"/>
      <c r="WIA733"/>
      <c r="WIB733"/>
      <c r="WIC733"/>
      <c r="WID733"/>
      <c r="WIE733"/>
      <c r="WIF733"/>
      <c r="WIG733"/>
      <c r="WIH733"/>
      <c r="WII733"/>
      <c r="WIJ733"/>
      <c r="WIK733"/>
      <c r="WIL733"/>
      <c r="WIM733"/>
      <c r="WIN733"/>
      <c r="WIO733"/>
      <c r="WIP733"/>
      <c r="WIQ733"/>
      <c r="WIR733"/>
      <c r="WIS733"/>
      <c r="WIT733"/>
      <c r="WIU733"/>
      <c r="WIV733"/>
      <c r="WIW733"/>
      <c r="WIX733"/>
      <c r="WIY733"/>
      <c r="WIZ733"/>
      <c r="WJA733"/>
      <c r="WJB733"/>
      <c r="WJC733"/>
      <c r="WJD733"/>
      <c r="WJE733"/>
      <c r="WJF733"/>
      <c r="WJG733"/>
      <c r="WJH733"/>
      <c r="WJI733"/>
      <c r="WJJ733"/>
      <c r="WJK733"/>
      <c r="WJL733"/>
      <c r="WJM733"/>
      <c r="WJN733"/>
      <c r="WJO733"/>
      <c r="WJP733"/>
      <c r="WJQ733"/>
      <c r="WJR733"/>
      <c r="WJS733"/>
      <c r="WJT733"/>
      <c r="WJU733"/>
      <c r="WJV733"/>
      <c r="WJW733"/>
      <c r="WJX733"/>
      <c r="WJY733"/>
      <c r="WJZ733"/>
      <c r="WKA733"/>
      <c r="WKB733"/>
      <c r="WKC733"/>
      <c r="WKD733"/>
      <c r="WKE733"/>
      <c r="WKF733"/>
      <c r="WKG733"/>
      <c r="WKH733"/>
      <c r="WKI733"/>
      <c r="WKJ733"/>
      <c r="WKK733"/>
      <c r="WKL733"/>
      <c r="WKM733"/>
      <c r="WKN733"/>
      <c r="WKO733"/>
      <c r="WKP733"/>
      <c r="WKQ733"/>
      <c r="WKR733"/>
      <c r="WKS733"/>
      <c r="WKT733"/>
      <c r="WKU733"/>
      <c r="WKV733"/>
      <c r="WKW733"/>
      <c r="WKX733"/>
      <c r="WKY733"/>
      <c r="WKZ733"/>
      <c r="WLA733"/>
      <c r="WLB733"/>
      <c r="WLC733"/>
      <c r="WLD733"/>
      <c r="WLE733"/>
      <c r="WLF733"/>
      <c r="WLG733"/>
      <c r="WLH733"/>
      <c r="WLI733"/>
      <c r="WLJ733"/>
      <c r="WLK733"/>
      <c r="WLL733"/>
      <c r="WLM733"/>
      <c r="WLN733"/>
      <c r="WLO733"/>
      <c r="WLP733"/>
      <c r="WLQ733"/>
      <c r="WLR733"/>
      <c r="WLS733"/>
      <c r="WLT733"/>
      <c r="WLU733"/>
      <c r="WLV733"/>
      <c r="WLW733"/>
      <c r="WLX733"/>
      <c r="WLY733"/>
      <c r="WLZ733"/>
      <c r="WMA733"/>
      <c r="WMB733"/>
      <c r="WMC733"/>
      <c r="WMD733"/>
      <c r="WME733"/>
      <c r="WMF733"/>
      <c r="WMG733"/>
      <c r="WMH733"/>
      <c r="WMI733"/>
      <c r="WMJ733"/>
      <c r="WMK733"/>
      <c r="WML733"/>
      <c r="WMM733"/>
      <c r="WMN733"/>
      <c r="WMO733"/>
      <c r="WMP733"/>
      <c r="WMQ733"/>
      <c r="WMR733"/>
      <c r="WMS733"/>
      <c r="WMT733"/>
      <c r="WMU733"/>
      <c r="WMV733"/>
      <c r="WMW733"/>
      <c r="WMX733"/>
      <c r="WMY733"/>
      <c r="WMZ733"/>
      <c r="WNA733"/>
      <c r="WNB733"/>
      <c r="WNC733"/>
      <c r="WND733"/>
      <c r="WNE733"/>
      <c r="WNF733"/>
      <c r="WNG733"/>
      <c r="WNH733"/>
      <c r="WNI733"/>
      <c r="WNJ733"/>
      <c r="WNK733"/>
      <c r="WNL733"/>
      <c r="WNM733"/>
      <c r="WNN733"/>
      <c r="WNO733"/>
      <c r="WNP733"/>
      <c r="WNQ733"/>
      <c r="WNR733"/>
      <c r="WNS733"/>
      <c r="WNT733"/>
      <c r="WNU733"/>
      <c r="WNV733"/>
      <c r="WNW733"/>
      <c r="WNX733"/>
      <c r="WNY733"/>
      <c r="WNZ733"/>
      <c r="WOA733"/>
      <c r="WOB733"/>
      <c r="WOC733"/>
      <c r="WOD733"/>
      <c r="WOE733"/>
      <c r="WOF733"/>
      <c r="WOG733"/>
      <c r="WOH733"/>
      <c r="WOI733"/>
      <c r="WOJ733"/>
      <c r="WOK733"/>
      <c r="WOL733"/>
      <c r="WOM733"/>
      <c r="WON733"/>
      <c r="WOO733"/>
      <c r="WOP733"/>
      <c r="WOQ733"/>
      <c r="WOR733"/>
      <c r="WOS733"/>
      <c r="WOT733"/>
      <c r="WOU733"/>
      <c r="WOV733"/>
      <c r="WOW733"/>
      <c r="WOX733"/>
      <c r="WOY733"/>
      <c r="WOZ733"/>
      <c r="WPA733"/>
      <c r="WPB733"/>
      <c r="WPC733"/>
      <c r="WPD733"/>
      <c r="WPE733"/>
      <c r="WPF733"/>
      <c r="WPG733"/>
      <c r="WPH733"/>
      <c r="WPI733"/>
      <c r="WPJ733"/>
      <c r="WPK733"/>
      <c r="WPL733"/>
      <c r="WPM733"/>
      <c r="WPN733"/>
      <c r="WPO733"/>
      <c r="WPP733"/>
      <c r="WPQ733"/>
      <c r="WPR733"/>
      <c r="WPS733"/>
      <c r="WPT733"/>
      <c r="WPU733"/>
      <c r="WPV733"/>
      <c r="WPW733"/>
      <c r="WPX733"/>
      <c r="WPY733"/>
      <c r="WPZ733"/>
      <c r="WQA733"/>
      <c r="WQB733"/>
      <c r="WQC733"/>
      <c r="WQD733"/>
      <c r="WQE733"/>
      <c r="WQF733"/>
      <c r="WQG733"/>
      <c r="WQH733"/>
      <c r="WQI733"/>
      <c r="WQJ733"/>
      <c r="WQK733"/>
      <c r="WQL733"/>
      <c r="WQM733"/>
      <c r="WQN733"/>
      <c r="WQO733"/>
      <c r="WQP733"/>
      <c r="WQQ733"/>
      <c r="WQR733"/>
      <c r="WQS733"/>
      <c r="WQT733"/>
      <c r="WQU733"/>
      <c r="WQV733"/>
      <c r="WQW733"/>
      <c r="WQX733"/>
      <c r="WQY733"/>
      <c r="WQZ733"/>
      <c r="WRA733"/>
      <c r="WRB733"/>
      <c r="WRC733"/>
      <c r="WRD733"/>
      <c r="WRE733"/>
      <c r="WRF733"/>
      <c r="WRG733"/>
      <c r="WRH733"/>
      <c r="WRI733"/>
      <c r="WRJ733"/>
      <c r="WRK733"/>
      <c r="WRL733"/>
      <c r="WRM733"/>
      <c r="WRN733"/>
      <c r="WRO733"/>
      <c r="WRP733"/>
      <c r="WRQ733"/>
      <c r="WRR733"/>
      <c r="WRS733"/>
      <c r="WRT733"/>
      <c r="WRU733"/>
      <c r="WRV733"/>
      <c r="WRW733"/>
      <c r="WRX733"/>
      <c r="WRY733"/>
      <c r="WRZ733"/>
      <c r="WSA733"/>
      <c r="WSB733"/>
      <c r="WSC733"/>
      <c r="WSD733"/>
      <c r="WSE733"/>
      <c r="WSF733"/>
      <c r="WSG733"/>
      <c r="WSH733"/>
      <c r="WSI733"/>
      <c r="WSJ733"/>
      <c r="WSK733"/>
      <c r="WSL733"/>
      <c r="WSM733"/>
      <c r="WSN733"/>
      <c r="WSO733"/>
      <c r="WSP733"/>
      <c r="WSQ733"/>
      <c r="WSR733"/>
      <c r="WSS733"/>
      <c r="WST733"/>
      <c r="WSU733"/>
      <c r="WSV733"/>
      <c r="WSW733"/>
      <c r="WSX733"/>
      <c r="WSY733"/>
      <c r="WSZ733"/>
      <c r="WTA733"/>
      <c r="WTB733"/>
      <c r="WTC733"/>
      <c r="WTD733"/>
      <c r="WTE733"/>
      <c r="WTF733"/>
      <c r="WTG733"/>
      <c r="WTH733"/>
      <c r="WTI733"/>
      <c r="WTJ733"/>
      <c r="WTK733"/>
      <c r="WTL733"/>
      <c r="WTM733"/>
      <c r="WTN733"/>
      <c r="WTO733"/>
      <c r="WTP733"/>
      <c r="WTQ733"/>
      <c r="WTR733"/>
      <c r="WTS733"/>
      <c r="WTT733"/>
      <c r="WTU733"/>
      <c r="WTV733"/>
      <c r="WTW733"/>
      <c r="WTX733"/>
      <c r="WTY733"/>
      <c r="WTZ733"/>
      <c r="WUA733"/>
      <c r="WUB733"/>
      <c r="WUC733"/>
      <c r="WUD733"/>
      <c r="WUE733"/>
      <c r="WUF733"/>
      <c r="WUG733"/>
      <c r="WUH733"/>
      <c r="WUI733"/>
      <c r="WUJ733"/>
      <c r="WUK733"/>
      <c r="WUL733"/>
      <c r="WUM733"/>
      <c r="WUN733"/>
      <c r="WUO733"/>
      <c r="WUP733"/>
      <c r="WUQ733"/>
      <c r="WUR733"/>
      <c r="WUS733"/>
      <c r="WUT733"/>
      <c r="WUU733"/>
      <c r="WUV733"/>
      <c r="WUW733"/>
      <c r="WUX733"/>
      <c r="WUY733"/>
      <c r="WUZ733"/>
      <c r="WVA733"/>
      <c r="WVB733"/>
      <c r="WVC733"/>
      <c r="WVD733"/>
      <c r="WVE733"/>
      <c r="WVF733"/>
      <c r="WVG733"/>
      <c r="WVH733"/>
      <c r="WVI733"/>
      <c r="WVJ733"/>
      <c r="WVK733"/>
      <c r="WVL733"/>
      <c r="WVM733"/>
      <c r="WVN733"/>
      <c r="WVO733"/>
      <c r="WVP733"/>
      <c r="WVQ733"/>
      <c r="WVR733"/>
      <c r="WVS733"/>
      <c r="WVT733"/>
      <c r="WVU733"/>
      <c r="WVV733"/>
      <c r="WVW733"/>
      <c r="WVX733"/>
      <c r="WVY733"/>
      <c r="WVZ733"/>
      <c r="WWA733"/>
      <c r="WWB733"/>
      <c r="WWC733"/>
      <c r="WWD733"/>
      <c r="WWE733"/>
      <c r="WWF733"/>
      <c r="WWG733"/>
      <c r="WWH733"/>
      <c r="WWI733"/>
      <c r="WWJ733"/>
      <c r="WWK733"/>
      <c r="WWL733"/>
      <c r="WWM733"/>
      <c r="WWN733"/>
      <c r="WWO733"/>
      <c r="WWP733"/>
      <c r="WWQ733"/>
      <c r="WWR733"/>
      <c r="WWS733"/>
      <c r="WWT733"/>
      <c r="WWU733"/>
      <c r="WWV733"/>
      <c r="WWW733"/>
      <c r="WWX733"/>
      <c r="WWY733"/>
      <c r="WWZ733"/>
      <c r="WXA733"/>
      <c r="WXB733"/>
      <c r="WXC733"/>
      <c r="WXD733"/>
      <c r="WXE733"/>
      <c r="WXF733"/>
      <c r="WXG733"/>
      <c r="WXH733"/>
      <c r="WXI733"/>
      <c r="WXJ733"/>
      <c r="WXK733"/>
      <c r="WXL733"/>
      <c r="WXM733"/>
      <c r="WXN733"/>
      <c r="WXO733"/>
      <c r="WXP733"/>
      <c r="WXQ733"/>
      <c r="WXR733"/>
      <c r="WXS733"/>
      <c r="WXT733"/>
      <c r="WXU733"/>
      <c r="WXV733"/>
      <c r="WXW733"/>
      <c r="WXX733"/>
      <c r="WXY733"/>
      <c r="WXZ733"/>
      <c r="WYA733"/>
      <c r="WYB733"/>
      <c r="WYC733"/>
      <c r="WYD733"/>
      <c r="WYE733"/>
      <c r="WYF733"/>
      <c r="WYG733"/>
      <c r="WYH733"/>
      <c r="WYI733"/>
      <c r="WYJ733"/>
      <c r="WYK733"/>
      <c r="WYL733"/>
      <c r="WYM733"/>
      <c r="WYN733"/>
      <c r="WYO733"/>
      <c r="WYP733"/>
      <c r="WYQ733"/>
      <c r="WYR733"/>
      <c r="WYS733"/>
      <c r="WYT733"/>
      <c r="WYU733"/>
      <c r="WYV733"/>
      <c r="WYW733"/>
      <c r="WYX733"/>
      <c r="WYY733"/>
      <c r="WYZ733"/>
      <c r="WZA733"/>
      <c r="WZB733"/>
      <c r="WZC733"/>
      <c r="WZD733"/>
      <c r="WZE733"/>
      <c r="WZF733"/>
      <c r="WZG733"/>
      <c r="WZH733"/>
      <c r="WZI733"/>
      <c r="WZJ733"/>
      <c r="WZK733"/>
      <c r="WZL733"/>
      <c r="WZM733"/>
      <c r="WZN733"/>
      <c r="WZO733"/>
      <c r="WZP733"/>
      <c r="WZQ733"/>
      <c r="WZR733"/>
      <c r="WZS733"/>
      <c r="WZT733"/>
      <c r="WZU733"/>
      <c r="WZV733"/>
      <c r="WZW733"/>
      <c r="WZX733"/>
      <c r="WZY733"/>
      <c r="WZZ733"/>
      <c r="XAA733"/>
      <c r="XAB733"/>
      <c r="XAC733"/>
      <c r="XAD733"/>
      <c r="XAE733"/>
      <c r="XAF733"/>
      <c r="XAG733"/>
      <c r="XAH733"/>
      <c r="XAI733"/>
      <c r="XAJ733"/>
      <c r="XAK733"/>
      <c r="XAL733"/>
      <c r="XAM733"/>
      <c r="XAN733"/>
      <c r="XAO733"/>
      <c r="XAP733"/>
      <c r="XAQ733"/>
      <c r="XAR733"/>
      <c r="XAS733"/>
      <c r="XAT733"/>
      <c r="XAU733"/>
      <c r="XAV733"/>
      <c r="XAW733"/>
      <c r="XAX733"/>
      <c r="XAY733"/>
      <c r="XAZ733"/>
      <c r="XBA733"/>
      <c r="XBB733"/>
      <c r="XBC733"/>
      <c r="XBD733"/>
      <c r="XBE733"/>
      <c r="XBF733"/>
      <c r="XBG733"/>
      <c r="XBH733"/>
      <c r="XBI733"/>
      <c r="XBJ733"/>
      <c r="XBK733"/>
      <c r="XBL733"/>
      <c r="XBM733"/>
      <c r="XBN733"/>
      <c r="XBO733"/>
      <c r="XBP733"/>
      <c r="XBQ733"/>
      <c r="XBR733"/>
      <c r="XBS733"/>
      <c r="XBT733"/>
      <c r="XBU733"/>
      <c r="XBV733"/>
      <c r="XBW733"/>
      <c r="XBX733"/>
      <c r="XBY733"/>
      <c r="XBZ733"/>
      <c r="XCA733"/>
      <c r="XCB733"/>
    </row>
    <row r="734" spans="1:16304" ht="24.95" customHeight="1" x14ac:dyDescent="0.25">
      <c r="A734" s="6">
        <v>726</v>
      </c>
      <c r="B734" t="s">
        <v>1225</v>
      </c>
      <c r="C734" s="6" t="s">
        <v>774</v>
      </c>
      <c r="D734" s="6" t="s">
        <v>113</v>
      </c>
      <c r="E734" s="6" t="s">
        <v>36</v>
      </c>
      <c r="F734" s="6" t="s">
        <v>37</v>
      </c>
      <c r="G734" s="7">
        <v>15000</v>
      </c>
      <c r="H734" s="7">
        <v>0</v>
      </c>
      <c r="I734" s="7">
        <v>15000</v>
      </c>
      <c r="J734" s="7">
        <v>430.5</v>
      </c>
      <c r="K734" s="7">
        <v>0</v>
      </c>
      <c r="L734" s="7">
        <f t="shared" si="36"/>
        <v>456</v>
      </c>
      <c r="M734" s="7">
        <v>25</v>
      </c>
      <c r="N734" s="7">
        <f t="shared" si="35"/>
        <v>911.5</v>
      </c>
      <c r="O734" s="7">
        <f t="shared" si="34"/>
        <v>14088.5</v>
      </c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/>
      <c r="FG734"/>
      <c r="FH734"/>
      <c r="FI734"/>
      <c r="FJ734"/>
      <c r="FK734"/>
      <c r="FL734"/>
      <c r="FM734"/>
      <c r="FN734"/>
      <c r="FO734"/>
      <c r="FP734"/>
      <c r="FQ734"/>
      <c r="FR734"/>
      <c r="FS734"/>
      <c r="FT734"/>
      <c r="FU734"/>
      <c r="FV734"/>
      <c r="FW734"/>
      <c r="FX734"/>
      <c r="FY734"/>
      <c r="FZ734"/>
      <c r="GA734"/>
      <c r="GB734"/>
      <c r="GC734"/>
      <c r="GD734"/>
      <c r="GE734"/>
      <c r="GF734"/>
      <c r="GG734"/>
      <c r="GH734"/>
      <c r="GI734"/>
      <c r="GJ734"/>
      <c r="GK734"/>
      <c r="GL734"/>
      <c r="GM734"/>
      <c r="GN734"/>
      <c r="GO734"/>
      <c r="GP734"/>
      <c r="GQ734"/>
      <c r="GR734"/>
      <c r="GS734"/>
      <c r="GT734"/>
      <c r="GU734"/>
      <c r="GV734"/>
      <c r="GW734"/>
      <c r="GX734"/>
      <c r="GY734"/>
      <c r="GZ734"/>
      <c r="HA734"/>
      <c r="HB734"/>
      <c r="HC734"/>
      <c r="HD734"/>
      <c r="HE734"/>
      <c r="HF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  <c r="IM734"/>
      <c r="IN734"/>
      <c r="IO734"/>
      <c r="IP734"/>
      <c r="IQ734"/>
      <c r="IR734"/>
      <c r="IS734"/>
      <c r="IT734"/>
      <c r="IU734"/>
      <c r="IV734"/>
      <c r="IW734"/>
      <c r="IX734"/>
      <c r="IY734"/>
      <c r="IZ734"/>
      <c r="JA734"/>
      <c r="JB734"/>
      <c r="JC734"/>
      <c r="JD734"/>
      <c r="JE734"/>
      <c r="JF734"/>
      <c r="JG734"/>
      <c r="JH734"/>
      <c r="JI734"/>
      <c r="JJ734"/>
      <c r="JK734"/>
      <c r="JL734"/>
      <c r="JM734"/>
      <c r="JN734"/>
      <c r="JO734"/>
      <c r="JP734"/>
      <c r="JQ734"/>
      <c r="JR734"/>
      <c r="JS734"/>
      <c r="JT734"/>
      <c r="JU734"/>
      <c r="JV734"/>
      <c r="JW734"/>
      <c r="JX734"/>
      <c r="JY734"/>
      <c r="JZ734"/>
      <c r="KA734"/>
      <c r="KB734"/>
      <c r="KC734"/>
      <c r="KD734"/>
      <c r="KE734"/>
      <c r="KF734"/>
      <c r="KG734"/>
      <c r="KH734"/>
      <c r="KI734"/>
      <c r="KJ734"/>
      <c r="KK734"/>
      <c r="KL734"/>
      <c r="KM734"/>
      <c r="KN734"/>
      <c r="KO734"/>
      <c r="KP734"/>
      <c r="KQ734"/>
      <c r="KR734"/>
      <c r="KS734"/>
      <c r="KT734"/>
      <c r="KU734"/>
      <c r="KV734"/>
      <c r="KW734"/>
      <c r="KX734"/>
      <c r="KY734"/>
      <c r="KZ734"/>
      <c r="LA734"/>
      <c r="LB734"/>
      <c r="LC734"/>
      <c r="LD734"/>
      <c r="LE734"/>
      <c r="LF734"/>
      <c r="LG734"/>
      <c r="LH734"/>
      <c r="LI734"/>
      <c r="LJ734"/>
      <c r="LK734"/>
      <c r="LL734"/>
      <c r="LM734"/>
      <c r="LN734"/>
      <c r="LO734"/>
      <c r="LP734"/>
      <c r="LQ734"/>
      <c r="LR734"/>
      <c r="LS734"/>
      <c r="LT734"/>
      <c r="LU734"/>
      <c r="LV734"/>
      <c r="LW734"/>
      <c r="LX734"/>
      <c r="LY734"/>
      <c r="LZ734"/>
      <c r="MA734"/>
      <c r="MB734"/>
      <c r="MC734"/>
      <c r="MD734"/>
      <c r="ME734"/>
      <c r="MF734"/>
      <c r="MG734"/>
      <c r="MH734"/>
      <c r="MI734"/>
      <c r="MJ734"/>
      <c r="MK734"/>
      <c r="ML734"/>
      <c r="MM734"/>
      <c r="MN734"/>
      <c r="MO734"/>
      <c r="MP734"/>
      <c r="MQ734"/>
      <c r="MR734"/>
      <c r="MS734"/>
      <c r="MT734"/>
      <c r="MU734"/>
      <c r="MV734"/>
      <c r="MW734"/>
      <c r="MX734"/>
      <c r="MY734"/>
      <c r="MZ734"/>
      <c r="NA734"/>
      <c r="NB734"/>
      <c r="NC734"/>
      <c r="ND734"/>
      <c r="NE734"/>
      <c r="NF734"/>
      <c r="NG734"/>
      <c r="NH734"/>
      <c r="NI734"/>
      <c r="NJ734"/>
      <c r="NK734"/>
      <c r="NL734"/>
      <c r="NM734"/>
      <c r="NN734"/>
      <c r="NO734"/>
      <c r="NP734"/>
      <c r="NQ734"/>
      <c r="NR734"/>
      <c r="NS734"/>
      <c r="NT734"/>
      <c r="NU734"/>
      <c r="NV734"/>
      <c r="NW734"/>
      <c r="NX734"/>
      <c r="NY734"/>
      <c r="NZ734"/>
      <c r="OA734"/>
      <c r="OB734"/>
      <c r="OC734"/>
      <c r="OD734"/>
      <c r="OE734"/>
      <c r="OF734"/>
      <c r="OG734"/>
      <c r="OH734"/>
      <c r="OI734"/>
      <c r="OJ734"/>
      <c r="OK734"/>
      <c r="OL734"/>
      <c r="OM734"/>
      <c r="ON734"/>
      <c r="OO734"/>
      <c r="OP734"/>
      <c r="OQ734"/>
      <c r="OR734"/>
      <c r="OS734"/>
      <c r="OT734"/>
      <c r="OU734"/>
      <c r="OV734"/>
      <c r="OW734"/>
      <c r="OX734"/>
      <c r="OY734"/>
      <c r="OZ734"/>
      <c r="PA734"/>
      <c r="PB734"/>
      <c r="PC734"/>
      <c r="PD734"/>
      <c r="PE734"/>
      <c r="PF734"/>
      <c r="PG734"/>
      <c r="PH734"/>
      <c r="PI734"/>
      <c r="PJ734"/>
      <c r="PK734"/>
      <c r="PL734"/>
      <c r="PM734"/>
      <c r="PN734"/>
      <c r="PO734"/>
      <c r="PP734"/>
      <c r="PQ734"/>
      <c r="PR734"/>
      <c r="PS734"/>
      <c r="PT734"/>
      <c r="PU734"/>
      <c r="PV734"/>
      <c r="PW734"/>
      <c r="PX734"/>
      <c r="PY734"/>
      <c r="PZ734"/>
      <c r="QA734"/>
      <c r="QB734"/>
      <c r="QC734"/>
      <c r="QD734"/>
      <c r="QE734"/>
      <c r="QF734"/>
      <c r="QG734"/>
      <c r="QH734"/>
      <c r="QI734"/>
      <c r="QJ734"/>
      <c r="QK734"/>
      <c r="QL734"/>
      <c r="QM734"/>
      <c r="QN734"/>
      <c r="QO734"/>
      <c r="QP734"/>
      <c r="QQ734"/>
      <c r="QR734"/>
      <c r="QS734"/>
      <c r="QT734"/>
      <c r="QU734"/>
      <c r="QV734"/>
      <c r="QW734"/>
      <c r="QX734"/>
      <c r="QY734"/>
      <c r="QZ734"/>
      <c r="RA734"/>
      <c r="RB734"/>
      <c r="RC734"/>
      <c r="RD734"/>
      <c r="RE734"/>
      <c r="RF734"/>
      <c r="RG734"/>
      <c r="RH734"/>
      <c r="RI734"/>
      <c r="RJ734"/>
      <c r="RK734"/>
      <c r="RL734"/>
      <c r="RM734"/>
      <c r="RN734"/>
      <c r="RO734"/>
      <c r="RP734"/>
      <c r="RQ734"/>
      <c r="RR734"/>
      <c r="RS734"/>
      <c r="RT734"/>
      <c r="RU734"/>
      <c r="RV734"/>
      <c r="RW734"/>
      <c r="RX734"/>
      <c r="RY734"/>
      <c r="RZ734"/>
      <c r="SA734"/>
      <c r="SB734"/>
      <c r="SC734"/>
      <c r="SD734"/>
      <c r="SE734"/>
      <c r="SF734"/>
      <c r="SG734"/>
      <c r="SH734"/>
      <c r="SI734"/>
      <c r="SJ734"/>
      <c r="SK734"/>
      <c r="SL734"/>
      <c r="SM734"/>
      <c r="SN734"/>
      <c r="SO734"/>
      <c r="SP734"/>
      <c r="SQ734"/>
      <c r="SR734"/>
      <c r="SS734"/>
      <c r="ST734"/>
      <c r="SU734"/>
      <c r="SV734"/>
      <c r="SW734"/>
      <c r="SX734"/>
      <c r="SY734"/>
      <c r="SZ734"/>
      <c r="TA734"/>
      <c r="TB734"/>
      <c r="TC734"/>
      <c r="TD734"/>
      <c r="TE734"/>
      <c r="TF734"/>
      <c r="TG734"/>
      <c r="TH734"/>
      <c r="TI734"/>
      <c r="TJ734"/>
      <c r="TK734"/>
      <c r="TL734"/>
      <c r="TM734"/>
      <c r="TN734"/>
      <c r="TO734"/>
      <c r="TP734"/>
      <c r="TQ734"/>
      <c r="TR734"/>
      <c r="TS734"/>
      <c r="TT734"/>
      <c r="TU734"/>
      <c r="TV734"/>
      <c r="TW734"/>
      <c r="TX734"/>
      <c r="TY734"/>
      <c r="TZ734"/>
      <c r="UA734"/>
      <c r="UB734"/>
      <c r="UC734"/>
      <c r="UD734"/>
      <c r="UE734"/>
      <c r="UF734"/>
      <c r="UG734"/>
      <c r="UH734"/>
      <c r="UI734"/>
      <c r="UJ734"/>
      <c r="UK734"/>
      <c r="UL734"/>
      <c r="UM734"/>
      <c r="UN734"/>
      <c r="UO734"/>
      <c r="UP734"/>
      <c r="UQ734"/>
      <c r="UR734"/>
      <c r="US734"/>
      <c r="UT734"/>
      <c r="UU734"/>
      <c r="UV734"/>
      <c r="UW734"/>
      <c r="UX734"/>
      <c r="UY734"/>
      <c r="UZ734"/>
      <c r="VA734"/>
      <c r="VB734"/>
      <c r="VC734"/>
      <c r="VD734"/>
      <c r="VE734"/>
      <c r="VF734"/>
      <c r="VG734"/>
      <c r="VH734"/>
      <c r="VI734"/>
      <c r="VJ734"/>
      <c r="VK734"/>
      <c r="VL734"/>
      <c r="VM734"/>
      <c r="VN734"/>
      <c r="VO734"/>
      <c r="VP734"/>
      <c r="VQ734"/>
      <c r="VR734"/>
      <c r="VS734"/>
      <c r="VT734"/>
      <c r="VU734"/>
      <c r="VV734"/>
      <c r="VW734"/>
      <c r="VX734"/>
      <c r="VY734"/>
      <c r="VZ734"/>
      <c r="WA734"/>
      <c r="WB734"/>
      <c r="WC734"/>
      <c r="WD734"/>
      <c r="WE734"/>
      <c r="WF734"/>
      <c r="WG734"/>
      <c r="WH734"/>
      <c r="WI734"/>
      <c r="WJ734"/>
      <c r="WK734"/>
      <c r="WL734"/>
      <c r="WM734"/>
      <c r="WN734"/>
      <c r="WO734"/>
      <c r="WP734"/>
      <c r="WQ734"/>
      <c r="WR734"/>
      <c r="WS734"/>
      <c r="WT734"/>
      <c r="WU734"/>
      <c r="WV734"/>
      <c r="WW734"/>
      <c r="WX734"/>
      <c r="WY734"/>
      <c r="WZ734"/>
      <c r="XA734"/>
      <c r="XB734"/>
      <c r="XC734"/>
      <c r="XD734"/>
      <c r="XE734"/>
      <c r="XF734"/>
      <c r="XG734"/>
      <c r="XH734"/>
      <c r="XI734"/>
      <c r="XJ734"/>
      <c r="XK734"/>
      <c r="XL734"/>
      <c r="XM734"/>
      <c r="XN734"/>
      <c r="XO734"/>
      <c r="XP734"/>
      <c r="XQ734"/>
      <c r="XR734"/>
      <c r="XS734"/>
      <c r="XT734"/>
      <c r="XU734"/>
      <c r="XV734"/>
      <c r="XW734"/>
      <c r="XX734"/>
      <c r="XY734"/>
      <c r="XZ734"/>
      <c r="YA734"/>
      <c r="YB734"/>
      <c r="YC734"/>
      <c r="YD734"/>
      <c r="YE734"/>
      <c r="YF734"/>
      <c r="YG734"/>
      <c r="YH734"/>
      <c r="YI734"/>
      <c r="YJ734"/>
      <c r="YK734"/>
      <c r="YL734"/>
      <c r="YM734"/>
      <c r="YN734"/>
      <c r="YO734"/>
      <c r="YP734"/>
      <c r="YQ734"/>
      <c r="YR734"/>
      <c r="YS734"/>
      <c r="YT734"/>
      <c r="YU734"/>
      <c r="YV734"/>
      <c r="YW734"/>
      <c r="YX734"/>
      <c r="YY734"/>
      <c r="YZ734"/>
      <c r="ZA734"/>
      <c r="ZB734"/>
      <c r="ZC734"/>
      <c r="ZD734"/>
      <c r="ZE734"/>
      <c r="ZF734"/>
      <c r="ZG734"/>
      <c r="ZH734"/>
      <c r="ZI734"/>
      <c r="ZJ734"/>
      <c r="ZK734"/>
      <c r="ZL734"/>
      <c r="ZM734"/>
      <c r="ZN734"/>
      <c r="ZO734"/>
      <c r="ZP734"/>
      <c r="ZQ734"/>
      <c r="ZR734"/>
      <c r="ZS734"/>
      <c r="ZT734"/>
      <c r="ZU734"/>
      <c r="ZV734"/>
      <c r="ZW734"/>
      <c r="ZX734"/>
      <c r="ZY734"/>
      <c r="ZZ734"/>
      <c r="AAA734"/>
      <c r="AAB734"/>
      <c r="AAC734"/>
      <c r="AAD734"/>
      <c r="AAE734"/>
      <c r="AAF734"/>
      <c r="AAG734"/>
      <c r="AAH734"/>
      <c r="AAI734"/>
      <c r="AAJ734"/>
      <c r="AAK734"/>
      <c r="AAL734"/>
      <c r="AAM734"/>
      <c r="AAN734"/>
      <c r="AAO734"/>
      <c r="AAP734"/>
      <c r="AAQ734"/>
      <c r="AAR734"/>
      <c r="AAS734"/>
      <c r="AAT734"/>
      <c r="AAU734"/>
      <c r="AAV734"/>
      <c r="AAW734"/>
      <c r="AAX734"/>
      <c r="AAY734"/>
      <c r="AAZ734"/>
      <c r="ABA734"/>
      <c r="ABB734"/>
      <c r="ABC734"/>
      <c r="ABD734"/>
      <c r="ABE734"/>
      <c r="ABF734"/>
      <c r="ABG734"/>
      <c r="ABH734"/>
      <c r="ABI734"/>
      <c r="ABJ734"/>
      <c r="ABK734"/>
      <c r="ABL734"/>
      <c r="ABM734"/>
      <c r="ABN734"/>
      <c r="ABO734"/>
      <c r="ABP734"/>
      <c r="ABQ734"/>
      <c r="ABR734"/>
      <c r="ABS734"/>
      <c r="ABT734"/>
      <c r="ABU734"/>
      <c r="ABV734"/>
      <c r="ABW734"/>
      <c r="ABX734"/>
      <c r="ABY734"/>
      <c r="ABZ734"/>
      <c r="ACA734"/>
      <c r="ACB734"/>
      <c r="ACC734"/>
      <c r="ACD734"/>
      <c r="ACE734"/>
      <c r="ACF734"/>
      <c r="ACG734"/>
      <c r="ACH734"/>
      <c r="ACI734"/>
      <c r="ACJ734"/>
      <c r="ACK734"/>
      <c r="ACL734"/>
      <c r="ACM734"/>
      <c r="ACN734"/>
      <c r="ACO734"/>
      <c r="ACP734"/>
      <c r="ACQ734"/>
      <c r="ACR734"/>
      <c r="ACS734"/>
      <c r="ACT734"/>
      <c r="ACU734"/>
      <c r="ACV734"/>
      <c r="ACW734"/>
      <c r="ACX734"/>
      <c r="ACY734"/>
      <c r="ACZ734"/>
      <c r="ADA734"/>
      <c r="ADB734"/>
      <c r="ADC734"/>
      <c r="ADD734"/>
      <c r="ADE734"/>
      <c r="ADF734"/>
      <c r="ADG734"/>
      <c r="ADH734"/>
      <c r="ADI734"/>
      <c r="ADJ734"/>
      <c r="ADK734"/>
      <c r="ADL734"/>
      <c r="ADM734"/>
      <c r="ADN734"/>
      <c r="ADO734"/>
      <c r="ADP734"/>
      <c r="ADQ734"/>
      <c r="ADR734"/>
      <c r="ADS734"/>
      <c r="ADT734"/>
      <c r="ADU734"/>
      <c r="ADV734"/>
      <c r="ADW734"/>
      <c r="ADX734"/>
      <c r="ADY734"/>
      <c r="ADZ734"/>
      <c r="AEA734"/>
      <c r="AEB734"/>
      <c r="AEC734"/>
      <c r="AED734"/>
      <c r="AEE734"/>
      <c r="AEF734"/>
      <c r="AEG734"/>
      <c r="AEH734"/>
      <c r="AEI734"/>
      <c r="AEJ734"/>
      <c r="AEK734"/>
      <c r="AEL734"/>
      <c r="AEM734"/>
      <c r="AEN734"/>
      <c r="AEO734"/>
      <c r="AEP734"/>
      <c r="AEQ734"/>
      <c r="AER734"/>
      <c r="AES734"/>
      <c r="AET734"/>
      <c r="AEU734"/>
      <c r="AEV734"/>
      <c r="AEW734"/>
      <c r="AEX734"/>
      <c r="AEY734"/>
      <c r="AEZ734"/>
      <c r="AFA734"/>
      <c r="AFB734"/>
      <c r="AFC734"/>
      <c r="AFD734"/>
      <c r="AFE734"/>
      <c r="AFF734"/>
      <c r="AFG734"/>
      <c r="AFH734"/>
      <c r="AFI734"/>
      <c r="AFJ734"/>
      <c r="AFK734"/>
      <c r="AFL734"/>
      <c r="AFM734"/>
      <c r="AFN734"/>
      <c r="AFO734"/>
      <c r="AFP734"/>
      <c r="AFQ734"/>
      <c r="AFR734"/>
      <c r="AFS734"/>
      <c r="AFT734"/>
      <c r="AFU734"/>
      <c r="AFV734"/>
      <c r="AFW734"/>
      <c r="AFX734"/>
      <c r="AFY734"/>
      <c r="AFZ734"/>
      <c r="AGA734"/>
      <c r="AGB734"/>
      <c r="AGC734"/>
      <c r="AGD734"/>
      <c r="AGE734"/>
      <c r="AGF734"/>
      <c r="AGG734"/>
      <c r="AGH734"/>
      <c r="AGI734"/>
      <c r="AGJ734"/>
      <c r="AGK734"/>
      <c r="AGL734"/>
      <c r="AGM734"/>
      <c r="AGN734"/>
      <c r="AGO734"/>
      <c r="AGP734"/>
      <c r="AGQ734"/>
      <c r="AGR734"/>
      <c r="AGS734"/>
      <c r="AGT734"/>
      <c r="AGU734"/>
      <c r="AGV734"/>
      <c r="AGW734"/>
      <c r="AGX734"/>
      <c r="AGY734"/>
      <c r="AGZ734"/>
      <c r="AHA734"/>
      <c r="AHB734"/>
      <c r="AHC734"/>
      <c r="AHD734"/>
      <c r="AHE734"/>
      <c r="AHF734"/>
      <c r="AHG734"/>
      <c r="AHH734"/>
      <c r="AHI734"/>
      <c r="AHJ734"/>
      <c r="AHK734"/>
      <c r="AHL734"/>
      <c r="AHM734"/>
      <c r="AHN734"/>
      <c r="AHO734"/>
      <c r="AHP734"/>
      <c r="AHQ734"/>
      <c r="AHR734"/>
      <c r="AHS734"/>
      <c r="AHT734"/>
      <c r="AHU734"/>
      <c r="AHV734"/>
      <c r="AHW734"/>
      <c r="AHX734"/>
      <c r="AHY734"/>
      <c r="AHZ734"/>
      <c r="AIA734"/>
      <c r="AIB734"/>
      <c r="AIC734"/>
      <c r="AID734"/>
      <c r="AIE734"/>
      <c r="AIF734"/>
      <c r="AIG734"/>
      <c r="AIH734"/>
      <c r="AII734"/>
      <c r="AIJ734"/>
      <c r="AIK734"/>
      <c r="AIL734"/>
      <c r="AIM734"/>
      <c r="AIN734"/>
      <c r="AIO734"/>
      <c r="AIP734"/>
      <c r="AIQ734"/>
      <c r="AIR734"/>
      <c r="AIS734"/>
      <c r="AIT734"/>
      <c r="AIU734"/>
      <c r="AIV734"/>
      <c r="AIW734"/>
      <c r="AIX734"/>
      <c r="AIY734"/>
      <c r="AIZ734"/>
      <c r="AJA734"/>
      <c r="AJB734"/>
      <c r="AJC734"/>
      <c r="AJD734"/>
      <c r="AJE734"/>
      <c r="AJF734"/>
      <c r="AJG734"/>
      <c r="AJH734"/>
      <c r="AJI734"/>
      <c r="AJJ734"/>
      <c r="AJK734"/>
      <c r="AJL734"/>
      <c r="AJM734"/>
      <c r="AJN734"/>
      <c r="AJO734"/>
      <c r="AJP734"/>
      <c r="AJQ734"/>
      <c r="AJR734"/>
      <c r="AJS734"/>
      <c r="AJT734"/>
      <c r="AJU734"/>
      <c r="AJV734"/>
      <c r="AJW734"/>
      <c r="AJX734"/>
      <c r="AJY734"/>
      <c r="AJZ734"/>
      <c r="AKA734"/>
      <c r="AKB734"/>
      <c r="AKC734"/>
      <c r="AKD734"/>
      <c r="AKE734"/>
      <c r="AKF734"/>
      <c r="AKG734"/>
      <c r="AKH734"/>
      <c r="AKI734"/>
      <c r="AKJ734"/>
      <c r="AKK734"/>
      <c r="AKL734"/>
      <c r="AKM734"/>
      <c r="AKN734"/>
      <c r="AKO734"/>
      <c r="AKP734"/>
      <c r="AKQ734"/>
      <c r="AKR734"/>
      <c r="AKS734"/>
      <c r="AKT734"/>
      <c r="AKU734"/>
      <c r="AKV734"/>
      <c r="AKW734"/>
      <c r="AKX734"/>
      <c r="AKY734"/>
      <c r="AKZ734"/>
      <c r="ALA734"/>
      <c r="ALB734"/>
      <c r="ALC734"/>
      <c r="ALD734"/>
      <c r="ALE734"/>
      <c r="ALF734"/>
      <c r="ALG734"/>
      <c r="ALH734"/>
      <c r="ALI734"/>
      <c r="ALJ734"/>
      <c r="ALK734"/>
      <c r="ALL734"/>
      <c r="ALM734"/>
      <c r="ALN734"/>
      <c r="ALO734"/>
      <c r="ALP734"/>
      <c r="ALQ734"/>
      <c r="ALR734"/>
      <c r="ALS734"/>
      <c r="ALT734"/>
      <c r="ALU734"/>
      <c r="ALV734"/>
      <c r="ALW734"/>
      <c r="ALX734"/>
      <c r="ALY734"/>
      <c r="ALZ734"/>
      <c r="AMA734"/>
      <c r="AMB734"/>
      <c r="AMC734"/>
      <c r="AMD734"/>
      <c r="AME734"/>
      <c r="AMF734"/>
      <c r="AMG734"/>
      <c r="AMH734"/>
      <c r="AMI734"/>
      <c r="AMJ734"/>
      <c r="AMK734"/>
      <c r="AML734"/>
      <c r="AMM734"/>
      <c r="AMN734"/>
      <c r="AMO734"/>
      <c r="AMP734"/>
      <c r="AMQ734"/>
      <c r="AMR734"/>
      <c r="AMS734"/>
      <c r="AMT734"/>
      <c r="AMU734"/>
      <c r="AMV734"/>
      <c r="AMW734"/>
      <c r="AMX734"/>
      <c r="AMY734"/>
      <c r="AMZ734"/>
      <c r="ANA734"/>
      <c r="ANB734"/>
      <c r="ANC734"/>
      <c r="AND734"/>
      <c r="ANE734"/>
      <c r="ANF734"/>
      <c r="ANG734"/>
      <c r="ANH734"/>
      <c r="ANI734"/>
      <c r="ANJ734"/>
      <c r="ANK734"/>
      <c r="ANL734"/>
      <c r="ANM734"/>
      <c r="ANN734"/>
      <c r="ANO734"/>
      <c r="ANP734"/>
      <c r="ANQ734"/>
      <c r="ANR734"/>
      <c r="ANS734"/>
      <c r="ANT734"/>
      <c r="ANU734"/>
      <c r="ANV734"/>
      <c r="ANW734"/>
      <c r="ANX734"/>
      <c r="ANY734"/>
      <c r="ANZ734"/>
      <c r="AOA734"/>
      <c r="AOB734"/>
      <c r="AOC734"/>
      <c r="AOD734"/>
      <c r="AOE734"/>
      <c r="AOF734"/>
      <c r="AOG734"/>
      <c r="AOH734"/>
      <c r="AOI734"/>
      <c r="AOJ734"/>
      <c r="AOK734"/>
      <c r="AOL734"/>
      <c r="AOM734"/>
      <c r="AON734"/>
      <c r="AOO734"/>
      <c r="AOP734"/>
      <c r="AOQ734"/>
      <c r="AOR734"/>
      <c r="AOS734"/>
      <c r="AOT734"/>
      <c r="AOU734"/>
      <c r="AOV734"/>
      <c r="AOW734"/>
      <c r="AOX734"/>
      <c r="AOY734"/>
      <c r="AOZ734"/>
      <c r="APA734"/>
      <c r="APB734"/>
      <c r="APC734"/>
      <c r="APD734"/>
      <c r="APE734"/>
      <c r="APF734"/>
      <c r="APG734"/>
      <c r="APH734"/>
      <c r="API734"/>
      <c r="APJ734"/>
      <c r="APK734"/>
      <c r="APL734"/>
      <c r="APM734"/>
      <c r="APN734"/>
      <c r="APO734"/>
      <c r="APP734"/>
      <c r="APQ734"/>
      <c r="APR734"/>
      <c r="APS734"/>
      <c r="APT734"/>
      <c r="APU734"/>
      <c r="APV734"/>
      <c r="APW734"/>
      <c r="APX734"/>
      <c r="APY734"/>
      <c r="APZ734"/>
      <c r="AQA734"/>
      <c r="AQB734"/>
      <c r="AQC734"/>
      <c r="AQD734"/>
      <c r="AQE734"/>
      <c r="AQF734"/>
      <c r="AQG734"/>
      <c r="AQH734"/>
      <c r="AQI734"/>
      <c r="AQJ734"/>
      <c r="AQK734"/>
      <c r="AQL734"/>
      <c r="AQM734"/>
      <c r="AQN734"/>
      <c r="AQO734"/>
      <c r="AQP734"/>
      <c r="AQQ734"/>
      <c r="AQR734"/>
      <c r="AQS734"/>
      <c r="AQT734"/>
      <c r="AQU734"/>
      <c r="AQV734"/>
      <c r="AQW734"/>
      <c r="AQX734"/>
      <c r="AQY734"/>
      <c r="AQZ734"/>
      <c r="ARA734"/>
      <c r="ARB734"/>
      <c r="ARC734"/>
      <c r="ARD734"/>
      <c r="ARE734"/>
      <c r="ARF734"/>
      <c r="ARG734"/>
      <c r="ARH734"/>
      <c r="ARI734"/>
      <c r="ARJ734"/>
      <c r="ARK734"/>
      <c r="ARL734"/>
      <c r="ARM734"/>
      <c r="ARN734"/>
      <c r="ARO734"/>
      <c r="ARP734"/>
      <c r="ARQ734"/>
      <c r="ARR734"/>
      <c r="ARS734"/>
      <c r="ART734"/>
      <c r="ARU734"/>
      <c r="ARV734"/>
      <c r="ARW734"/>
      <c r="ARX734"/>
      <c r="ARY734"/>
      <c r="ARZ734"/>
      <c r="ASA734"/>
      <c r="ASB734"/>
      <c r="ASC734"/>
      <c r="ASD734"/>
      <c r="ASE734"/>
      <c r="ASF734"/>
      <c r="ASG734"/>
      <c r="ASH734"/>
      <c r="ASI734"/>
      <c r="ASJ734"/>
      <c r="ASK734"/>
      <c r="ASL734"/>
      <c r="ASM734"/>
      <c r="ASN734"/>
      <c r="ASO734"/>
      <c r="ASP734"/>
      <c r="ASQ734"/>
      <c r="ASR734"/>
      <c r="ASS734"/>
      <c r="AST734"/>
      <c r="ASU734"/>
      <c r="ASV734"/>
      <c r="ASW734"/>
      <c r="ASX734"/>
      <c r="ASY734"/>
      <c r="ASZ734"/>
      <c r="ATA734"/>
      <c r="ATB734"/>
      <c r="ATC734"/>
      <c r="ATD734"/>
      <c r="ATE734"/>
      <c r="ATF734"/>
      <c r="ATG734"/>
      <c r="ATH734"/>
      <c r="ATI734"/>
      <c r="ATJ734"/>
      <c r="ATK734"/>
      <c r="ATL734"/>
      <c r="ATM734"/>
      <c r="ATN734"/>
      <c r="ATO734"/>
      <c r="ATP734"/>
      <c r="ATQ734"/>
      <c r="ATR734"/>
      <c r="ATS734"/>
      <c r="ATT734"/>
      <c r="ATU734"/>
      <c r="ATV734"/>
      <c r="ATW734"/>
      <c r="ATX734"/>
      <c r="ATY734"/>
      <c r="ATZ734"/>
      <c r="AUA734"/>
      <c r="AUB734"/>
      <c r="AUC734"/>
      <c r="AUD734"/>
      <c r="AUE734"/>
      <c r="AUF734"/>
      <c r="AUG734"/>
      <c r="AUH734"/>
      <c r="AUI734"/>
      <c r="AUJ734"/>
      <c r="AUK734"/>
      <c r="AUL734"/>
      <c r="AUM734"/>
      <c r="AUN734"/>
      <c r="AUO734"/>
      <c r="AUP734"/>
      <c r="AUQ734"/>
      <c r="AUR734"/>
      <c r="AUS734"/>
      <c r="AUT734"/>
      <c r="AUU734"/>
      <c r="AUV734"/>
      <c r="AUW734"/>
      <c r="AUX734"/>
      <c r="AUY734"/>
      <c r="AUZ734"/>
      <c r="AVA734"/>
      <c r="AVB734"/>
      <c r="AVC734"/>
      <c r="AVD734"/>
      <c r="AVE734"/>
      <c r="AVF734"/>
      <c r="AVG734"/>
      <c r="AVH734"/>
      <c r="AVI734"/>
      <c r="AVJ734"/>
      <c r="AVK734"/>
      <c r="AVL734"/>
      <c r="AVM734"/>
      <c r="AVN734"/>
      <c r="AVO734"/>
      <c r="AVP734"/>
      <c r="AVQ734"/>
      <c r="AVR734"/>
      <c r="AVS734"/>
      <c r="AVT734"/>
      <c r="AVU734"/>
      <c r="AVV734"/>
      <c r="AVW734"/>
      <c r="AVX734"/>
      <c r="AVY734"/>
      <c r="AVZ734"/>
      <c r="AWA734"/>
      <c r="AWB734"/>
      <c r="AWC734"/>
      <c r="AWD734"/>
      <c r="AWE734"/>
      <c r="AWF734"/>
      <c r="AWG734"/>
      <c r="AWH734"/>
      <c r="AWI734"/>
      <c r="AWJ734"/>
      <c r="AWK734"/>
      <c r="AWL734"/>
      <c r="AWM734"/>
      <c r="AWN734"/>
      <c r="AWO734"/>
      <c r="AWP734"/>
      <c r="AWQ734"/>
      <c r="AWR734"/>
      <c r="AWS734"/>
      <c r="AWT734"/>
      <c r="AWU734"/>
      <c r="AWV734"/>
      <c r="AWW734"/>
      <c r="AWX734"/>
      <c r="AWY734"/>
      <c r="AWZ734"/>
      <c r="AXA734"/>
      <c r="AXB734"/>
      <c r="AXC734"/>
      <c r="AXD734"/>
      <c r="AXE734"/>
      <c r="AXF734"/>
      <c r="AXG734"/>
      <c r="AXH734"/>
      <c r="AXI734"/>
      <c r="AXJ734"/>
      <c r="AXK734"/>
      <c r="AXL734"/>
      <c r="AXM734"/>
      <c r="AXN734"/>
      <c r="AXO734"/>
      <c r="AXP734"/>
      <c r="AXQ734"/>
      <c r="AXR734"/>
      <c r="AXS734"/>
      <c r="AXT734"/>
      <c r="AXU734"/>
      <c r="AXV734"/>
      <c r="AXW734"/>
      <c r="AXX734"/>
      <c r="AXY734"/>
      <c r="AXZ734"/>
      <c r="AYA734"/>
      <c r="AYB734"/>
      <c r="AYC734"/>
      <c r="AYD734"/>
      <c r="AYE734"/>
      <c r="AYF734"/>
      <c r="AYG734"/>
      <c r="AYH734"/>
      <c r="AYI734"/>
      <c r="AYJ734"/>
      <c r="AYK734"/>
      <c r="AYL734"/>
      <c r="AYM734"/>
      <c r="AYN734"/>
      <c r="AYO734"/>
      <c r="AYP734"/>
      <c r="AYQ734"/>
      <c r="AYR734"/>
      <c r="AYS734"/>
      <c r="AYT734"/>
      <c r="AYU734"/>
      <c r="AYV734"/>
      <c r="AYW734"/>
      <c r="AYX734"/>
      <c r="AYY734"/>
      <c r="AYZ734"/>
      <c r="AZA734"/>
      <c r="AZB734"/>
      <c r="AZC734"/>
      <c r="AZD734"/>
      <c r="AZE734"/>
      <c r="AZF734"/>
      <c r="AZG734"/>
      <c r="AZH734"/>
      <c r="AZI734"/>
      <c r="AZJ734"/>
      <c r="AZK734"/>
      <c r="AZL734"/>
      <c r="AZM734"/>
      <c r="AZN734"/>
      <c r="AZO734"/>
      <c r="AZP734"/>
      <c r="AZQ734"/>
      <c r="AZR734"/>
      <c r="AZS734"/>
      <c r="AZT734"/>
      <c r="AZU734"/>
      <c r="AZV734"/>
      <c r="AZW734"/>
      <c r="AZX734"/>
      <c r="AZY734"/>
      <c r="AZZ734"/>
      <c r="BAA734"/>
      <c r="BAB734"/>
      <c r="BAC734"/>
      <c r="BAD734"/>
      <c r="BAE734"/>
      <c r="BAF734"/>
      <c r="BAG734"/>
      <c r="BAH734"/>
      <c r="BAI734"/>
      <c r="BAJ734"/>
      <c r="BAK734"/>
      <c r="BAL734"/>
      <c r="BAM734"/>
      <c r="BAN734"/>
      <c r="BAO734"/>
      <c r="BAP734"/>
      <c r="BAQ734"/>
      <c r="BAR734"/>
      <c r="BAS734"/>
      <c r="BAT734"/>
      <c r="BAU734"/>
      <c r="BAV734"/>
      <c r="BAW734"/>
      <c r="BAX734"/>
      <c r="BAY734"/>
      <c r="BAZ734"/>
      <c r="BBA734"/>
      <c r="BBB734"/>
      <c r="BBC734"/>
      <c r="BBD734"/>
      <c r="BBE734"/>
      <c r="BBF734"/>
      <c r="BBG734"/>
      <c r="BBH734"/>
      <c r="BBI734"/>
      <c r="BBJ734"/>
      <c r="BBK734"/>
      <c r="BBL734"/>
      <c r="BBM734"/>
      <c r="BBN734"/>
      <c r="BBO734"/>
      <c r="BBP734"/>
      <c r="BBQ734"/>
      <c r="BBR734"/>
      <c r="BBS734"/>
      <c r="BBT734"/>
      <c r="BBU734"/>
      <c r="BBV734"/>
      <c r="BBW734"/>
      <c r="BBX734"/>
      <c r="BBY734"/>
      <c r="BBZ734"/>
      <c r="BCA734"/>
      <c r="BCB734"/>
      <c r="BCC734"/>
      <c r="BCD734"/>
      <c r="BCE734"/>
      <c r="BCF734"/>
      <c r="BCG734"/>
      <c r="BCH734"/>
      <c r="BCI734"/>
      <c r="BCJ734"/>
      <c r="BCK734"/>
      <c r="BCL734"/>
      <c r="BCM734"/>
      <c r="BCN734"/>
      <c r="BCO734"/>
      <c r="BCP734"/>
      <c r="BCQ734"/>
      <c r="BCR734"/>
      <c r="BCS734"/>
      <c r="BCT734"/>
      <c r="BCU734"/>
      <c r="BCV734"/>
      <c r="BCW734"/>
      <c r="BCX734"/>
      <c r="BCY734"/>
      <c r="BCZ734"/>
      <c r="BDA734"/>
      <c r="BDB734"/>
      <c r="BDC734"/>
      <c r="BDD734"/>
      <c r="BDE734"/>
      <c r="BDF734"/>
      <c r="BDG734"/>
      <c r="BDH734"/>
      <c r="BDI734"/>
      <c r="BDJ734"/>
      <c r="BDK734"/>
      <c r="BDL734"/>
      <c r="BDM734"/>
      <c r="BDN734"/>
      <c r="BDO734"/>
      <c r="BDP734"/>
      <c r="BDQ734"/>
      <c r="BDR734"/>
      <c r="BDS734"/>
      <c r="BDT734"/>
      <c r="BDU734"/>
      <c r="BDV734"/>
      <c r="BDW734"/>
      <c r="BDX734"/>
      <c r="BDY734"/>
      <c r="BDZ734"/>
      <c r="BEA734"/>
      <c r="BEB734"/>
      <c r="BEC734"/>
      <c r="BED734"/>
      <c r="BEE734"/>
      <c r="BEF734"/>
      <c r="BEG734"/>
      <c r="BEH734"/>
      <c r="BEI734"/>
      <c r="BEJ734"/>
      <c r="BEK734"/>
      <c r="BEL734"/>
      <c r="BEM734"/>
      <c r="BEN734"/>
      <c r="BEO734"/>
      <c r="BEP734"/>
      <c r="BEQ734"/>
      <c r="BER734"/>
      <c r="BES734"/>
      <c r="BET734"/>
      <c r="BEU734"/>
      <c r="BEV734"/>
      <c r="BEW734"/>
      <c r="BEX734"/>
      <c r="BEY734"/>
      <c r="BEZ734"/>
      <c r="BFA734"/>
      <c r="BFB734"/>
      <c r="BFC734"/>
      <c r="BFD734"/>
      <c r="BFE734"/>
      <c r="BFF734"/>
      <c r="BFG734"/>
      <c r="BFH734"/>
      <c r="BFI734"/>
      <c r="BFJ734"/>
      <c r="BFK734"/>
      <c r="BFL734"/>
      <c r="BFM734"/>
      <c r="BFN734"/>
      <c r="BFO734"/>
      <c r="BFP734"/>
      <c r="BFQ734"/>
      <c r="BFR734"/>
      <c r="BFS734"/>
      <c r="BFT734"/>
      <c r="BFU734"/>
      <c r="BFV734"/>
      <c r="BFW734"/>
      <c r="BFX734"/>
      <c r="BFY734"/>
      <c r="BFZ734"/>
      <c r="BGA734"/>
      <c r="BGB734"/>
      <c r="BGC734"/>
      <c r="BGD734"/>
      <c r="BGE734"/>
      <c r="BGF734"/>
      <c r="BGG734"/>
      <c r="BGH734"/>
      <c r="BGI734"/>
      <c r="BGJ734"/>
      <c r="BGK734"/>
      <c r="BGL734"/>
      <c r="BGM734"/>
      <c r="BGN734"/>
      <c r="BGO734"/>
      <c r="BGP734"/>
      <c r="BGQ734"/>
      <c r="BGR734"/>
      <c r="BGS734"/>
      <c r="BGT734"/>
      <c r="BGU734"/>
      <c r="BGV734"/>
      <c r="BGW734"/>
      <c r="BGX734"/>
      <c r="BGY734"/>
      <c r="BGZ734"/>
      <c r="BHA734"/>
      <c r="BHB734"/>
      <c r="BHC734"/>
      <c r="BHD734"/>
      <c r="BHE734"/>
      <c r="BHF734"/>
      <c r="BHG734"/>
      <c r="BHH734"/>
      <c r="BHI734"/>
      <c r="BHJ734"/>
      <c r="BHK734"/>
      <c r="BHL734"/>
      <c r="BHM734"/>
      <c r="BHN734"/>
      <c r="BHO734"/>
      <c r="BHP734"/>
      <c r="BHQ734"/>
      <c r="BHR734"/>
      <c r="BHS734"/>
      <c r="BHT734"/>
      <c r="BHU734"/>
      <c r="BHV734"/>
      <c r="BHW734"/>
      <c r="BHX734"/>
      <c r="BHY734"/>
      <c r="BHZ734"/>
      <c r="BIA734"/>
      <c r="BIB734"/>
      <c r="BIC734"/>
      <c r="BID734"/>
      <c r="BIE734"/>
      <c r="BIF734"/>
      <c r="BIG734"/>
      <c r="BIH734"/>
      <c r="BII734"/>
      <c r="BIJ734"/>
      <c r="BIK734"/>
      <c r="BIL734"/>
      <c r="BIM734"/>
      <c r="BIN734"/>
      <c r="BIO734"/>
      <c r="BIP734"/>
      <c r="BIQ734"/>
      <c r="BIR734"/>
      <c r="BIS734"/>
      <c r="BIT734"/>
      <c r="BIU734"/>
      <c r="BIV734"/>
      <c r="BIW734"/>
      <c r="BIX734"/>
      <c r="BIY734"/>
      <c r="BIZ734"/>
      <c r="BJA734"/>
      <c r="BJB734"/>
      <c r="BJC734"/>
      <c r="BJD734"/>
      <c r="BJE734"/>
      <c r="BJF734"/>
      <c r="BJG734"/>
      <c r="BJH734"/>
      <c r="BJI734"/>
      <c r="BJJ734"/>
      <c r="BJK734"/>
      <c r="BJL734"/>
      <c r="BJM734"/>
      <c r="BJN734"/>
      <c r="BJO734"/>
      <c r="BJP734"/>
      <c r="BJQ734"/>
      <c r="BJR734"/>
      <c r="BJS734"/>
      <c r="BJT734"/>
      <c r="BJU734"/>
      <c r="BJV734"/>
      <c r="BJW734"/>
      <c r="BJX734"/>
      <c r="BJY734"/>
      <c r="BJZ734"/>
      <c r="BKA734"/>
      <c r="BKB734"/>
      <c r="BKC734"/>
      <c r="BKD734"/>
      <c r="BKE734"/>
      <c r="BKF734"/>
      <c r="BKG734"/>
      <c r="BKH734"/>
      <c r="BKI734"/>
      <c r="BKJ734"/>
      <c r="BKK734"/>
      <c r="BKL734"/>
      <c r="BKM734"/>
      <c r="BKN734"/>
      <c r="BKO734"/>
      <c r="BKP734"/>
      <c r="BKQ734"/>
      <c r="BKR734"/>
      <c r="BKS734"/>
      <c r="BKT734"/>
      <c r="BKU734"/>
      <c r="BKV734"/>
      <c r="BKW734"/>
      <c r="BKX734"/>
      <c r="BKY734"/>
      <c r="BKZ734"/>
      <c r="BLA734"/>
      <c r="BLB734"/>
      <c r="BLC734"/>
      <c r="BLD734"/>
      <c r="BLE734"/>
      <c r="BLF734"/>
      <c r="BLG734"/>
      <c r="BLH734"/>
      <c r="BLI734"/>
      <c r="BLJ734"/>
      <c r="BLK734"/>
      <c r="BLL734"/>
      <c r="BLM734"/>
      <c r="BLN734"/>
      <c r="BLO734"/>
      <c r="BLP734"/>
      <c r="BLQ734"/>
      <c r="BLR734"/>
      <c r="BLS734"/>
      <c r="BLT734"/>
      <c r="BLU734"/>
      <c r="BLV734"/>
      <c r="BLW734"/>
      <c r="BLX734"/>
      <c r="BLY734"/>
      <c r="BLZ734"/>
      <c r="BMA734"/>
      <c r="BMB734"/>
      <c r="BMC734"/>
      <c r="BMD734"/>
      <c r="BME734"/>
      <c r="BMF734"/>
      <c r="BMG734"/>
      <c r="BMH734"/>
      <c r="BMI734"/>
      <c r="BMJ734"/>
      <c r="BMK734"/>
      <c r="BML734"/>
      <c r="BMM734"/>
      <c r="BMN734"/>
      <c r="BMO734"/>
      <c r="BMP734"/>
      <c r="BMQ734"/>
      <c r="BMR734"/>
      <c r="BMS734"/>
      <c r="BMT734"/>
      <c r="BMU734"/>
      <c r="BMV734"/>
      <c r="BMW734"/>
      <c r="BMX734"/>
      <c r="BMY734"/>
      <c r="BMZ734"/>
      <c r="BNA734"/>
      <c r="BNB734"/>
      <c r="BNC734"/>
      <c r="BND734"/>
      <c r="BNE734"/>
      <c r="BNF734"/>
      <c r="BNG734"/>
      <c r="BNH734"/>
      <c r="BNI734"/>
      <c r="BNJ734"/>
      <c r="BNK734"/>
      <c r="BNL734"/>
      <c r="BNM734"/>
      <c r="BNN734"/>
      <c r="BNO734"/>
      <c r="BNP734"/>
      <c r="BNQ734"/>
      <c r="BNR734"/>
      <c r="BNS734"/>
      <c r="BNT734"/>
      <c r="BNU734"/>
      <c r="BNV734"/>
      <c r="BNW734"/>
      <c r="BNX734"/>
      <c r="BNY734"/>
      <c r="BNZ734"/>
      <c r="BOA734"/>
      <c r="BOB734"/>
      <c r="BOC734"/>
      <c r="BOD734"/>
      <c r="BOE734"/>
      <c r="BOF734"/>
      <c r="BOG734"/>
      <c r="BOH734"/>
      <c r="BOI734"/>
      <c r="BOJ734"/>
      <c r="BOK734"/>
      <c r="BOL734"/>
      <c r="BOM734"/>
      <c r="BON734"/>
      <c r="BOO734"/>
      <c r="BOP734"/>
      <c r="BOQ734"/>
      <c r="BOR734"/>
      <c r="BOS734"/>
      <c r="BOT734"/>
      <c r="BOU734"/>
      <c r="BOV734"/>
      <c r="BOW734"/>
      <c r="BOX734"/>
      <c r="BOY734"/>
      <c r="BOZ734"/>
      <c r="BPA734"/>
      <c r="BPB734"/>
      <c r="BPC734"/>
      <c r="BPD734"/>
      <c r="BPE734"/>
      <c r="BPF734"/>
      <c r="BPG734"/>
      <c r="BPH734"/>
      <c r="BPI734"/>
      <c r="BPJ734"/>
      <c r="BPK734"/>
      <c r="BPL734"/>
      <c r="BPM734"/>
      <c r="BPN734"/>
      <c r="BPO734"/>
      <c r="BPP734"/>
      <c r="BPQ734"/>
      <c r="BPR734"/>
      <c r="BPS734"/>
      <c r="BPT734"/>
      <c r="BPU734"/>
      <c r="BPV734"/>
      <c r="BPW734"/>
      <c r="BPX734"/>
      <c r="BPY734"/>
      <c r="BPZ734"/>
      <c r="BQA734"/>
      <c r="BQB734"/>
      <c r="BQC734"/>
      <c r="BQD734"/>
      <c r="BQE734"/>
      <c r="BQF734"/>
      <c r="BQG734"/>
      <c r="BQH734"/>
      <c r="BQI734"/>
      <c r="BQJ734"/>
      <c r="BQK734"/>
      <c r="BQL734"/>
      <c r="BQM734"/>
      <c r="BQN734"/>
      <c r="BQO734"/>
      <c r="BQP734"/>
      <c r="BQQ734"/>
      <c r="BQR734"/>
      <c r="BQS734"/>
      <c r="BQT734"/>
      <c r="BQU734"/>
      <c r="BQV734"/>
      <c r="BQW734"/>
      <c r="BQX734"/>
      <c r="BQY734"/>
      <c r="BQZ734"/>
      <c r="BRA734"/>
      <c r="BRB734"/>
      <c r="BRC734"/>
      <c r="BRD734"/>
      <c r="BRE734"/>
      <c r="BRF734"/>
      <c r="BRG734"/>
      <c r="BRH734"/>
      <c r="BRI734"/>
      <c r="BRJ734"/>
      <c r="BRK734"/>
      <c r="BRL734"/>
      <c r="BRM734"/>
      <c r="BRN734"/>
      <c r="BRO734"/>
      <c r="BRP734"/>
      <c r="BRQ734"/>
      <c r="BRR734"/>
      <c r="BRS734"/>
      <c r="BRT734"/>
      <c r="BRU734"/>
      <c r="BRV734"/>
      <c r="BRW734"/>
      <c r="BRX734"/>
      <c r="BRY734"/>
      <c r="BRZ734"/>
      <c r="BSA734"/>
      <c r="BSB734"/>
      <c r="BSC734"/>
      <c r="BSD734"/>
      <c r="BSE734"/>
      <c r="BSF734"/>
      <c r="BSG734"/>
      <c r="BSH734"/>
      <c r="BSI734"/>
      <c r="BSJ734"/>
      <c r="BSK734"/>
      <c r="BSL734"/>
      <c r="BSM734"/>
      <c r="BSN734"/>
      <c r="BSO734"/>
      <c r="BSP734"/>
      <c r="BSQ734"/>
      <c r="BSR734"/>
      <c r="BSS734"/>
      <c r="BST734"/>
      <c r="BSU734"/>
      <c r="BSV734"/>
      <c r="BSW734"/>
      <c r="BSX734"/>
      <c r="BSY734"/>
      <c r="BSZ734"/>
      <c r="BTA734"/>
      <c r="BTB734"/>
      <c r="BTC734"/>
      <c r="BTD734"/>
      <c r="BTE734"/>
      <c r="BTF734"/>
      <c r="BTG734"/>
      <c r="BTH734"/>
      <c r="BTI734"/>
      <c r="BTJ734"/>
      <c r="BTK734"/>
      <c r="BTL734"/>
      <c r="BTM734"/>
      <c r="BTN734"/>
      <c r="BTO734"/>
      <c r="BTP734"/>
      <c r="BTQ734"/>
      <c r="BTR734"/>
      <c r="BTS734"/>
      <c r="BTT734"/>
      <c r="BTU734"/>
      <c r="BTV734"/>
      <c r="BTW734"/>
      <c r="BTX734"/>
      <c r="BTY734"/>
      <c r="BTZ734"/>
      <c r="BUA734"/>
      <c r="BUB734"/>
      <c r="BUC734"/>
      <c r="BUD734"/>
      <c r="BUE734"/>
      <c r="BUF734"/>
      <c r="BUG734"/>
      <c r="BUH734"/>
      <c r="BUI734"/>
      <c r="BUJ734"/>
      <c r="BUK734"/>
      <c r="BUL734"/>
      <c r="BUM734"/>
      <c r="BUN734"/>
      <c r="BUO734"/>
      <c r="BUP734"/>
      <c r="BUQ734"/>
      <c r="BUR734"/>
      <c r="BUS734"/>
      <c r="BUT734"/>
      <c r="BUU734"/>
      <c r="BUV734"/>
      <c r="BUW734"/>
      <c r="BUX734"/>
      <c r="BUY734"/>
      <c r="BUZ734"/>
      <c r="BVA734"/>
      <c r="BVB734"/>
      <c r="BVC734"/>
      <c r="BVD734"/>
      <c r="BVE734"/>
      <c r="BVF734"/>
      <c r="BVG734"/>
      <c r="BVH734"/>
      <c r="BVI734"/>
      <c r="BVJ734"/>
      <c r="BVK734"/>
      <c r="BVL734"/>
      <c r="BVM734"/>
      <c r="BVN734"/>
      <c r="BVO734"/>
      <c r="BVP734"/>
      <c r="BVQ734"/>
      <c r="BVR734"/>
      <c r="BVS734"/>
      <c r="BVT734"/>
      <c r="BVU734"/>
      <c r="BVV734"/>
      <c r="BVW734"/>
      <c r="BVX734"/>
      <c r="BVY734"/>
      <c r="BVZ734"/>
      <c r="BWA734"/>
      <c r="BWB734"/>
      <c r="BWC734"/>
      <c r="BWD734"/>
      <c r="BWE734"/>
      <c r="BWF734"/>
      <c r="BWG734"/>
      <c r="BWH734"/>
      <c r="BWI734"/>
      <c r="BWJ734"/>
      <c r="BWK734"/>
      <c r="BWL734"/>
      <c r="BWM734"/>
      <c r="BWN734"/>
      <c r="BWO734"/>
      <c r="BWP734"/>
      <c r="BWQ734"/>
      <c r="BWR734"/>
      <c r="BWS734"/>
      <c r="BWT734"/>
      <c r="BWU734"/>
      <c r="BWV734"/>
      <c r="BWW734"/>
      <c r="BWX734"/>
      <c r="BWY734"/>
      <c r="BWZ734"/>
      <c r="BXA734"/>
      <c r="BXB734"/>
      <c r="BXC734"/>
      <c r="BXD734"/>
      <c r="BXE734"/>
      <c r="BXF734"/>
      <c r="BXG734"/>
      <c r="BXH734"/>
      <c r="BXI734"/>
      <c r="BXJ734"/>
      <c r="BXK734"/>
      <c r="BXL734"/>
      <c r="BXM734"/>
      <c r="BXN734"/>
      <c r="BXO734"/>
      <c r="BXP734"/>
      <c r="BXQ734"/>
      <c r="BXR734"/>
      <c r="BXS734"/>
      <c r="BXT734"/>
      <c r="BXU734"/>
      <c r="BXV734"/>
      <c r="BXW734"/>
      <c r="BXX734"/>
      <c r="BXY734"/>
      <c r="BXZ734"/>
      <c r="BYA734"/>
      <c r="BYB734"/>
      <c r="BYC734"/>
      <c r="BYD734"/>
      <c r="BYE734"/>
      <c r="BYF734"/>
      <c r="BYG734"/>
      <c r="BYH734"/>
      <c r="BYI734"/>
      <c r="BYJ734"/>
      <c r="BYK734"/>
      <c r="BYL734"/>
      <c r="BYM734"/>
      <c r="BYN734"/>
      <c r="BYO734"/>
      <c r="BYP734"/>
      <c r="BYQ734"/>
      <c r="BYR734"/>
      <c r="BYS734"/>
      <c r="BYT734"/>
      <c r="BYU734"/>
      <c r="BYV734"/>
      <c r="BYW734"/>
      <c r="BYX734"/>
      <c r="BYY734"/>
      <c r="BYZ734"/>
      <c r="BZA734"/>
      <c r="BZB734"/>
      <c r="BZC734"/>
      <c r="BZD734"/>
      <c r="BZE734"/>
      <c r="BZF734"/>
      <c r="BZG734"/>
      <c r="BZH734"/>
      <c r="BZI734"/>
      <c r="BZJ734"/>
      <c r="BZK734"/>
      <c r="BZL734"/>
      <c r="BZM734"/>
      <c r="BZN734"/>
      <c r="BZO734"/>
      <c r="BZP734"/>
      <c r="BZQ734"/>
      <c r="BZR734"/>
      <c r="BZS734"/>
      <c r="BZT734"/>
      <c r="BZU734"/>
      <c r="BZV734"/>
      <c r="BZW734"/>
      <c r="BZX734"/>
      <c r="BZY734"/>
      <c r="BZZ734"/>
      <c r="CAA734"/>
      <c r="CAB734"/>
      <c r="CAC734"/>
      <c r="CAD734"/>
      <c r="CAE734"/>
      <c r="CAF734"/>
      <c r="CAG734"/>
      <c r="CAH734"/>
      <c r="CAI734"/>
      <c r="CAJ734"/>
      <c r="CAK734"/>
      <c r="CAL734"/>
      <c r="CAM734"/>
      <c r="CAN734"/>
      <c r="CAO734"/>
      <c r="CAP734"/>
      <c r="CAQ734"/>
      <c r="CAR734"/>
      <c r="CAS734"/>
      <c r="CAT734"/>
      <c r="CAU734"/>
      <c r="CAV734"/>
      <c r="CAW734"/>
      <c r="CAX734"/>
      <c r="CAY734"/>
      <c r="CAZ734"/>
      <c r="CBA734"/>
      <c r="CBB734"/>
      <c r="CBC734"/>
      <c r="CBD734"/>
      <c r="CBE734"/>
      <c r="CBF734"/>
      <c r="CBG734"/>
      <c r="CBH734"/>
      <c r="CBI734"/>
      <c r="CBJ734"/>
      <c r="CBK734"/>
      <c r="CBL734"/>
      <c r="CBM734"/>
      <c r="CBN734"/>
      <c r="CBO734"/>
      <c r="CBP734"/>
      <c r="CBQ734"/>
      <c r="CBR734"/>
      <c r="CBS734"/>
      <c r="CBT734"/>
      <c r="CBU734"/>
      <c r="CBV734"/>
      <c r="CBW734"/>
      <c r="CBX734"/>
      <c r="CBY734"/>
      <c r="CBZ734"/>
      <c r="CCA734"/>
      <c r="CCB734"/>
      <c r="CCC734"/>
      <c r="CCD734"/>
      <c r="CCE734"/>
      <c r="CCF734"/>
      <c r="CCG734"/>
      <c r="CCH734"/>
      <c r="CCI734"/>
      <c r="CCJ734"/>
      <c r="CCK734"/>
      <c r="CCL734"/>
      <c r="CCM734"/>
      <c r="CCN734"/>
      <c r="CCO734"/>
      <c r="CCP734"/>
      <c r="CCQ734"/>
      <c r="CCR734"/>
      <c r="CCS734"/>
      <c r="CCT734"/>
      <c r="CCU734"/>
      <c r="CCV734"/>
      <c r="CCW734"/>
      <c r="CCX734"/>
      <c r="CCY734"/>
      <c r="CCZ734"/>
      <c r="CDA734"/>
      <c r="CDB734"/>
      <c r="CDC734"/>
      <c r="CDD734"/>
      <c r="CDE734"/>
      <c r="CDF734"/>
      <c r="CDG734"/>
      <c r="CDH734"/>
      <c r="CDI734"/>
      <c r="CDJ734"/>
      <c r="CDK734"/>
      <c r="CDL734"/>
      <c r="CDM734"/>
      <c r="CDN734"/>
      <c r="CDO734"/>
      <c r="CDP734"/>
      <c r="CDQ734"/>
      <c r="CDR734"/>
      <c r="CDS734"/>
      <c r="CDT734"/>
      <c r="CDU734"/>
      <c r="CDV734"/>
      <c r="CDW734"/>
      <c r="CDX734"/>
      <c r="CDY734"/>
      <c r="CDZ734"/>
      <c r="CEA734"/>
      <c r="CEB734"/>
      <c r="CEC734"/>
      <c r="CED734"/>
      <c r="CEE734"/>
      <c r="CEF734"/>
      <c r="CEG734"/>
      <c r="CEH734"/>
      <c r="CEI734"/>
      <c r="CEJ734"/>
      <c r="CEK734"/>
      <c r="CEL734"/>
      <c r="CEM734"/>
      <c r="CEN734"/>
      <c r="CEO734"/>
      <c r="CEP734"/>
      <c r="CEQ734"/>
      <c r="CER734"/>
      <c r="CES734"/>
      <c r="CET734"/>
      <c r="CEU734"/>
      <c r="CEV734"/>
      <c r="CEW734"/>
      <c r="CEX734"/>
      <c r="CEY734"/>
      <c r="CEZ734"/>
      <c r="CFA734"/>
      <c r="CFB734"/>
      <c r="CFC734"/>
      <c r="CFD734"/>
      <c r="CFE734"/>
      <c r="CFF734"/>
      <c r="CFG734"/>
      <c r="CFH734"/>
      <c r="CFI734"/>
      <c r="CFJ734"/>
      <c r="CFK734"/>
      <c r="CFL734"/>
      <c r="CFM734"/>
      <c r="CFN734"/>
      <c r="CFO734"/>
      <c r="CFP734"/>
      <c r="CFQ734"/>
      <c r="CFR734"/>
      <c r="CFS734"/>
      <c r="CFT734"/>
      <c r="CFU734"/>
      <c r="CFV734"/>
      <c r="CFW734"/>
      <c r="CFX734"/>
      <c r="CFY734"/>
      <c r="CFZ734"/>
      <c r="CGA734"/>
      <c r="CGB734"/>
      <c r="CGC734"/>
      <c r="CGD734"/>
      <c r="CGE734"/>
      <c r="CGF734"/>
      <c r="CGG734"/>
      <c r="CGH734"/>
      <c r="CGI734"/>
      <c r="CGJ734"/>
      <c r="CGK734"/>
      <c r="CGL734"/>
      <c r="CGM734"/>
      <c r="CGN734"/>
      <c r="CGO734"/>
      <c r="CGP734"/>
      <c r="CGQ734"/>
      <c r="CGR734"/>
      <c r="CGS734"/>
      <c r="CGT734"/>
      <c r="CGU734"/>
      <c r="CGV734"/>
      <c r="CGW734"/>
      <c r="CGX734"/>
      <c r="CGY734"/>
      <c r="CGZ734"/>
      <c r="CHA734"/>
      <c r="CHB734"/>
      <c r="CHC734"/>
      <c r="CHD734"/>
      <c r="CHE734"/>
      <c r="CHF734"/>
      <c r="CHG734"/>
      <c r="CHH734"/>
      <c r="CHI734"/>
      <c r="CHJ734"/>
      <c r="CHK734"/>
      <c r="CHL734"/>
      <c r="CHM734"/>
      <c r="CHN734"/>
      <c r="CHO734"/>
      <c r="CHP734"/>
      <c r="CHQ734"/>
      <c r="CHR734"/>
      <c r="CHS734"/>
      <c r="CHT734"/>
      <c r="CHU734"/>
      <c r="CHV734"/>
      <c r="CHW734"/>
      <c r="CHX734"/>
      <c r="CHY734"/>
      <c r="CHZ734"/>
      <c r="CIA734"/>
      <c r="CIB734"/>
      <c r="CIC734"/>
      <c r="CID734"/>
      <c r="CIE734"/>
      <c r="CIF734"/>
      <c r="CIG734"/>
      <c r="CIH734"/>
      <c r="CII734"/>
      <c r="CIJ734"/>
      <c r="CIK734"/>
      <c r="CIL734"/>
      <c r="CIM734"/>
      <c r="CIN734"/>
      <c r="CIO734"/>
      <c r="CIP734"/>
      <c r="CIQ734"/>
      <c r="CIR734"/>
      <c r="CIS734"/>
      <c r="CIT734"/>
      <c r="CIU734"/>
      <c r="CIV734"/>
      <c r="CIW734"/>
      <c r="CIX734"/>
      <c r="CIY734"/>
      <c r="CIZ734"/>
      <c r="CJA734"/>
      <c r="CJB734"/>
      <c r="CJC734"/>
      <c r="CJD734"/>
      <c r="CJE734"/>
      <c r="CJF734"/>
      <c r="CJG734"/>
      <c r="CJH734"/>
      <c r="CJI734"/>
      <c r="CJJ734"/>
      <c r="CJK734"/>
      <c r="CJL734"/>
      <c r="CJM734"/>
      <c r="CJN734"/>
      <c r="CJO734"/>
      <c r="CJP734"/>
      <c r="CJQ734"/>
      <c r="CJR734"/>
      <c r="CJS734"/>
      <c r="CJT734"/>
      <c r="CJU734"/>
      <c r="CJV734"/>
      <c r="CJW734"/>
      <c r="CJX734"/>
      <c r="CJY734"/>
      <c r="CJZ734"/>
      <c r="CKA734"/>
      <c r="CKB734"/>
      <c r="CKC734"/>
      <c r="CKD734"/>
      <c r="CKE734"/>
      <c r="CKF734"/>
      <c r="CKG734"/>
      <c r="CKH734"/>
      <c r="CKI734"/>
      <c r="CKJ734"/>
      <c r="CKK734"/>
      <c r="CKL734"/>
      <c r="CKM734"/>
      <c r="CKN734"/>
      <c r="CKO734"/>
      <c r="CKP734"/>
      <c r="CKQ734"/>
      <c r="CKR734"/>
      <c r="CKS734"/>
      <c r="CKT734"/>
      <c r="CKU734"/>
      <c r="CKV734"/>
      <c r="CKW734"/>
      <c r="CKX734"/>
      <c r="CKY734"/>
      <c r="CKZ734"/>
      <c r="CLA734"/>
      <c r="CLB734"/>
      <c r="CLC734"/>
      <c r="CLD734"/>
      <c r="CLE734"/>
      <c r="CLF734"/>
      <c r="CLG734"/>
      <c r="CLH734"/>
      <c r="CLI734"/>
      <c r="CLJ734"/>
      <c r="CLK734"/>
      <c r="CLL734"/>
      <c r="CLM734"/>
      <c r="CLN734"/>
      <c r="CLO734"/>
      <c r="CLP734"/>
      <c r="CLQ734"/>
      <c r="CLR734"/>
      <c r="CLS734"/>
      <c r="CLT734"/>
      <c r="CLU734"/>
      <c r="CLV734"/>
      <c r="CLW734"/>
      <c r="CLX734"/>
      <c r="CLY734"/>
      <c r="CLZ734"/>
      <c r="CMA734"/>
      <c r="CMB734"/>
      <c r="CMC734"/>
      <c r="CMD734"/>
      <c r="CME734"/>
      <c r="CMF734"/>
      <c r="CMG734"/>
      <c r="CMH734"/>
      <c r="CMI734"/>
      <c r="CMJ734"/>
      <c r="CMK734"/>
      <c r="CML734"/>
      <c r="CMM734"/>
      <c r="CMN734"/>
      <c r="CMO734"/>
      <c r="CMP734"/>
      <c r="CMQ734"/>
      <c r="CMR734"/>
      <c r="CMS734"/>
      <c r="CMT734"/>
      <c r="CMU734"/>
      <c r="CMV734"/>
      <c r="CMW734"/>
      <c r="CMX734"/>
      <c r="CMY734"/>
      <c r="CMZ734"/>
      <c r="CNA734"/>
      <c r="CNB734"/>
      <c r="CNC734"/>
      <c r="CND734"/>
      <c r="CNE734"/>
      <c r="CNF734"/>
      <c r="CNG734"/>
      <c r="CNH734"/>
      <c r="CNI734"/>
      <c r="CNJ734"/>
      <c r="CNK734"/>
      <c r="CNL734"/>
      <c r="CNM734"/>
      <c r="CNN734"/>
      <c r="CNO734"/>
      <c r="CNP734"/>
      <c r="CNQ734"/>
      <c r="CNR734"/>
      <c r="CNS734"/>
      <c r="CNT734"/>
      <c r="CNU734"/>
      <c r="CNV734"/>
      <c r="CNW734"/>
      <c r="CNX734"/>
      <c r="CNY734"/>
      <c r="CNZ734"/>
      <c r="COA734"/>
      <c r="COB734"/>
      <c r="COC734"/>
      <c r="COD734"/>
      <c r="COE734"/>
      <c r="COF734"/>
      <c r="COG734"/>
      <c r="COH734"/>
      <c r="COI734"/>
      <c r="COJ734"/>
      <c r="COK734"/>
      <c r="COL734"/>
      <c r="COM734"/>
      <c r="CON734"/>
      <c r="COO734"/>
      <c r="COP734"/>
      <c r="COQ734"/>
      <c r="COR734"/>
      <c r="COS734"/>
      <c r="COT734"/>
      <c r="COU734"/>
      <c r="COV734"/>
      <c r="COW734"/>
      <c r="COX734"/>
      <c r="COY734"/>
      <c r="COZ734"/>
      <c r="CPA734"/>
      <c r="CPB734"/>
      <c r="CPC734"/>
      <c r="CPD734"/>
      <c r="CPE734"/>
      <c r="CPF734"/>
      <c r="CPG734"/>
      <c r="CPH734"/>
      <c r="CPI734"/>
      <c r="CPJ734"/>
      <c r="CPK734"/>
      <c r="CPL734"/>
      <c r="CPM734"/>
      <c r="CPN734"/>
      <c r="CPO734"/>
      <c r="CPP734"/>
      <c r="CPQ734"/>
      <c r="CPR734"/>
      <c r="CPS734"/>
      <c r="CPT734"/>
      <c r="CPU734"/>
      <c r="CPV734"/>
      <c r="CPW734"/>
      <c r="CPX734"/>
      <c r="CPY734"/>
      <c r="CPZ734"/>
      <c r="CQA734"/>
      <c r="CQB734"/>
      <c r="CQC734"/>
      <c r="CQD734"/>
      <c r="CQE734"/>
      <c r="CQF734"/>
      <c r="CQG734"/>
      <c r="CQH734"/>
      <c r="CQI734"/>
      <c r="CQJ734"/>
      <c r="CQK734"/>
      <c r="CQL734"/>
      <c r="CQM734"/>
      <c r="CQN734"/>
      <c r="CQO734"/>
      <c r="CQP734"/>
      <c r="CQQ734"/>
      <c r="CQR734"/>
      <c r="CQS734"/>
      <c r="CQT734"/>
      <c r="CQU734"/>
      <c r="CQV734"/>
      <c r="CQW734"/>
      <c r="CQX734"/>
      <c r="CQY734"/>
      <c r="CQZ734"/>
      <c r="CRA734"/>
      <c r="CRB734"/>
      <c r="CRC734"/>
      <c r="CRD734"/>
      <c r="CRE734"/>
      <c r="CRF734"/>
      <c r="CRG734"/>
      <c r="CRH734"/>
      <c r="CRI734"/>
      <c r="CRJ734"/>
      <c r="CRK734"/>
      <c r="CRL734"/>
      <c r="CRM734"/>
      <c r="CRN734"/>
      <c r="CRO734"/>
      <c r="CRP734"/>
      <c r="CRQ734"/>
      <c r="CRR734"/>
      <c r="CRS734"/>
      <c r="CRT734"/>
      <c r="CRU734"/>
      <c r="CRV734"/>
      <c r="CRW734"/>
      <c r="CRX734"/>
      <c r="CRY734"/>
      <c r="CRZ734"/>
      <c r="CSA734"/>
      <c r="CSB734"/>
      <c r="CSC734"/>
      <c r="CSD734"/>
      <c r="CSE734"/>
      <c r="CSF734"/>
      <c r="CSG734"/>
      <c r="CSH734"/>
      <c r="CSI734"/>
      <c r="CSJ734"/>
      <c r="CSK734"/>
      <c r="CSL734"/>
      <c r="CSM734"/>
      <c r="CSN734"/>
      <c r="CSO734"/>
      <c r="CSP734"/>
      <c r="CSQ734"/>
      <c r="CSR734"/>
      <c r="CSS734"/>
      <c r="CST734"/>
      <c r="CSU734"/>
      <c r="CSV734"/>
      <c r="CSW734"/>
      <c r="CSX734"/>
      <c r="CSY734"/>
      <c r="CSZ734"/>
      <c r="CTA734"/>
      <c r="CTB734"/>
      <c r="CTC734"/>
      <c r="CTD734"/>
      <c r="CTE734"/>
      <c r="CTF734"/>
      <c r="CTG734"/>
      <c r="CTH734"/>
      <c r="CTI734"/>
      <c r="CTJ734"/>
      <c r="CTK734"/>
      <c r="CTL734"/>
      <c r="CTM734"/>
      <c r="CTN734"/>
      <c r="CTO734"/>
      <c r="CTP734"/>
      <c r="CTQ734"/>
      <c r="CTR734"/>
      <c r="CTS734"/>
      <c r="CTT734"/>
      <c r="CTU734"/>
      <c r="CTV734"/>
      <c r="CTW734"/>
      <c r="CTX734"/>
      <c r="CTY734"/>
      <c r="CTZ734"/>
      <c r="CUA734"/>
      <c r="CUB734"/>
      <c r="CUC734"/>
      <c r="CUD734"/>
      <c r="CUE734"/>
      <c r="CUF734"/>
      <c r="CUG734"/>
      <c r="CUH734"/>
      <c r="CUI734"/>
      <c r="CUJ734"/>
      <c r="CUK734"/>
      <c r="CUL734"/>
      <c r="CUM734"/>
      <c r="CUN734"/>
      <c r="CUO734"/>
      <c r="CUP734"/>
      <c r="CUQ734"/>
      <c r="CUR734"/>
      <c r="CUS734"/>
      <c r="CUT734"/>
      <c r="CUU734"/>
      <c r="CUV734"/>
      <c r="CUW734"/>
      <c r="CUX734"/>
      <c r="CUY734"/>
      <c r="CUZ734"/>
      <c r="CVA734"/>
      <c r="CVB734"/>
      <c r="CVC734"/>
      <c r="CVD734"/>
      <c r="CVE734"/>
      <c r="CVF734"/>
      <c r="CVG734"/>
      <c r="CVH734"/>
      <c r="CVI734"/>
      <c r="CVJ734"/>
      <c r="CVK734"/>
      <c r="CVL734"/>
      <c r="CVM734"/>
      <c r="CVN734"/>
      <c r="CVO734"/>
      <c r="CVP734"/>
      <c r="CVQ734"/>
      <c r="CVR734"/>
      <c r="CVS734"/>
      <c r="CVT734"/>
      <c r="CVU734"/>
      <c r="CVV734"/>
      <c r="CVW734"/>
      <c r="CVX734"/>
      <c r="CVY734"/>
      <c r="CVZ734"/>
      <c r="CWA734"/>
      <c r="CWB734"/>
      <c r="CWC734"/>
      <c r="CWD734"/>
      <c r="CWE734"/>
      <c r="CWF734"/>
      <c r="CWG734"/>
      <c r="CWH734"/>
      <c r="CWI734"/>
      <c r="CWJ734"/>
      <c r="CWK734"/>
      <c r="CWL734"/>
      <c r="CWM734"/>
      <c r="CWN734"/>
      <c r="CWO734"/>
      <c r="CWP734"/>
      <c r="CWQ734"/>
      <c r="CWR734"/>
      <c r="CWS734"/>
      <c r="CWT734"/>
      <c r="CWU734"/>
      <c r="CWV734"/>
      <c r="CWW734"/>
      <c r="CWX734"/>
      <c r="CWY734"/>
      <c r="CWZ734"/>
      <c r="CXA734"/>
      <c r="CXB734"/>
      <c r="CXC734"/>
      <c r="CXD734"/>
      <c r="CXE734"/>
      <c r="CXF734"/>
      <c r="CXG734"/>
      <c r="CXH734"/>
      <c r="CXI734"/>
      <c r="CXJ734"/>
      <c r="CXK734"/>
      <c r="CXL734"/>
      <c r="CXM734"/>
      <c r="CXN734"/>
      <c r="CXO734"/>
      <c r="CXP734"/>
      <c r="CXQ734"/>
      <c r="CXR734"/>
      <c r="CXS734"/>
      <c r="CXT734"/>
      <c r="CXU734"/>
      <c r="CXV734"/>
      <c r="CXW734"/>
      <c r="CXX734"/>
      <c r="CXY734"/>
      <c r="CXZ734"/>
      <c r="CYA734"/>
      <c r="CYB734"/>
      <c r="CYC734"/>
      <c r="CYD734"/>
      <c r="CYE734"/>
      <c r="CYF734"/>
      <c r="CYG734"/>
      <c r="CYH734"/>
      <c r="CYI734"/>
      <c r="CYJ734"/>
      <c r="CYK734"/>
      <c r="CYL734"/>
      <c r="CYM734"/>
      <c r="CYN734"/>
      <c r="CYO734"/>
      <c r="CYP734"/>
      <c r="CYQ734"/>
      <c r="CYR734"/>
      <c r="CYS734"/>
      <c r="CYT734"/>
      <c r="CYU734"/>
      <c r="CYV734"/>
      <c r="CYW734"/>
      <c r="CYX734"/>
      <c r="CYY734"/>
      <c r="CYZ734"/>
      <c r="CZA734"/>
      <c r="CZB734"/>
      <c r="CZC734"/>
      <c r="CZD734"/>
      <c r="CZE734"/>
      <c r="CZF734"/>
      <c r="CZG734"/>
      <c r="CZH734"/>
      <c r="CZI734"/>
      <c r="CZJ734"/>
      <c r="CZK734"/>
      <c r="CZL734"/>
      <c r="CZM734"/>
      <c r="CZN734"/>
      <c r="CZO734"/>
      <c r="CZP734"/>
      <c r="CZQ734"/>
      <c r="CZR734"/>
      <c r="CZS734"/>
      <c r="CZT734"/>
      <c r="CZU734"/>
      <c r="CZV734"/>
      <c r="CZW734"/>
      <c r="CZX734"/>
      <c r="CZY734"/>
      <c r="CZZ734"/>
      <c r="DAA734"/>
      <c r="DAB734"/>
      <c r="DAC734"/>
      <c r="DAD734"/>
      <c r="DAE734"/>
      <c r="DAF734"/>
      <c r="DAG734"/>
      <c r="DAH734"/>
      <c r="DAI734"/>
      <c r="DAJ734"/>
      <c r="DAK734"/>
      <c r="DAL734"/>
      <c r="DAM734"/>
      <c r="DAN734"/>
      <c r="DAO734"/>
      <c r="DAP734"/>
      <c r="DAQ734"/>
      <c r="DAR734"/>
      <c r="DAS734"/>
      <c r="DAT734"/>
      <c r="DAU734"/>
      <c r="DAV734"/>
      <c r="DAW734"/>
      <c r="DAX734"/>
      <c r="DAY734"/>
      <c r="DAZ734"/>
      <c r="DBA734"/>
      <c r="DBB734"/>
      <c r="DBC734"/>
      <c r="DBD734"/>
      <c r="DBE734"/>
      <c r="DBF734"/>
      <c r="DBG734"/>
      <c r="DBH734"/>
      <c r="DBI734"/>
      <c r="DBJ734"/>
      <c r="DBK734"/>
      <c r="DBL734"/>
      <c r="DBM734"/>
      <c r="DBN734"/>
      <c r="DBO734"/>
      <c r="DBP734"/>
      <c r="DBQ734"/>
      <c r="DBR734"/>
      <c r="DBS734"/>
      <c r="DBT734"/>
      <c r="DBU734"/>
      <c r="DBV734"/>
      <c r="DBW734"/>
      <c r="DBX734"/>
      <c r="DBY734"/>
      <c r="DBZ734"/>
      <c r="DCA734"/>
      <c r="DCB734"/>
      <c r="DCC734"/>
      <c r="DCD734"/>
      <c r="DCE734"/>
      <c r="DCF734"/>
      <c r="DCG734"/>
      <c r="DCH734"/>
      <c r="DCI734"/>
      <c r="DCJ734"/>
      <c r="DCK734"/>
      <c r="DCL734"/>
      <c r="DCM734"/>
      <c r="DCN734"/>
      <c r="DCO734"/>
      <c r="DCP734"/>
      <c r="DCQ734"/>
      <c r="DCR734"/>
      <c r="DCS734"/>
      <c r="DCT734"/>
      <c r="DCU734"/>
      <c r="DCV734"/>
      <c r="DCW734"/>
      <c r="DCX734"/>
      <c r="DCY734"/>
      <c r="DCZ734"/>
      <c r="DDA734"/>
      <c r="DDB734"/>
      <c r="DDC734"/>
      <c r="DDD734"/>
      <c r="DDE734"/>
      <c r="DDF734"/>
      <c r="DDG734"/>
      <c r="DDH734"/>
      <c r="DDI734"/>
      <c r="DDJ734"/>
      <c r="DDK734"/>
      <c r="DDL734"/>
      <c r="DDM734"/>
      <c r="DDN734"/>
      <c r="DDO734"/>
      <c r="DDP734"/>
      <c r="DDQ734"/>
      <c r="DDR734"/>
      <c r="DDS734"/>
      <c r="DDT734"/>
      <c r="DDU734"/>
      <c r="DDV734"/>
      <c r="DDW734"/>
      <c r="DDX734"/>
      <c r="DDY734"/>
      <c r="DDZ734"/>
      <c r="DEA734"/>
      <c r="DEB734"/>
      <c r="DEC734"/>
      <c r="DED734"/>
      <c r="DEE734"/>
      <c r="DEF734"/>
      <c r="DEG734"/>
      <c r="DEH734"/>
      <c r="DEI734"/>
      <c r="DEJ734"/>
      <c r="DEK734"/>
      <c r="DEL734"/>
      <c r="DEM734"/>
      <c r="DEN734"/>
      <c r="DEO734"/>
      <c r="DEP734"/>
      <c r="DEQ734"/>
      <c r="DER734"/>
      <c r="DES734"/>
      <c r="DET734"/>
      <c r="DEU734"/>
      <c r="DEV734"/>
      <c r="DEW734"/>
      <c r="DEX734"/>
      <c r="DEY734"/>
      <c r="DEZ734"/>
      <c r="DFA734"/>
      <c r="DFB734"/>
      <c r="DFC734"/>
      <c r="DFD734"/>
      <c r="DFE734"/>
      <c r="DFF734"/>
      <c r="DFG734"/>
      <c r="DFH734"/>
      <c r="DFI734"/>
      <c r="DFJ734"/>
      <c r="DFK734"/>
      <c r="DFL734"/>
      <c r="DFM734"/>
      <c r="DFN734"/>
      <c r="DFO734"/>
      <c r="DFP734"/>
      <c r="DFQ734"/>
      <c r="DFR734"/>
      <c r="DFS734"/>
      <c r="DFT734"/>
      <c r="DFU734"/>
      <c r="DFV734"/>
      <c r="DFW734"/>
      <c r="DFX734"/>
      <c r="DFY734"/>
      <c r="DFZ734"/>
      <c r="DGA734"/>
      <c r="DGB734"/>
      <c r="DGC734"/>
      <c r="DGD734"/>
      <c r="DGE734"/>
      <c r="DGF734"/>
      <c r="DGG734"/>
      <c r="DGH734"/>
      <c r="DGI734"/>
      <c r="DGJ734"/>
      <c r="DGK734"/>
      <c r="DGL734"/>
      <c r="DGM734"/>
      <c r="DGN734"/>
      <c r="DGO734"/>
      <c r="DGP734"/>
      <c r="DGQ734"/>
      <c r="DGR734"/>
      <c r="DGS734"/>
      <c r="DGT734"/>
      <c r="DGU734"/>
      <c r="DGV734"/>
      <c r="DGW734"/>
      <c r="DGX734"/>
      <c r="DGY734"/>
      <c r="DGZ734"/>
      <c r="DHA734"/>
      <c r="DHB734"/>
      <c r="DHC734"/>
      <c r="DHD734"/>
      <c r="DHE734"/>
      <c r="DHF734"/>
      <c r="DHG734"/>
      <c r="DHH734"/>
      <c r="DHI734"/>
      <c r="DHJ734"/>
      <c r="DHK734"/>
      <c r="DHL734"/>
      <c r="DHM734"/>
      <c r="DHN734"/>
      <c r="DHO734"/>
      <c r="DHP734"/>
      <c r="DHQ734"/>
      <c r="DHR734"/>
      <c r="DHS734"/>
      <c r="DHT734"/>
      <c r="DHU734"/>
      <c r="DHV734"/>
      <c r="DHW734"/>
      <c r="DHX734"/>
      <c r="DHY734"/>
      <c r="DHZ734"/>
      <c r="DIA734"/>
      <c r="DIB734"/>
      <c r="DIC734"/>
      <c r="DID734"/>
      <c r="DIE734"/>
      <c r="DIF734"/>
      <c r="DIG734"/>
      <c r="DIH734"/>
      <c r="DII734"/>
      <c r="DIJ734"/>
      <c r="DIK734"/>
      <c r="DIL734"/>
      <c r="DIM734"/>
      <c r="DIN734"/>
      <c r="DIO734"/>
      <c r="DIP734"/>
      <c r="DIQ734"/>
      <c r="DIR734"/>
      <c r="DIS734"/>
      <c r="DIT734"/>
      <c r="DIU734"/>
      <c r="DIV734"/>
      <c r="DIW734"/>
      <c r="DIX734"/>
      <c r="DIY734"/>
      <c r="DIZ734"/>
      <c r="DJA734"/>
      <c r="DJB734"/>
      <c r="DJC734"/>
      <c r="DJD734"/>
      <c r="DJE734"/>
      <c r="DJF734"/>
      <c r="DJG734"/>
      <c r="DJH734"/>
      <c r="DJI734"/>
      <c r="DJJ734"/>
      <c r="DJK734"/>
      <c r="DJL734"/>
      <c r="DJM734"/>
      <c r="DJN734"/>
      <c r="DJO734"/>
      <c r="DJP734"/>
      <c r="DJQ734"/>
      <c r="DJR734"/>
      <c r="DJS734"/>
      <c r="DJT734"/>
      <c r="DJU734"/>
      <c r="DJV734"/>
      <c r="DJW734"/>
      <c r="DJX734"/>
      <c r="DJY734"/>
      <c r="DJZ734"/>
      <c r="DKA734"/>
      <c r="DKB734"/>
      <c r="DKC734"/>
      <c r="DKD734"/>
      <c r="DKE734"/>
      <c r="DKF734"/>
      <c r="DKG734"/>
      <c r="DKH734"/>
      <c r="DKI734"/>
      <c r="DKJ734"/>
      <c r="DKK734"/>
      <c r="DKL734"/>
      <c r="DKM734"/>
      <c r="DKN734"/>
      <c r="DKO734"/>
      <c r="DKP734"/>
      <c r="DKQ734"/>
      <c r="DKR734"/>
      <c r="DKS734"/>
      <c r="DKT734"/>
      <c r="DKU734"/>
      <c r="DKV734"/>
      <c r="DKW734"/>
      <c r="DKX734"/>
      <c r="DKY734"/>
      <c r="DKZ734"/>
      <c r="DLA734"/>
      <c r="DLB734"/>
      <c r="DLC734"/>
      <c r="DLD734"/>
      <c r="DLE734"/>
      <c r="DLF734"/>
      <c r="DLG734"/>
      <c r="DLH734"/>
      <c r="DLI734"/>
      <c r="DLJ734"/>
      <c r="DLK734"/>
      <c r="DLL734"/>
      <c r="DLM734"/>
      <c r="DLN734"/>
      <c r="DLO734"/>
      <c r="DLP734"/>
      <c r="DLQ734"/>
      <c r="DLR734"/>
      <c r="DLS734"/>
      <c r="DLT734"/>
      <c r="DLU734"/>
      <c r="DLV734"/>
      <c r="DLW734"/>
      <c r="DLX734"/>
      <c r="DLY734"/>
      <c r="DLZ734"/>
      <c r="DMA734"/>
      <c r="DMB734"/>
      <c r="DMC734"/>
      <c r="DMD734"/>
      <c r="DME734"/>
      <c r="DMF734"/>
      <c r="DMG734"/>
      <c r="DMH734"/>
      <c r="DMI734"/>
      <c r="DMJ734"/>
      <c r="DMK734"/>
      <c r="DML734"/>
      <c r="DMM734"/>
      <c r="DMN734"/>
      <c r="DMO734"/>
      <c r="DMP734"/>
      <c r="DMQ734"/>
      <c r="DMR734"/>
      <c r="DMS734"/>
      <c r="DMT734"/>
      <c r="DMU734"/>
      <c r="DMV734"/>
      <c r="DMW734"/>
      <c r="DMX734"/>
      <c r="DMY734"/>
      <c r="DMZ734"/>
      <c r="DNA734"/>
      <c r="DNB734"/>
      <c r="DNC734"/>
      <c r="DND734"/>
      <c r="DNE734"/>
      <c r="DNF734"/>
      <c r="DNG734"/>
      <c r="DNH734"/>
      <c r="DNI734"/>
      <c r="DNJ734"/>
      <c r="DNK734"/>
      <c r="DNL734"/>
      <c r="DNM734"/>
      <c r="DNN734"/>
      <c r="DNO734"/>
      <c r="DNP734"/>
      <c r="DNQ734"/>
      <c r="DNR734"/>
      <c r="DNS734"/>
      <c r="DNT734"/>
      <c r="DNU734"/>
      <c r="DNV734"/>
      <c r="DNW734"/>
      <c r="DNX734"/>
      <c r="DNY734"/>
      <c r="DNZ734"/>
      <c r="DOA734"/>
      <c r="DOB734"/>
      <c r="DOC734"/>
      <c r="DOD734"/>
      <c r="DOE734"/>
      <c r="DOF734"/>
      <c r="DOG734"/>
      <c r="DOH734"/>
      <c r="DOI734"/>
      <c r="DOJ734"/>
      <c r="DOK734"/>
      <c r="DOL734"/>
      <c r="DOM734"/>
      <c r="DON734"/>
      <c r="DOO734"/>
      <c r="DOP734"/>
      <c r="DOQ734"/>
      <c r="DOR734"/>
      <c r="DOS734"/>
      <c r="DOT734"/>
      <c r="DOU734"/>
      <c r="DOV734"/>
      <c r="DOW734"/>
      <c r="DOX734"/>
      <c r="DOY734"/>
      <c r="DOZ734"/>
      <c r="DPA734"/>
      <c r="DPB734"/>
      <c r="DPC734"/>
      <c r="DPD734"/>
      <c r="DPE734"/>
      <c r="DPF734"/>
      <c r="DPG734"/>
      <c r="DPH734"/>
      <c r="DPI734"/>
      <c r="DPJ734"/>
      <c r="DPK734"/>
      <c r="DPL734"/>
      <c r="DPM734"/>
      <c r="DPN734"/>
      <c r="DPO734"/>
      <c r="DPP734"/>
      <c r="DPQ734"/>
      <c r="DPR734"/>
      <c r="DPS734"/>
      <c r="DPT734"/>
      <c r="DPU734"/>
      <c r="DPV734"/>
      <c r="DPW734"/>
      <c r="DPX734"/>
      <c r="DPY734"/>
      <c r="DPZ734"/>
      <c r="DQA734"/>
      <c r="DQB734"/>
      <c r="DQC734"/>
      <c r="DQD734"/>
      <c r="DQE734"/>
      <c r="DQF734"/>
      <c r="DQG734"/>
      <c r="DQH734"/>
      <c r="DQI734"/>
      <c r="DQJ734"/>
      <c r="DQK734"/>
      <c r="DQL734"/>
      <c r="DQM734"/>
      <c r="DQN734"/>
      <c r="DQO734"/>
      <c r="DQP734"/>
      <c r="DQQ734"/>
      <c r="DQR734"/>
      <c r="DQS734"/>
      <c r="DQT734"/>
      <c r="DQU734"/>
      <c r="DQV734"/>
      <c r="DQW734"/>
      <c r="DQX734"/>
      <c r="DQY734"/>
      <c r="DQZ734"/>
      <c r="DRA734"/>
      <c r="DRB734"/>
      <c r="DRC734"/>
      <c r="DRD734"/>
      <c r="DRE734"/>
      <c r="DRF734"/>
      <c r="DRG734"/>
      <c r="DRH734"/>
      <c r="DRI734"/>
      <c r="DRJ734"/>
      <c r="DRK734"/>
      <c r="DRL734"/>
      <c r="DRM734"/>
      <c r="DRN734"/>
      <c r="DRO734"/>
      <c r="DRP734"/>
      <c r="DRQ734"/>
      <c r="DRR734"/>
      <c r="DRS734"/>
      <c r="DRT734"/>
      <c r="DRU734"/>
      <c r="DRV734"/>
      <c r="DRW734"/>
      <c r="DRX734"/>
      <c r="DRY734"/>
      <c r="DRZ734"/>
      <c r="DSA734"/>
      <c r="DSB734"/>
      <c r="DSC734"/>
      <c r="DSD734"/>
      <c r="DSE734"/>
      <c r="DSF734"/>
      <c r="DSG734"/>
      <c r="DSH734"/>
      <c r="DSI734"/>
      <c r="DSJ734"/>
      <c r="DSK734"/>
      <c r="DSL734"/>
      <c r="DSM734"/>
      <c r="DSN734"/>
      <c r="DSO734"/>
      <c r="DSP734"/>
      <c r="DSQ734"/>
      <c r="DSR734"/>
      <c r="DSS734"/>
      <c r="DST734"/>
      <c r="DSU734"/>
      <c r="DSV734"/>
      <c r="DSW734"/>
      <c r="DSX734"/>
      <c r="DSY734"/>
      <c r="DSZ734"/>
      <c r="DTA734"/>
      <c r="DTB734"/>
      <c r="DTC734"/>
      <c r="DTD734"/>
      <c r="DTE734"/>
      <c r="DTF734"/>
      <c r="DTG734"/>
      <c r="DTH734"/>
      <c r="DTI734"/>
      <c r="DTJ734"/>
      <c r="DTK734"/>
      <c r="DTL734"/>
      <c r="DTM734"/>
      <c r="DTN734"/>
      <c r="DTO734"/>
      <c r="DTP734"/>
      <c r="DTQ734"/>
      <c r="DTR734"/>
      <c r="DTS734"/>
      <c r="DTT734"/>
      <c r="DTU734"/>
      <c r="DTV734"/>
      <c r="DTW734"/>
      <c r="DTX734"/>
      <c r="DTY734"/>
      <c r="DTZ734"/>
      <c r="DUA734"/>
      <c r="DUB734"/>
      <c r="DUC734"/>
      <c r="DUD734"/>
      <c r="DUE734"/>
      <c r="DUF734"/>
      <c r="DUG734"/>
      <c r="DUH734"/>
      <c r="DUI734"/>
      <c r="DUJ734"/>
      <c r="DUK734"/>
      <c r="DUL734"/>
      <c r="DUM734"/>
      <c r="DUN734"/>
      <c r="DUO734"/>
      <c r="DUP734"/>
      <c r="DUQ734"/>
      <c r="DUR734"/>
      <c r="DUS734"/>
      <c r="DUT734"/>
      <c r="DUU734"/>
      <c r="DUV734"/>
      <c r="DUW734"/>
      <c r="DUX734"/>
      <c r="DUY734"/>
      <c r="DUZ734"/>
      <c r="DVA734"/>
      <c r="DVB734"/>
      <c r="DVC734"/>
      <c r="DVD734"/>
      <c r="DVE734"/>
      <c r="DVF734"/>
      <c r="DVG734"/>
      <c r="DVH734"/>
      <c r="DVI734"/>
      <c r="DVJ734"/>
      <c r="DVK734"/>
      <c r="DVL734"/>
      <c r="DVM734"/>
      <c r="DVN734"/>
      <c r="DVO734"/>
      <c r="DVP734"/>
      <c r="DVQ734"/>
      <c r="DVR734"/>
      <c r="DVS734"/>
      <c r="DVT734"/>
      <c r="DVU734"/>
      <c r="DVV734"/>
      <c r="DVW734"/>
      <c r="DVX734"/>
      <c r="DVY734"/>
      <c r="DVZ734"/>
      <c r="DWA734"/>
      <c r="DWB734"/>
      <c r="DWC734"/>
      <c r="DWD734"/>
      <c r="DWE734"/>
      <c r="DWF734"/>
      <c r="DWG734"/>
      <c r="DWH734"/>
      <c r="DWI734"/>
      <c r="DWJ734"/>
      <c r="DWK734"/>
      <c r="DWL734"/>
      <c r="DWM734"/>
      <c r="DWN734"/>
      <c r="DWO734"/>
      <c r="DWP734"/>
      <c r="DWQ734"/>
      <c r="DWR734"/>
      <c r="DWS734"/>
      <c r="DWT734"/>
      <c r="DWU734"/>
      <c r="DWV734"/>
      <c r="DWW734"/>
      <c r="DWX734"/>
      <c r="DWY734"/>
      <c r="DWZ734"/>
      <c r="DXA734"/>
      <c r="DXB734"/>
      <c r="DXC734"/>
      <c r="DXD734"/>
      <c r="DXE734"/>
      <c r="DXF734"/>
      <c r="DXG734"/>
      <c r="DXH734"/>
      <c r="DXI734"/>
      <c r="DXJ734"/>
      <c r="DXK734"/>
      <c r="DXL734"/>
      <c r="DXM734"/>
      <c r="DXN734"/>
      <c r="DXO734"/>
      <c r="DXP734"/>
      <c r="DXQ734"/>
      <c r="DXR734"/>
      <c r="DXS734"/>
      <c r="DXT734"/>
      <c r="DXU734"/>
      <c r="DXV734"/>
      <c r="DXW734"/>
      <c r="DXX734"/>
      <c r="DXY734"/>
      <c r="DXZ734"/>
      <c r="DYA734"/>
      <c r="DYB734"/>
      <c r="DYC734"/>
      <c r="DYD734"/>
      <c r="DYE734"/>
      <c r="DYF734"/>
      <c r="DYG734"/>
      <c r="DYH734"/>
      <c r="DYI734"/>
      <c r="DYJ734"/>
      <c r="DYK734"/>
      <c r="DYL734"/>
      <c r="DYM734"/>
      <c r="DYN734"/>
      <c r="DYO734"/>
      <c r="DYP734"/>
      <c r="DYQ734"/>
      <c r="DYR734"/>
      <c r="DYS734"/>
      <c r="DYT734"/>
      <c r="DYU734"/>
      <c r="DYV734"/>
      <c r="DYW734"/>
      <c r="DYX734"/>
      <c r="DYY734"/>
      <c r="DYZ734"/>
      <c r="DZA734"/>
      <c r="DZB734"/>
      <c r="DZC734"/>
      <c r="DZD734"/>
      <c r="DZE734"/>
      <c r="DZF734"/>
      <c r="DZG734"/>
      <c r="DZH734"/>
      <c r="DZI734"/>
      <c r="DZJ734"/>
      <c r="DZK734"/>
      <c r="DZL734"/>
      <c r="DZM734"/>
      <c r="DZN734"/>
      <c r="DZO734"/>
      <c r="DZP734"/>
      <c r="DZQ734"/>
      <c r="DZR734"/>
      <c r="DZS734"/>
      <c r="DZT734"/>
      <c r="DZU734"/>
      <c r="DZV734"/>
      <c r="DZW734"/>
      <c r="DZX734"/>
      <c r="DZY734"/>
      <c r="DZZ734"/>
      <c r="EAA734"/>
      <c r="EAB734"/>
      <c r="EAC734"/>
      <c r="EAD734"/>
      <c r="EAE734"/>
      <c r="EAF734"/>
      <c r="EAG734"/>
      <c r="EAH734"/>
      <c r="EAI734"/>
      <c r="EAJ734"/>
      <c r="EAK734"/>
      <c r="EAL734"/>
      <c r="EAM734"/>
      <c r="EAN734"/>
      <c r="EAO734"/>
      <c r="EAP734"/>
      <c r="EAQ734"/>
      <c r="EAR734"/>
      <c r="EAS734"/>
      <c r="EAT734"/>
      <c r="EAU734"/>
      <c r="EAV734"/>
      <c r="EAW734"/>
      <c r="EAX734"/>
      <c r="EAY734"/>
      <c r="EAZ734"/>
      <c r="EBA734"/>
      <c r="EBB734"/>
      <c r="EBC734"/>
      <c r="EBD734"/>
      <c r="EBE734"/>
      <c r="EBF734"/>
      <c r="EBG734"/>
      <c r="EBH734"/>
      <c r="EBI734"/>
      <c r="EBJ734"/>
      <c r="EBK734"/>
      <c r="EBL734"/>
      <c r="EBM734"/>
      <c r="EBN734"/>
      <c r="EBO734"/>
      <c r="EBP734"/>
      <c r="EBQ734"/>
      <c r="EBR734"/>
      <c r="EBS734"/>
      <c r="EBT734"/>
      <c r="EBU734"/>
      <c r="EBV734"/>
      <c r="EBW734"/>
      <c r="EBX734"/>
      <c r="EBY734"/>
      <c r="EBZ734"/>
      <c r="ECA734"/>
      <c r="ECB734"/>
      <c r="ECC734"/>
      <c r="ECD734"/>
      <c r="ECE734"/>
      <c r="ECF734"/>
      <c r="ECG734"/>
      <c r="ECH734"/>
      <c r="ECI734"/>
      <c r="ECJ734"/>
      <c r="ECK734"/>
      <c r="ECL734"/>
      <c r="ECM734"/>
      <c r="ECN734"/>
      <c r="ECO734"/>
      <c r="ECP734"/>
      <c r="ECQ734"/>
      <c r="ECR734"/>
      <c r="ECS734"/>
      <c r="ECT734"/>
      <c r="ECU734"/>
      <c r="ECV734"/>
      <c r="ECW734"/>
      <c r="ECX734"/>
      <c r="ECY734"/>
      <c r="ECZ734"/>
      <c r="EDA734"/>
      <c r="EDB734"/>
      <c r="EDC734"/>
      <c r="EDD734"/>
      <c r="EDE734"/>
      <c r="EDF734"/>
      <c r="EDG734"/>
      <c r="EDH734"/>
      <c r="EDI734"/>
      <c r="EDJ734"/>
      <c r="EDK734"/>
      <c r="EDL734"/>
      <c r="EDM734"/>
      <c r="EDN734"/>
      <c r="EDO734"/>
      <c r="EDP734"/>
      <c r="EDQ734"/>
      <c r="EDR734"/>
      <c r="EDS734"/>
      <c r="EDT734"/>
      <c r="EDU734"/>
      <c r="EDV734"/>
      <c r="EDW734"/>
      <c r="EDX734"/>
      <c r="EDY734"/>
      <c r="EDZ734"/>
      <c r="EEA734"/>
      <c r="EEB734"/>
      <c r="EEC734"/>
      <c r="EED734"/>
      <c r="EEE734"/>
      <c r="EEF734"/>
      <c r="EEG734"/>
      <c r="EEH734"/>
      <c r="EEI734"/>
      <c r="EEJ734"/>
      <c r="EEK734"/>
      <c r="EEL734"/>
      <c r="EEM734"/>
      <c r="EEN734"/>
      <c r="EEO734"/>
      <c r="EEP734"/>
      <c r="EEQ734"/>
      <c r="EER734"/>
      <c r="EES734"/>
      <c r="EET734"/>
      <c r="EEU734"/>
      <c r="EEV734"/>
      <c r="EEW734"/>
      <c r="EEX734"/>
      <c r="EEY734"/>
      <c r="EEZ734"/>
      <c r="EFA734"/>
      <c r="EFB734"/>
      <c r="EFC734"/>
      <c r="EFD734"/>
      <c r="EFE734"/>
      <c r="EFF734"/>
      <c r="EFG734"/>
      <c r="EFH734"/>
      <c r="EFI734"/>
      <c r="EFJ734"/>
      <c r="EFK734"/>
      <c r="EFL734"/>
      <c r="EFM734"/>
      <c r="EFN734"/>
      <c r="EFO734"/>
      <c r="EFP734"/>
      <c r="EFQ734"/>
      <c r="EFR734"/>
      <c r="EFS734"/>
      <c r="EFT734"/>
      <c r="EFU734"/>
      <c r="EFV734"/>
      <c r="EFW734"/>
      <c r="EFX734"/>
      <c r="EFY734"/>
      <c r="EFZ734"/>
      <c r="EGA734"/>
      <c r="EGB734"/>
      <c r="EGC734"/>
      <c r="EGD734"/>
      <c r="EGE734"/>
      <c r="EGF734"/>
      <c r="EGG734"/>
      <c r="EGH734"/>
      <c r="EGI734"/>
      <c r="EGJ734"/>
      <c r="EGK734"/>
      <c r="EGL734"/>
      <c r="EGM734"/>
      <c r="EGN734"/>
      <c r="EGO734"/>
      <c r="EGP734"/>
      <c r="EGQ734"/>
      <c r="EGR734"/>
      <c r="EGS734"/>
      <c r="EGT734"/>
      <c r="EGU734"/>
      <c r="EGV734"/>
      <c r="EGW734"/>
      <c r="EGX734"/>
      <c r="EGY734"/>
      <c r="EGZ734"/>
      <c r="EHA734"/>
      <c r="EHB734"/>
      <c r="EHC734"/>
      <c r="EHD734"/>
      <c r="EHE734"/>
      <c r="EHF734"/>
      <c r="EHG734"/>
      <c r="EHH734"/>
      <c r="EHI734"/>
      <c r="EHJ734"/>
      <c r="EHK734"/>
      <c r="EHL734"/>
      <c r="EHM734"/>
      <c r="EHN734"/>
      <c r="EHO734"/>
      <c r="EHP734"/>
      <c r="EHQ734"/>
      <c r="EHR734"/>
      <c r="EHS734"/>
      <c r="EHT734"/>
      <c r="EHU734"/>
      <c r="EHV734"/>
      <c r="EHW734"/>
      <c r="EHX734"/>
      <c r="EHY734"/>
      <c r="EHZ734"/>
      <c r="EIA734"/>
      <c r="EIB734"/>
      <c r="EIC734"/>
      <c r="EID734"/>
      <c r="EIE734"/>
      <c r="EIF734"/>
      <c r="EIG734"/>
      <c r="EIH734"/>
      <c r="EII734"/>
      <c r="EIJ734"/>
      <c r="EIK734"/>
      <c r="EIL734"/>
      <c r="EIM734"/>
      <c r="EIN734"/>
      <c r="EIO734"/>
      <c r="EIP734"/>
      <c r="EIQ734"/>
      <c r="EIR734"/>
      <c r="EIS734"/>
      <c r="EIT734"/>
      <c r="EIU734"/>
      <c r="EIV734"/>
      <c r="EIW734"/>
      <c r="EIX734"/>
      <c r="EIY734"/>
      <c r="EIZ734"/>
      <c r="EJA734"/>
      <c r="EJB734"/>
      <c r="EJC734"/>
      <c r="EJD734"/>
      <c r="EJE734"/>
      <c r="EJF734"/>
      <c r="EJG734"/>
      <c r="EJH734"/>
      <c r="EJI734"/>
      <c r="EJJ734"/>
      <c r="EJK734"/>
      <c r="EJL734"/>
      <c r="EJM734"/>
      <c r="EJN734"/>
      <c r="EJO734"/>
      <c r="EJP734"/>
      <c r="EJQ734"/>
      <c r="EJR734"/>
      <c r="EJS734"/>
      <c r="EJT734"/>
      <c r="EJU734"/>
      <c r="EJV734"/>
      <c r="EJW734"/>
      <c r="EJX734"/>
      <c r="EJY734"/>
      <c r="EJZ734"/>
      <c r="EKA734"/>
      <c r="EKB734"/>
      <c r="EKC734"/>
      <c r="EKD734"/>
      <c r="EKE734"/>
      <c r="EKF734"/>
      <c r="EKG734"/>
      <c r="EKH734"/>
      <c r="EKI734"/>
      <c r="EKJ734"/>
      <c r="EKK734"/>
      <c r="EKL734"/>
      <c r="EKM734"/>
      <c r="EKN734"/>
      <c r="EKO734"/>
      <c r="EKP734"/>
      <c r="EKQ734"/>
      <c r="EKR734"/>
      <c r="EKS734"/>
      <c r="EKT734"/>
      <c r="EKU734"/>
      <c r="EKV734"/>
      <c r="EKW734"/>
      <c r="EKX734"/>
      <c r="EKY734"/>
      <c r="EKZ734"/>
      <c r="ELA734"/>
      <c r="ELB734"/>
      <c r="ELC734"/>
      <c r="ELD734"/>
      <c r="ELE734"/>
      <c r="ELF734"/>
      <c r="ELG734"/>
      <c r="ELH734"/>
      <c r="ELI734"/>
      <c r="ELJ734"/>
      <c r="ELK734"/>
      <c r="ELL734"/>
      <c r="ELM734"/>
      <c r="ELN734"/>
      <c r="ELO734"/>
      <c r="ELP734"/>
      <c r="ELQ734"/>
      <c r="ELR734"/>
      <c r="ELS734"/>
      <c r="ELT734"/>
      <c r="ELU734"/>
      <c r="ELV734"/>
      <c r="ELW734"/>
      <c r="ELX734"/>
      <c r="ELY734"/>
      <c r="ELZ734"/>
      <c r="EMA734"/>
      <c r="EMB734"/>
      <c r="EMC734"/>
      <c r="EMD734"/>
      <c r="EME734"/>
      <c r="EMF734"/>
      <c r="EMG734"/>
      <c r="EMH734"/>
      <c r="EMI734"/>
      <c r="EMJ734"/>
      <c r="EMK734"/>
      <c r="EML734"/>
      <c r="EMM734"/>
      <c r="EMN734"/>
      <c r="EMO734"/>
      <c r="EMP734"/>
      <c r="EMQ734"/>
      <c r="EMR734"/>
      <c r="EMS734"/>
      <c r="EMT734"/>
      <c r="EMU734"/>
      <c r="EMV734"/>
      <c r="EMW734"/>
      <c r="EMX734"/>
      <c r="EMY734"/>
      <c r="EMZ734"/>
      <c r="ENA734"/>
      <c r="ENB734"/>
      <c r="ENC734"/>
      <c r="END734"/>
      <c r="ENE734"/>
      <c r="ENF734"/>
      <c r="ENG734"/>
      <c r="ENH734"/>
      <c r="ENI734"/>
      <c r="ENJ734"/>
      <c r="ENK734"/>
      <c r="ENL734"/>
      <c r="ENM734"/>
      <c r="ENN734"/>
      <c r="ENO734"/>
      <c r="ENP734"/>
      <c r="ENQ734"/>
      <c r="ENR734"/>
      <c r="ENS734"/>
      <c r="ENT734"/>
      <c r="ENU734"/>
      <c r="ENV734"/>
      <c r="ENW734"/>
      <c r="ENX734"/>
      <c r="ENY734"/>
      <c r="ENZ734"/>
      <c r="EOA734"/>
      <c r="EOB734"/>
      <c r="EOC734"/>
      <c r="EOD734"/>
      <c r="EOE734"/>
      <c r="EOF734"/>
      <c r="EOG734"/>
      <c r="EOH734"/>
      <c r="EOI734"/>
      <c r="EOJ734"/>
      <c r="EOK734"/>
      <c r="EOL734"/>
      <c r="EOM734"/>
      <c r="EON734"/>
      <c r="EOO734"/>
      <c r="EOP734"/>
      <c r="EOQ734"/>
      <c r="EOR734"/>
      <c r="EOS734"/>
      <c r="EOT734"/>
      <c r="EOU734"/>
      <c r="EOV734"/>
      <c r="EOW734"/>
      <c r="EOX734"/>
      <c r="EOY734"/>
      <c r="EOZ734"/>
      <c r="EPA734"/>
      <c r="EPB734"/>
      <c r="EPC734"/>
      <c r="EPD734"/>
      <c r="EPE734"/>
      <c r="EPF734"/>
      <c r="EPG734"/>
      <c r="EPH734"/>
      <c r="EPI734"/>
      <c r="EPJ734"/>
      <c r="EPK734"/>
      <c r="EPL734"/>
      <c r="EPM734"/>
      <c r="EPN734"/>
      <c r="EPO734"/>
      <c r="EPP734"/>
      <c r="EPQ734"/>
      <c r="EPR734"/>
      <c r="EPS734"/>
      <c r="EPT734"/>
      <c r="EPU734"/>
      <c r="EPV734"/>
      <c r="EPW734"/>
      <c r="EPX734"/>
      <c r="EPY734"/>
      <c r="EPZ734"/>
      <c r="EQA734"/>
      <c r="EQB734"/>
      <c r="EQC734"/>
      <c r="EQD734"/>
      <c r="EQE734"/>
      <c r="EQF734"/>
      <c r="EQG734"/>
      <c r="EQH734"/>
      <c r="EQI734"/>
      <c r="EQJ734"/>
      <c r="EQK734"/>
      <c r="EQL734"/>
      <c r="EQM734"/>
      <c r="EQN734"/>
      <c r="EQO734"/>
      <c r="EQP734"/>
      <c r="EQQ734"/>
      <c r="EQR734"/>
      <c r="EQS734"/>
      <c r="EQT734"/>
      <c r="EQU734"/>
      <c r="EQV734"/>
      <c r="EQW734"/>
      <c r="EQX734"/>
      <c r="EQY734"/>
      <c r="EQZ734"/>
      <c r="ERA734"/>
      <c r="ERB734"/>
      <c r="ERC734"/>
      <c r="ERD734"/>
      <c r="ERE734"/>
      <c r="ERF734"/>
      <c r="ERG734"/>
      <c r="ERH734"/>
      <c r="ERI734"/>
      <c r="ERJ734"/>
      <c r="ERK734"/>
      <c r="ERL734"/>
      <c r="ERM734"/>
      <c r="ERN734"/>
      <c r="ERO734"/>
      <c r="ERP734"/>
      <c r="ERQ734"/>
      <c r="ERR734"/>
      <c r="ERS734"/>
      <c r="ERT734"/>
      <c r="ERU734"/>
      <c r="ERV734"/>
      <c r="ERW734"/>
      <c r="ERX734"/>
      <c r="ERY734"/>
      <c r="ERZ734"/>
      <c r="ESA734"/>
      <c r="ESB734"/>
      <c r="ESC734"/>
      <c r="ESD734"/>
      <c r="ESE734"/>
      <c r="ESF734"/>
      <c r="ESG734"/>
      <c r="ESH734"/>
      <c r="ESI734"/>
      <c r="ESJ734"/>
      <c r="ESK734"/>
      <c r="ESL734"/>
      <c r="ESM734"/>
      <c r="ESN734"/>
      <c r="ESO734"/>
      <c r="ESP734"/>
      <c r="ESQ734"/>
      <c r="ESR734"/>
      <c r="ESS734"/>
      <c r="EST734"/>
      <c r="ESU734"/>
      <c r="ESV734"/>
      <c r="ESW734"/>
      <c r="ESX734"/>
      <c r="ESY734"/>
      <c r="ESZ734"/>
      <c r="ETA734"/>
      <c r="ETB734"/>
      <c r="ETC734"/>
      <c r="ETD734"/>
      <c r="ETE734"/>
      <c r="ETF734"/>
      <c r="ETG734"/>
      <c r="ETH734"/>
      <c r="ETI734"/>
      <c r="ETJ734"/>
      <c r="ETK734"/>
      <c r="ETL734"/>
      <c r="ETM734"/>
      <c r="ETN734"/>
      <c r="ETO734"/>
      <c r="ETP734"/>
      <c r="ETQ734"/>
      <c r="ETR734"/>
      <c r="ETS734"/>
      <c r="ETT734"/>
      <c r="ETU734"/>
      <c r="ETV734"/>
      <c r="ETW734"/>
      <c r="ETX734"/>
      <c r="ETY734"/>
      <c r="ETZ734"/>
      <c r="EUA734"/>
      <c r="EUB734"/>
      <c r="EUC734"/>
      <c r="EUD734"/>
      <c r="EUE734"/>
      <c r="EUF734"/>
      <c r="EUG734"/>
      <c r="EUH734"/>
      <c r="EUI734"/>
      <c r="EUJ734"/>
      <c r="EUK734"/>
      <c r="EUL734"/>
      <c r="EUM734"/>
      <c r="EUN734"/>
      <c r="EUO734"/>
      <c r="EUP734"/>
      <c r="EUQ734"/>
      <c r="EUR734"/>
      <c r="EUS734"/>
      <c r="EUT734"/>
      <c r="EUU734"/>
      <c r="EUV734"/>
      <c r="EUW734"/>
      <c r="EUX734"/>
      <c r="EUY734"/>
      <c r="EUZ734"/>
      <c r="EVA734"/>
      <c r="EVB734"/>
      <c r="EVC734"/>
      <c r="EVD734"/>
      <c r="EVE734"/>
      <c r="EVF734"/>
      <c r="EVG734"/>
      <c r="EVH734"/>
      <c r="EVI734"/>
      <c r="EVJ734"/>
      <c r="EVK734"/>
      <c r="EVL734"/>
      <c r="EVM734"/>
      <c r="EVN734"/>
      <c r="EVO734"/>
      <c r="EVP734"/>
      <c r="EVQ734"/>
      <c r="EVR734"/>
      <c r="EVS734"/>
      <c r="EVT734"/>
      <c r="EVU734"/>
      <c r="EVV734"/>
      <c r="EVW734"/>
      <c r="EVX734"/>
      <c r="EVY734"/>
      <c r="EVZ734"/>
      <c r="EWA734"/>
      <c r="EWB734"/>
      <c r="EWC734"/>
      <c r="EWD734"/>
      <c r="EWE734"/>
      <c r="EWF734"/>
      <c r="EWG734"/>
      <c r="EWH734"/>
      <c r="EWI734"/>
      <c r="EWJ734"/>
      <c r="EWK734"/>
      <c r="EWL734"/>
      <c r="EWM734"/>
      <c r="EWN734"/>
      <c r="EWO734"/>
      <c r="EWP734"/>
      <c r="EWQ734"/>
      <c r="EWR734"/>
      <c r="EWS734"/>
      <c r="EWT734"/>
      <c r="EWU734"/>
      <c r="EWV734"/>
      <c r="EWW734"/>
      <c r="EWX734"/>
      <c r="EWY734"/>
      <c r="EWZ734"/>
      <c r="EXA734"/>
      <c r="EXB734"/>
      <c r="EXC734"/>
      <c r="EXD734"/>
      <c r="EXE734"/>
      <c r="EXF734"/>
      <c r="EXG734"/>
      <c r="EXH734"/>
      <c r="EXI734"/>
      <c r="EXJ734"/>
      <c r="EXK734"/>
      <c r="EXL734"/>
      <c r="EXM734"/>
      <c r="EXN734"/>
      <c r="EXO734"/>
      <c r="EXP734"/>
      <c r="EXQ734"/>
      <c r="EXR734"/>
      <c r="EXS734"/>
      <c r="EXT734"/>
      <c r="EXU734"/>
      <c r="EXV734"/>
      <c r="EXW734"/>
      <c r="EXX734"/>
      <c r="EXY734"/>
      <c r="EXZ734"/>
      <c r="EYA734"/>
      <c r="EYB734"/>
      <c r="EYC734"/>
      <c r="EYD734"/>
      <c r="EYE734"/>
      <c r="EYF734"/>
      <c r="EYG734"/>
      <c r="EYH734"/>
      <c r="EYI734"/>
      <c r="EYJ734"/>
      <c r="EYK734"/>
      <c r="EYL734"/>
      <c r="EYM734"/>
      <c r="EYN734"/>
      <c r="EYO734"/>
      <c r="EYP734"/>
      <c r="EYQ734"/>
      <c r="EYR734"/>
      <c r="EYS734"/>
      <c r="EYT734"/>
      <c r="EYU734"/>
      <c r="EYV734"/>
      <c r="EYW734"/>
      <c r="EYX734"/>
      <c r="EYY734"/>
      <c r="EYZ734"/>
      <c r="EZA734"/>
      <c r="EZB734"/>
      <c r="EZC734"/>
      <c r="EZD734"/>
      <c r="EZE734"/>
      <c r="EZF734"/>
      <c r="EZG734"/>
      <c r="EZH734"/>
      <c r="EZI734"/>
      <c r="EZJ734"/>
      <c r="EZK734"/>
      <c r="EZL734"/>
      <c r="EZM734"/>
      <c r="EZN734"/>
      <c r="EZO734"/>
      <c r="EZP734"/>
      <c r="EZQ734"/>
      <c r="EZR734"/>
      <c r="EZS734"/>
      <c r="EZT734"/>
      <c r="EZU734"/>
      <c r="EZV734"/>
      <c r="EZW734"/>
      <c r="EZX734"/>
      <c r="EZY734"/>
      <c r="EZZ734"/>
      <c r="FAA734"/>
      <c r="FAB734"/>
      <c r="FAC734"/>
      <c r="FAD734"/>
      <c r="FAE734"/>
      <c r="FAF734"/>
      <c r="FAG734"/>
      <c r="FAH734"/>
      <c r="FAI734"/>
      <c r="FAJ734"/>
      <c r="FAK734"/>
      <c r="FAL734"/>
      <c r="FAM734"/>
      <c r="FAN734"/>
      <c r="FAO734"/>
      <c r="FAP734"/>
      <c r="FAQ734"/>
      <c r="FAR734"/>
      <c r="FAS734"/>
      <c r="FAT734"/>
      <c r="FAU734"/>
      <c r="FAV734"/>
      <c r="FAW734"/>
      <c r="FAX734"/>
      <c r="FAY734"/>
      <c r="FAZ734"/>
      <c r="FBA734"/>
      <c r="FBB734"/>
      <c r="FBC734"/>
      <c r="FBD734"/>
      <c r="FBE734"/>
      <c r="FBF734"/>
      <c r="FBG734"/>
      <c r="FBH734"/>
      <c r="FBI734"/>
      <c r="FBJ734"/>
      <c r="FBK734"/>
      <c r="FBL734"/>
      <c r="FBM734"/>
      <c r="FBN734"/>
      <c r="FBO734"/>
      <c r="FBP734"/>
      <c r="FBQ734"/>
      <c r="FBR734"/>
      <c r="FBS734"/>
      <c r="FBT734"/>
      <c r="FBU734"/>
      <c r="FBV734"/>
      <c r="FBW734"/>
      <c r="FBX734"/>
      <c r="FBY734"/>
      <c r="FBZ734"/>
      <c r="FCA734"/>
      <c r="FCB734"/>
      <c r="FCC734"/>
      <c r="FCD734"/>
      <c r="FCE734"/>
      <c r="FCF734"/>
      <c r="FCG734"/>
      <c r="FCH734"/>
      <c r="FCI734"/>
      <c r="FCJ734"/>
      <c r="FCK734"/>
      <c r="FCL734"/>
      <c r="FCM734"/>
      <c r="FCN734"/>
      <c r="FCO734"/>
      <c r="FCP734"/>
      <c r="FCQ734"/>
      <c r="FCR734"/>
      <c r="FCS734"/>
      <c r="FCT734"/>
      <c r="FCU734"/>
      <c r="FCV734"/>
      <c r="FCW734"/>
      <c r="FCX734"/>
      <c r="FCY734"/>
      <c r="FCZ734"/>
      <c r="FDA734"/>
      <c r="FDB734"/>
      <c r="FDC734"/>
      <c r="FDD734"/>
      <c r="FDE734"/>
      <c r="FDF734"/>
      <c r="FDG734"/>
      <c r="FDH734"/>
      <c r="FDI734"/>
      <c r="FDJ734"/>
      <c r="FDK734"/>
      <c r="FDL734"/>
      <c r="FDM734"/>
      <c r="FDN734"/>
      <c r="FDO734"/>
      <c r="FDP734"/>
      <c r="FDQ734"/>
      <c r="FDR734"/>
      <c r="FDS734"/>
      <c r="FDT734"/>
      <c r="FDU734"/>
      <c r="FDV734"/>
      <c r="FDW734"/>
      <c r="FDX734"/>
      <c r="FDY734"/>
      <c r="FDZ734"/>
      <c r="FEA734"/>
      <c r="FEB734"/>
      <c r="FEC734"/>
      <c r="FED734"/>
      <c r="FEE734"/>
      <c r="FEF734"/>
      <c r="FEG734"/>
      <c r="FEH734"/>
      <c r="FEI734"/>
      <c r="FEJ734"/>
      <c r="FEK734"/>
      <c r="FEL734"/>
      <c r="FEM734"/>
      <c r="FEN734"/>
      <c r="FEO734"/>
      <c r="FEP734"/>
      <c r="FEQ734"/>
      <c r="FER734"/>
      <c r="FES734"/>
      <c r="FET734"/>
      <c r="FEU734"/>
      <c r="FEV734"/>
      <c r="FEW734"/>
      <c r="FEX734"/>
      <c r="FEY734"/>
      <c r="FEZ734"/>
      <c r="FFA734"/>
      <c r="FFB734"/>
      <c r="FFC734"/>
      <c r="FFD734"/>
      <c r="FFE734"/>
      <c r="FFF734"/>
      <c r="FFG734"/>
      <c r="FFH734"/>
      <c r="FFI734"/>
      <c r="FFJ734"/>
      <c r="FFK734"/>
      <c r="FFL734"/>
      <c r="FFM734"/>
      <c r="FFN734"/>
      <c r="FFO734"/>
      <c r="FFP734"/>
      <c r="FFQ734"/>
      <c r="FFR734"/>
      <c r="FFS734"/>
      <c r="FFT734"/>
      <c r="FFU734"/>
      <c r="FFV734"/>
      <c r="FFW734"/>
      <c r="FFX734"/>
      <c r="FFY734"/>
      <c r="FFZ734"/>
      <c r="FGA734"/>
      <c r="FGB734"/>
      <c r="FGC734"/>
      <c r="FGD734"/>
      <c r="FGE734"/>
      <c r="FGF734"/>
      <c r="FGG734"/>
      <c r="FGH734"/>
      <c r="FGI734"/>
      <c r="FGJ734"/>
      <c r="FGK734"/>
      <c r="FGL734"/>
      <c r="FGM734"/>
      <c r="FGN734"/>
      <c r="FGO734"/>
      <c r="FGP734"/>
      <c r="FGQ734"/>
      <c r="FGR734"/>
      <c r="FGS734"/>
      <c r="FGT734"/>
      <c r="FGU734"/>
      <c r="FGV734"/>
      <c r="FGW734"/>
      <c r="FGX734"/>
      <c r="FGY734"/>
      <c r="FGZ734"/>
      <c r="FHA734"/>
      <c r="FHB734"/>
      <c r="FHC734"/>
      <c r="FHD734"/>
      <c r="FHE734"/>
      <c r="FHF734"/>
      <c r="FHG734"/>
      <c r="FHH734"/>
      <c r="FHI734"/>
      <c r="FHJ734"/>
      <c r="FHK734"/>
      <c r="FHL734"/>
      <c r="FHM734"/>
      <c r="FHN734"/>
      <c r="FHO734"/>
      <c r="FHP734"/>
      <c r="FHQ734"/>
      <c r="FHR734"/>
      <c r="FHS734"/>
      <c r="FHT734"/>
      <c r="FHU734"/>
      <c r="FHV734"/>
      <c r="FHW734"/>
      <c r="FHX734"/>
      <c r="FHY734"/>
      <c r="FHZ734"/>
      <c r="FIA734"/>
      <c r="FIB734"/>
      <c r="FIC734"/>
      <c r="FID734"/>
      <c r="FIE734"/>
      <c r="FIF734"/>
      <c r="FIG734"/>
      <c r="FIH734"/>
      <c r="FII734"/>
      <c r="FIJ734"/>
      <c r="FIK734"/>
      <c r="FIL734"/>
      <c r="FIM734"/>
      <c r="FIN734"/>
      <c r="FIO734"/>
      <c r="FIP734"/>
      <c r="FIQ734"/>
      <c r="FIR734"/>
      <c r="FIS734"/>
      <c r="FIT734"/>
      <c r="FIU734"/>
      <c r="FIV734"/>
      <c r="FIW734"/>
      <c r="FIX734"/>
      <c r="FIY734"/>
      <c r="FIZ734"/>
      <c r="FJA734"/>
      <c r="FJB734"/>
      <c r="FJC734"/>
      <c r="FJD734"/>
      <c r="FJE734"/>
      <c r="FJF734"/>
      <c r="FJG734"/>
      <c r="FJH734"/>
      <c r="FJI734"/>
      <c r="FJJ734"/>
      <c r="FJK734"/>
      <c r="FJL734"/>
      <c r="FJM734"/>
      <c r="FJN734"/>
      <c r="FJO734"/>
      <c r="FJP734"/>
      <c r="FJQ734"/>
      <c r="FJR734"/>
      <c r="FJS734"/>
      <c r="FJT734"/>
      <c r="FJU734"/>
      <c r="FJV734"/>
      <c r="FJW734"/>
      <c r="FJX734"/>
      <c r="FJY734"/>
      <c r="FJZ734"/>
      <c r="FKA734"/>
      <c r="FKB734"/>
      <c r="FKC734"/>
      <c r="FKD734"/>
      <c r="FKE734"/>
      <c r="FKF734"/>
      <c r="FKG734"/>
      <c r="FKH734"/>
      <c r="FKI734"/>
      <c r="FKJ734"/>
      <c r="FKK734"/>
      <c r="FKL734"/>
      <c r="FKM734"/>
      <c r="FKN734"/>
      <c r="FKO734"/>
      <c r="FKP734"/>
      <c r="FKQ734"/>
      <c r="FKR734"/>
      <c r="FKS734"/>
      <c r="FKT734"/>
      <c r="FKU734"/>
      <c r="FKV734"/>
      <c r="FKW734"/>
      <c r="FKX734"/>
      <c r="FKY734"/>
      <c r="FKZ734"/>
      <c r="FLA734"/>
      <c r="FLB734"/>
      <c r="FLC734"/>
      <c r="FLD734"/>
      <c r="FLE734"/>
      <c r="FLF734"/>
      <c r="FLG734"/>
      <c r="FLH734"/>
      <c r="FLI734"/>
      <c r="FLJ734"/>
      <c r="FLK734"/>
      <c r="FLL734"/>
      <c r="FLM734"/>
      <c r="FLN734"/>
      <c r="FLO734"/>
      <c r="FLP734"/>
      <c r="FLQ734"/>
      <c r="FLR734"/>
      <c r="FLS734"/>
      <c r="FLT734"/>
      <c r="FLU734"/>
      <c r="FLV734"/>
      <c r="FLW734"/>
      <c r="FLX734"/>
      <c r="FLY734"/>
      <c r="FLZ734"/>
      <c r="FMA734"/>
      <c r="FMB734"/>
      <c r="FMC734"/>
      <c r="FMD734"/>
      <c r="FME734"/>
      <c r="FMF734"/>
      <c r="FMG734"/>
      <c r="FMH734"/>
      <c r="FMI734"/>
      <c r="FMJ734"/>
      <c r="FMK734"/>
      <c r="FML734"/>
      <c r="FMM734"/>
      <c r="FMN734"/>
      <c r="FMO734"/>
      <c r="FMP734"/>
      <c r="FMQ734"/>
      <c r="FMR734"/>
      <c r="FMS734"/>
      <c r="FMT734"/>
      <c r="FMU734"/>
      <c r="FMV734"/>
      <c r="FMW734"/>
      <c r="FMX734"/>
      <c r="FMY734"/>
      <c r="FMZ734"/>
      <c r="FNA734"/>
      <c r="FNB734"/>
      <c r="FNC734"/>
      <c r="FND734"/>
      <c r="FNE734"/>
      <c r="FNF734"/>
      <c r="FNG734"/>
      <c r="FNH734"/>
      <c r="FNI734"/>
      <c r="FNJ734"/>
      <c r="FNK734"/>
      <c r="FNL734"/>
      <c r="FNM734"/>
      <c r="FNN734"/>
      <c r="FNO734"/>
      <c r="FNP734"/>
      <c r="FNQ734"/>
      <c r="FNR734"/>
      <c r="FNS734"/>
      <c r="FNT734"/>
      <c r="FNU734"/>
      <c r="FNV734"/>
      <c r="FNW734"/>
      <c r="FNX734"/>
      <c r="FNY734"/>
      <c r="FNZ734"/>
      <c r="FOA734"/>
      <c r="FOB734"/>
      <c r="FOC734"/>
      <c r="FOD734"/>
      <c r="FOE734"/>
      <c r="FOF734"/>
      <c r="FOG734"/>
      <c r="FOH734"/>
      <c r="FOI734"/>
      <c r="FOJ734"/>
      <c r="FOK734"/>
      <c r="FOL734"/>
      <c r="FOM734"/>
      <c r="FON734"/>
      <c r="FOO734"/>
      <c r="FOP734"/>
      <c r="FOQ734"/>
      <c r="FOR734"/>
      <c r="FOS734"/>
      <c r="FOT734"/>
      <c r="FOU734"/>
      <c r="FOV734"/>
      <c r="FOW734"/>
      <c r="FOX734"/>
      <c r="FOY734"/>
      <c r="FOZ734"/>
      <c r="FPA734"/>
      <c r="FPB734"/>
      <c r="FPC734"/>
      <c r="FPD734"/>
      <c r="FPE734"/>
      <c r="FPF734"/>
      <c r="FPG734"/>
      <c r="FPH734"/>
      <c r="FPI734"/>
      <c r="FPJ734"/>
      <c r="FPK734"/>
      <c r="FPL734"/>
      <c r="FPM734"/>
      <c r="FPN734"/>
      <c r="FPO734"/>
      <c r="FPP734"/>
      <c r="FPQ734"/>
      <c r="FPR734"/>
      <c r="FPS734"/>
      <c r="FPT734"/>
      <c r="FPU734"/>
      <c r="FPV734"/>
      <c r="FPW734"/>
      <c r="FPX734"/>
      <c r="FPY734"/>
      <c r="FPZ734"/>
      <c r="FQA734"/>
      <c r="FQB734"/>
      <c r="FQC734"/>
      <c r="FQD734"/>
      <c r="FQE734"/>
      <c r="FQF734"/>
      <c r="FQG734"/>
      <c r="FQH734"/>
      <c r="FQI734"/>
      <c r="FQJ734"/>
      <c r="FQK734"/>
      <c r="FQL734"/>
      <c r="FQM734"/>
      <c r="FQN734"/>
      <c r="FQO734"/>
      <c r="FQP734"/>
      <c r="FQQ734"/>
      <c r="FQR734"/>
      <c r="FQS734"/>
      <c r="FQT734"/>
      <c r="FQU734"/>
      <c r="FQV734"/>
      <c r="FQW734"/>
      <c r="FQX734"/>
      <c r="FQY734"/>
      <c r="FQZ734"/>
      <c r="FRA734"/>
      <c r="FRB734"/>
      <c r="FRC734"/>
      <c r="FRD734"/>
      <c r="FRE734"/>
      <c r="FRF734"/>
      <c r="FRG734"/>
      <c r="FRH734"/>
      <c r="FRI734"/>
      <c r="FRJ734"/>
      <c r="FRK734"/>
      <c r="FRL734"/>
      <c r="FRM734"/>
      <c r="FRN734"/>
      <c r="FRO734"/>
      <c r="FRP734"/>
      <c r="FRQ734"/>
      <c r="FRR734"/>
      <c r="FRS734"/>
      <c r="FRT734"/>
      <c r="FRU734"/>
      <c r="FRV734"/>
      <c r="FRW734"/>
      <c r="FRX734"/>
      <c r="FRY734"/>
      <c r="FRZ734"/>
      <c r="FSA734"/>
      <c r="FSB734"/>
      <c r="FSC734"/>
      <c r="FSD734"/>
      <c r="FSE734"/>
      <c r="FSF734"/>
      <c r="FSG734"/>
      <c r="FSH734"/>
      <c r="FSI734"/>
      <c r="FSJ734"/>
      <c r="FSK734"/>
      <c r="FSL734"/>
      <c r="FSM734"/>
      <c r="FSN734"/>
      <c r="FSO734"/>
      <c r="FSP734"/>
      <c r="FSQ734"/>
      <c r="FSR734"/>
      <c r="FSS734"/>
      <c r="FST734"/>
      <c r="FSU734"/>
      <c r="FSV734"/>
      <c r="FSW734"/>
      <c r="FSX734"/>
      <c r="FSY734"/>
      <c r="FSZ734"/>
      <c r="FTA734"/>
      <c r="FTB734"/>
      <c r="FTC734"/>
      <c r="FTD734"/>
      <c r="FTE734"/>
      <c r="FTF734"/>
      <c r="FTG734"/>
      <c r="FTH734"/>
      <c r="FTI734"/>
      <c r="FTJ734"/>
      <c r="FTK734"/>
      <c r="FTL734"/>
      <c r="FTM734"/>
      <c r="FTN734"/>
      <c r="FTO734"/>
      <c r="FTP734"/>
      <c r="FTQ734"/>
      <c r="FTR734"/>
      <c r="FTS734"/>
      <c r="FTT734"/>
      <c r="FTU734"/>
      <c r="FTV734"/>
      <c r="FTW734"/>
      <c r="FTX734"/>
      <c r="FTY734"/>
      <c r="FTZ734"/>
      <c r="FUA734"/>
      <c r="FUB734"/>
      <c r="FUC734"/>
      <c r="FUD734"/>
      <c r="FUE734"/>
      <c r="FUF734"/>
      <c r="FUG734"/>
      <c r="FUH734"/>
      <c r="FUI734"/>
      <c r="FUJ734"/>
      <c r="FUK734"/>
      <c r="FUL734"/>
      <c r="FUM734"/>
      <c r="FUN734"/>
      <c r="FUO734"/>
      <c r="FUP734"/>
      <c r="FUQ734"/>
      <c r="FUR734"/>
      <c r="FUS734"/>
      <c r="FUT734"/>
      <c r="FUU734"/>
      <c r="FUV734"/>
      <c r="FUW734"/>
      <c r="FUX734"/>
      <c r="FUY734"/>
      <c r="FUZ734"/>
      <c r="FVA734"/>
      <c r="FVB734"/>
      <c r="FVC734"/>
      <c r="FVD734"/>
      <c r="FVE734"/>
      <c r="FVF734"/>
      <c r="FVG734"/>
      <c r="FVH734"/>
      <c r="FVI734"/>
      <c r="FVJ734"/>
      <c r="FVK734"/>
      <c r="FVL734"/>
      <c r="FVM734"/>
      <c r="FVN734"/>
      <c r="FVO734"/>
      <c r="FVP734"/>
      <c r="FVQ734"/>
      <c r="FVR734"/>
      <c r="FVS734"/>
      <c r="FVT734"/>
      <c r="FVU734"/>
      <c r="FVV734"/>
      <c r="FVW734"/>
      <c r="FVX734"/>
      <c r="FVY734"/>
      <c r="FVZ734"/>
      <c r="FWA734"/>
      <c r="FWB734"/>
      <c r="FWC734"/>
      <c r="FWD734"/>
      <c r="FWE734"/>
      <c r="FWF734"/>
      <c r="FWG734"/>
      <c r="FWH734"/>
      <c r="FWI734"/>
      <c r="FWJ734"/>
      <c r="FWK734"/>
      <c r="FWL734"/>
      <c r="FWM734"/>
      <c r="FWN734"/>
      <c r="FWO734"/>
      <c r="FWP734"/>
      <c r="FWQ734"/>
      <c r="FWR734"/>
      <c r="FWS734"/>
      <c r="FWT734"/>
      <c r="FWU734"/>
      <c r="FWV734"/>
      <c r="FWW734"/>
      <c r="FWX734"/>
      <c r="FWY734"/>
      <c r="FWZ734"/>
      <c r="FXA734"/>
      <c r="FXB734"/>
      <c r="FXC734"/>
      <c r="FXD734"/>
      <c r="FXE734"/>
      <c r="FXF734"/>
      <c r="FXG734"/>
      <c r="FXH734"/>
      <c r="FXI734"/>
      <c r="FXJ734"/>
      <c r="FXK734"/>
      <c r="FXL734"/>
      <c r="FXM734"/>
      <c r="FXN734"/>
      <c r="FXO734"/>
      <c r="FXP734"/>
      <c r="FXQ734"/>
      <c r="FXR734"/>
      <c r="FXS734"/>
      <c r="FXT734"/>
      <c r="FXU734"/>
      <c r="FXV734"/>
      <c r="FXW734"/>
      <c r="FXX734"/>
      <c r="FXY734"/>
      <c r="FXZ734"/>
      <c r="FYA734"/>
      <c r="FYB734"/>
      <c r="FYC734"/>
      <c r="FYD734"/>
      <c r="FYE734"/>
      <c r="FYF734"/>
      <c r="FYG734"/>
      <c r="FYH734"/>
      <c r="FYI734"/>
      <c r="FYJ734"/>
      <c r="FYK734"/>
      <c r="FYL734"/>
      <c r="FYM734"/>
      <c r="FYN734"/>
      <c r="FYO734"/>
      <c r="FYP734"/>
      <c r="FYQ734"/>
      <c r="FYR734"/>
      <c r="FYS734"/>
      <c r="FYT734"/>
      <c r="FYU734"/>
      <c r="FYV734"/>
      <c r="FYW734"/>
      <c r="FYX734"/>
      <c r="FYY734"/>
      <c r="FYZ734"/>
      <c r="FZA734"/>
      <c r="FZB734"/>
      <c r="FZC734"/>
      <c r="FZD734"/>
      <c r="FZE734"/>
      <c r="FZF734"/>
      <c r="FZG734"/>
      <c r="FZH734"/>
      <c r="FZI734"/>
      <c r="FZJ734"/>
      <c r="FZK734"/>
      <c r="FZL734"/>
      <c r="FZM734"/>
      <c r="FZN734"/>
      <c r="FZO734"/>
      <c r="FZP734"/>
      <c r="FZQ734"/>
      <c r="FZR734"/>
      <c r="FZS734"/>
      <c r="FZT734"/>
      <c r="FZU734"/>
      <c r="FZV734"/>
      <c r="FZW734"/>
      <c r="FZX734"/>
      <c r="FZY734"/>
      <c r="FZZ734"/>
      <c r="GAA734"/>
      <c r="GAB734"/>
      <c r="GAC734"/>
      <c r="GAD734"/>
      <c r="GAE734"/>
      <c r="GAF734"/>
      <c r="GAG734"/>
      <c r="GAH734"/>
      <c r="GAI734"/>
      <c r="GAJ734"/>
      <c r="GAK734"/>
      <c r="GAL734"/>
      <c r="GAM734"/>
      <c r="GAN734"/>
      <c r="GAO734"/>
      <c r="GAP734"/>
      <c r="GAQ734"/>
      <c r="GAR734"/>
      <c r="GAS734"/>
      <c r="GAT734"/>
      <c r="GAU734"/>
      <c r="GAV734"/>
      <c r="GAW734"/>
      <c r="GAX734"/>
      <c r="GAY734"/>
      <c r="GAZ734"/>
      <c r="GBA734"/>
      <c r="GBB734"/>
      <c r="GBC734"/>
      <c r="GBD734"/>
      <c r="GBE734"/>
      <c r="GBF734"/>
      <c r="GBG734"/>
      <c r="GBH734"/>
      <c r="GBI734"/>
      <c r="GBJ734"/>
      <c r="GBK734"/>
      <c r="GBL734"/>
      <c r="GBM734"/>
      <c r="GBN734"/>
      <c r="GBO734"/>
      <c r="GBP734"/>
      <c r="GBQ734"/>
      <c r="GBR734"/>
      <c r="GBS734"/>
      <c r="GBT734"/>
      <c r="GBU734"/>
      <c r="GBV734"/>
      <c r="GBW734"/>
      <c r="GBX734"/>
      <c r="GBY734"/>
      <c r="GBZ734"/>
      <c r="GCA734"/>
      <c r="GCB734"/>
      <c r="GCC734"/>
      <c r="GCD734"/>
      <c r="GCE734"/>
      <c r="GCF734"/>
      <c r="GCG734"/>
      <c r="GCH734"/>
      <c r="GCI734"/>
      <c r="GCJ734"/>
      <c r="GCK734"/>
      <c r="GCL734"/>
      <c r="GCM734"/>
      <c r="GCN734"/>
      <c r="GCO734"/>
      <c r="GCP734"/>
      <c r="GCQ734"/>
      <c r="GCR734"/>
      <c r="GCS734"/>
      <c r="GCT734"/>
      <c r="GCU734"/>
      <c r="GCV734"/>
      <c r="GCW734"/>
      <c r="GCX734"/>
      <c r="GCY734"/>
      <c r="GCZ734"/>
      <c r="GDA734"/>
      <c r="GDB734"/>
      <c r="GDC734"/>
      <c r="GDD734"/>
      <c r="GDE734"/>
      <c r="GDF734"/>
      <c r="GDG734"/>
      <c r="GDH734"/>
      <c r="GDI734"/>
      <c r="GDJ734"/>
      <c r="GDK734"/>
      <c r="GDL734"/>
      <c r="GDM734"/>
      <c r="GDN734"/>
      <c r="GDO734"/>
      <c r="GDP734"/>
      <c r="GDQ734"/>
      <c r="GDR734"/>
      <c r="GDS734"/>
      <c r="GDT734"/>
      <c r="GDU734"/>
      <c r="GDV734"/>
      <c r="GDW734"/>
      <c r="GDX734"/>
      <c r="GDY734"/>
      <c r="GDZ734"/>
      <c r="GEA734"/>
      <c r="GEB734"/>
      <c r="GEC734"/>
      <c r="GED734"/>
      <c r="GEE734"/>
      <c r="GEF734"/>
      <c r="GEG734"/>
      <c r="GEH734"/>
      <c r="GEI734"/>
      <c r="GEJ734"/>
      <c r="GEK734"/>
      <c r="GEL734"/>
      <c r="GEM734"/>
      <c r="GEN734"/>
      <c r="GEO734"/>
      <c r="GEP734"/>
      <c r="GEQ734"/>
      <c r="GER734"/>
      <c r="GES734"/>
      <c r="GET734"/>
      <c r="GEU734"/>
      <c r="GEV734"/>
      <c r="GEW734"/>
      <c r="GEX734"/>
      <c r="GEY734"/>
      <c r="GEZ734"/>
      <c r="GFA734"/>
      <c r="GFB734"/>
      <c r="GFC734"/>
      <c r="GFD734"/>
      <c r="GFE734"/>
      <c r="GFF734"/>
      <c r="GFG734"/>
      <c r="GFH734"/>
      <c r="GFI734"/>
      <c r="GFJ734"/>
      <c r="GFK734"/>
      <c r="GFL734"/>
      <c r="GFM734"/>
      <c r="GFN734"/>
      <c r="GFO734"/>
      <c r="GFP734"/>
      <c r="GFQ734"/>
      <c r="GFR734"/>
      <c r="GFS734"/>
      <c r="GFT734"/>
      <c r="GFU734"/>
      <c r="GFV734"/>
      <c r="GFW734"/>
      <c r="GFX734"/>
      <c r="GFY734"/>
      <c r="GFZ734"/>
      <c r="GGA734"/>
      <c r="GGB734"/>
      <c r="GGC734"/>
      <c r="GGD734"/>
      <c r="GGE734"/>
      <c r="GGF734"/>
      <c r="GGG734"/>
      <c r="GGH734"/>
      <c r="GGI734"/>
      <c r="GGJ734"/>
      <c r="GGK734"/>
      <c r="GGL734"/>
      <c r="GGM734"/>
      <c r="GGN734"/>
      <c r="GGO734"/>
      <c r="GGP734"/>
      <c r="GGQ734"/>
      <c r="GGR734"/>
      <c r="GGS734"/>
      <c r="GGT734"/>
      <c r="GGU734"/>
      <c r="GGV734"/>
      <c r="GGW734"/>
      <c r="GGX734"/>
      <c r="GGY734"/>
      <c r="GGZ734"/>
      <c r="GHA734"/>
      <c r="GHB734"/>
      <c r="GHC734"/>
      <c r="GHD734"/>
      <c r="GHE734"/>
      <c r="GHF734"/>
      <c r="GHG734"/>
      <c r="GHH734"/>
      <c r="GHI734"/>
      <c r="GHJ734"/>
      <c r="GHK734"/>
      <c r="GHL734"/>
      <c r="GHM734"/>
      <c r="GHN734"/>
      <c r="GHO734"/>
      <c r="GHP734"/>
      <c r="GHQ734"/>
      <c r="GHR734"/>
      <c r="GHS734"/>
      <c r="GHT734"/>
      <c r="GHU734"/>
      <c r="GHV734"/>
      <c r="GHW734"/>
      <c r="GHX734"/>
      <c r="GHY734"/>
      <c r="GHZ734"/>
      <c r="GIA734"/>
      <c r="GIB734"/>
      <c r="GIC734"/>
      <c r="GID734"/>
      <c r="GIE734"/>
      <c r="GIF734"/>
      <c r="GIG734"/>
      <c r="GIH734"/>
      <c r="GII734"/>
      <c r="GIJ734"/>
      <c r="GIK734"/>
      <c r="GIL734"/>
      <c r="GIM734"/>
      <c r="GIN734"/>
      <c r="GIO734"/>
      <c r="GIP734"/>
      <c r="GIQ734"/>
      <c r="GIR734"/>
      <c r="GIS734"/>
      <c r="GIT734"/>
      <c r="GIU734"/>
      <c r="GIV734"/>
      <c r="GIW734"/>
      <c r="GIX734"/>
      <c r="GIY734"/>
      <c r="GIZ734"/>
      <c r="GJA734"/>
      <c r="GJB734"/>
      <c r="GJC734"/>
      <c r="GJD734"/>
      <c r="GJE734"/>
      <c r="GJF734"/>
      <c r="GJG734"/>
      <c r="GJH734"/>
      <c r="GJI734"/>
      <c r="GJJ734"/>
      <c r="GJK734"/>
      <c r="GJL734"/>
      <c r="GJM734"/>
      <c r="GJN734"/>
      <c r="GJO734"/>
      <c r="GJP734"/>
      <c r="GJQ734"/>
      <c r="GJR734"/>
      <c r="GJS734"/>
      <c r="GJT734"/>
      <c r="GJU734"/>
      <c r="GJV734"/>
      <c r="GJW734"/>
      <c r="GJX734"/>
      <c r="GJY734"/>
      <c r="GJZ734"/>
      <c r="GKA734"/>
      <c r="GKB734"/>
      <c r="GKC734"/>
      <c r="GKD734"/>
      <c r="GKE734"/>
      <c r="GKF734"/>
      <c r="GKG734"/>
      <c r="GKH734"/>
      <c r="GKI734"/>
      <c r="GKJ734"/>
      <c r="GKK734"/>
      <c r="GKL734"/>
      <c r="GKM734"/>
      <c r="GKN734"/>
      <c r="GKO734"/>
      <c r="GKP734"/>
      <c r="GKQ734"/>
      <c r="GKR734"/>
      <c r="GKS734"/>
      <c r="GKT734"/>
      <c r="GKU734"/>
      <c r="GKV734"/>
      <c r="GKW734"/>
      <c r="GKX734"/>
      <c r="GKY734"/>
      <c r="GKZ734"/>
      <c r="GLA734"/>
      <c r="GLB734"/>
      <c r="GLC734"/>
      <c r="GLD734"/>
      <c r="GLE734"/>
      <c r="GLF734"/>
      <c r="GLG734"/>
      <c r="GLH734"/>
      <c r="GLI734"/>
      <c r="GLJ734"/>
      <c r="GLK734"/>
      <c r="GLL734"/>
      <c r="GLM734"/>
      <c r="GLN734"/>
      <c r="GLO734"/>
      <c r="GLP734"/>
      <c r="GLQ734"/>
      <c r="GLR734"/>
      <c r="GLS734"/>
      <c r="GLT734"/>
      <c r="GLU734"/>
      <c r="GLV734"/>
      <c r="GLW734"/>
      <c r="GLX734"/>
      <c r="GLY734"/>
      <c r="GLZ734"/>
      <c r="GMA734"/>
      <c r="GMB734"/>
      <c r="GMC734"/>
      <c r="GMD734"/>
      <c r="GME734"/>
      <c r="GMF734"/>
      <c r="GMG734"/>
      <c r="GMH734"/>
      <c r="GMI734"/>
      <c r="GMJ734"/>
      <c r="GMK734"/>
      <c r="GML734"/>
      <c r="GMM734"/>
      <c r="GMN734"/>
      <c r="GMO734"/>
      <c r="GMP734"/>
      <c r="GMQ734"/>
      <c r="GMR734"/>
      <c r="GMS734"/>
      <c r="GMT734"/>
      <c r="GMU734"/>
      <c r="GMV734"/>
      <c r="GMW734"/>
      <c r="GMX734"/>
      <c r="GMY734"/>
      <c r="GMZ734"/>
      <c r="GNA734"/>
      <c r="GNB734"/>
      <c r="GNC734"/>
      <c r="GND734"/>
      <c r="GNE734"/>
      <c r="GNF734"/>
      <c r="GNG734"/>
      <c r="GNH734"/>
      <c r="GNI734"/>
      <c r="GNJ734"/>
      <c r="GNK734"/>
      <c r="GNL734"/>
      <c r="GNM734"/>
      <c r="GNN734"/>
      <c r="GNO734"/>
      <c r="GNP734"/>
      <c r="GNQ734"/>
      <c r="GNR734"/>
      <c r="GNS734"/>
      <c r="GNT734"/>
      <c r="GNU734"/>
      <c r="GNV734"/>
      <c r="GNW734"/>
      <c r="GNX734"/>
      <c r="GNY734"/>
      <c r="GNZ734"/>
      <c r="GOA734"/>
      <c r="GOB734"/>
      <c r="GOC734"/>
      <c r="GOD734"/>
      <c r="GOE734"/>
      <c r="GOF734"/>
      <c r="GOG734"/>
      <c r="GOH734"/>
      <c r="GOI734"/>
      <c r="GOJ734"/>
      <c r="GOK734"/>
      <c r="GOL734"/>
      <c r="GOM734"/>
      <c r="GON734"/>
      <c r="GOO734"/>
      <c r="GOP734"/>
      <c r="GOQ734"/>
      <c r="GOR734"/>
      <c r="GOS734"/>
      <c r="GOT734"/>
      <c r="GOU734"/>
      <c r="GOV734"/>
      <c r="GOW734"/>
      <c r="GOX734"/>
      <c r="GOY734"/>
      <c r="GOZ734"/>
      <c r="GPA734"/>
      <c r="GPB734"/>
      <c r="GPC734"/>
      <c r="GPD734"/>
      <c r="GPE734"/>
      <c r="GPF734"/>
      <c r="GPG734"/>
      <c r="GPH734"/>
      <c r="GPI734"/>
      <c r="GPJ734"/>
      <c r="GPK734"/>
      <c r="GPL734"/>
      <c r="GPM734"/>
      <c r="GPN734"/>
      <c r="GPO734"/>
      <c r="GPP734"/>
      <c r="GPQ734"/>
      <c r="GPR734"/>
      <c r="GPS734"/>
      <c r="GPT734"/>
      <c r="GPU734"/>
      <c r="GPV734"/>
      <c r="GPW734"/>
      <c r="GPX734"/>
      <c r="GPY734"/>
      <c r="GPZ734"/>
      <c r="GQA734"/>
      <c r="GQB734"/>
      <c r="GQC734"/>
      <c r="GQD734"/>
      <c r="GQE734"/>
      <c r="GQF734"/>
      <c r="GQG734"/>
      <c r="GQH734"/>
      <c r="GQI734"/>
      <c r="GQJ734"/>
      <c r="GQK734"/>
      <c r="GQL734"/>
      <c r="GQM734"/>
      <c r="GQN734"/>
      <c r="GQO734"/>
      <c r="GQP734"/>
      <c r="GQQ734"/>
      <c r="GQR734"/>
      <c r="GQS734"/>
      <c r="GQT734"/>
      <c r="GQU734"/>
      <c r="GQV734"/>
      <c r="GQW734"/>
      <c r="GQX734"/>
      <c r="GQY734"/>
      <c r="GQZ734"/>
      <c r="GRA734"/>
      <c r="GRB734"/>
      <c r="GRC734"/>
      <c r="GRD734"/>
      <c r="GRE734"/>
      <c r="GRF734"/>
      <c r="GRG734"/>
      <c r="GRH734"/>
      <c r="GRI734"/>
      <c r="GRJ734"/>
      <c r="GRK734"/>
      <c r="GRL734"/>
      <c r="GRM734"/>
      <c r="GRN734"/>
      <c r="GRO734"/>
      <c r="GRP734"/>
      <c r="GRQ734"/>
      <c r="GRR734"/>
      <c r="GRS734"/>
      <c r="GRT734"/>
      <c r="GRU734"/>
      <c r="GRV734"/>
      <c r="GRW734"/>
      <c r="GRX734"/>
      <c r="GRY734"/>
      <c r="GRZ734"/>
      <c r="GSA734"/>
      <c r="GSB734"/>
      <c r="GSC734"/>
      <c r="GSD734"/>
      <c r="GSE734"/>
      <c r="GSF734"/>
      <c r="GSG734"/>
      <c r="GSH734"/>
      <c r="GSI734"/>
      <c r="GSJ734"/>
      <c r="GSK734"/>
      <c r="GSL734"/>
      <c r="GSM734"/>
      <c r="GSN734"/>
      <c r="GSO734"/>
      <c r="GSP734"/>
      <c r="GSQ734"/>
      <c r="GSR734"/>
      <c r="GSS734"/>
      <c r="GST734"/>
      <c r="GSU734"/>
      <c r="GSV734"/>
      <c r="GSW734"/>
      <c r="GSX734"/>
      <c r="GSY734"/>
      <c r="GSZ734"/>
      <c r="GTA734"/>
      <c r="GTB734"/>
      <c r="GTC734"/>
      <c r="GTD734"/>
      <c r="GTE734"/>
      <c r="GTF734"/>
      <c r="GTG734"/>
      <c r="GTH734"/>
      <c r="GTI734"/>
      <c r="GTJ734"/>
      <c r="GTK734"/>
      <c r="GTL734"/>
      <c r="GTM734"/>
      <c r="GTN734"/>
      <c r="GTO734"/>
      <c r="GTP734"/>
      <c r="GTQ734"/>
      <c r="GTR734"/>
      <c r="GTS734"/>
      <c r="GTT734"/>
      <c r="GTU734"/>
      <c r="GTV734"/>
      <c r="GTW734"/>
      <c r="GTX734"/>
      <c r="GTY734"/>
      <c r="GTZ734"/>
      <c r="GUA734"/>
      <c r="GUB734"/>
      <c r="GUC734"/>
      <c r="GUD734"/>
      <c r="GUE734"/>
      <c r="GUF734"/>
      <c r="GUG734"/>
      <c r="GUH734"/>
      <c r="GUI734"/>
      <c r="GUJ734"/>
      <c r="GUK734"/>
      <c r="GUL734"/>
      <c r="GUM734"/>
      <c r="GUN734"/>
      <c r="GUO734"/>
      <c r="GUP734"/>
      <c r="GUQ734"/>
      <c r="GUR734"/>
      <c r="GUS734"/>
      <c r="GUT734"/>
      <c r="GUU734"/>
      <c r="GUV734"/>
      <c r="GUW734"/>
      <c r="GUX734"/>
      <c r="GUY734"/>
      <c r="GUZ734"/>
      <c r="GVA734"/>
      <c r="GVB734"/>
      <c r="GVC734"/>
      <c r="GVD734"/>
      <c r="GVE734"/>
      <c r="GVF734"/>
      <c r="GVG734"/>
      <c r="GVH734"/>
      <c r="GVI734"/>
      <c r="GVJ734"/>
      <c r="GVK734"/>
      <c r="GVL734"/>
      <c r="GVM734"/>
      <c r="GVN734"/>
      <c r="GVO734"/>
      <c r="GVP734"/>
      <c r="GVQ734"/>
      <c r="GVR734"/>
      <c r="GVS734"/>
      <c r="GVT734"/>
      <c r="GVU734"/>
      <c r="GVV734"/>
      <c r="GVW734"/>
      <c r="GVX734"/>
      <c r="GVY734"/>
      <c r="GVZ734"/>
      <c r="GWA734"/>
      <c r="GWB734"/>
      <c r="GWC734"/>
      <c r="GWD734"/>
      <c r="GWE734"/>
      <c r="GWF734"/>
      <c r="GWG734"/>
      <c r="GWH734"/>
      <c r="GWI734"/>
      <c r="GWJ734"/>
      <c r="GWK734"/>
      <c r="GWL734"/>
      <c r="GWM734"/>
      <c r="GWN734"/>
      <c r="GWO734"/>
      <c r="GWP734"/>
      <c r="GWQ734"/>
      <c r="GWR734"/>
      <c r="GWS734"/>
      <c r="GWT734"/>
      <c r="GWU734"/>
      <c r="GWV734"/>
      <c r="GWW734"/>
      <c r="GWX734"/>
      <c r="GWY734"/>
      <c r="GWZ734"/>
      <c r="GXA734"/>
      <c r="GXB734"/>
      <c r="GXC734"/>
      <c r="GXD734"/>
      <c r="GXE734"/>
      <c r="GXF734"/>
      <c r="GXG734"/>
      <c r="GXH734"/>
      <c r="GXI734"/>
      <c r="GXJ734"/>
      <c r="GXK734"/>
      <c r="GXL734"/>
      <c r="GXM734"/>
      <c r="GXN734"/>
      <c r="GXO734"/>
      <c r="GXP734"/>
      <c r="GXQ734"/>
      <c r="GXR734"/>
      <c r="GXS734"/>
      <c r="GXT734"/>
      <c r="GXU734"/>
      <c r="GXV734"/>
      <c r="GXW734"/>
      <c r="GXX734"/>
      <c r="GXY734"/>
      <c r="GXZ734"/>
      <c r="GYA734"/>
      <c r="GYB734"/>
      <c r="GYC734"/>
      <c r="GYD734"/>
      <c r="GYE734"/>
      <c r="GYF734"/>
      <c r="GYG734"/>
      <c r="GYH734"/>
      <c r="GYI734"/>
      <c r="GYJ734"/>
      <c r="GYK734"/>
      <c r="GYL734"/>
      <c r="GYM734"/>
      <c r="GYN734"/>
      <c r="GYO734"/>
      <c r="GYP734"/>
      <c r="GYQ734"/>
      <c r="GYR734"/>
      <c r="GYS734"/>
      <c r="GYT734"/>
      <c r="GYU734"/>
      <c r="GYV734"/>
      <c r="GYW734"/>
      <c r="GYX734"/>
      <c r="GYY734"/>
      <c r="GYZ734"/>
      <c r="GZA734"/>
      <c r="GZB734"/>
      <c r="GZC734"/>
      <c r="GZD734"/>
      <c r="GZE734"/>
      <c r="GZF734"/>
      <c r="GZG734"/>
      <c r="GZH734"/>
      <c r="GZI734"/>
      <c r="GZJ734"/>
      <c r="GZK734"/>
      <c r="GZL734"/>
      <c r="GZM734"/>
      <c r="GZN734"/>
      <c r="GZO734"/>
      <c r="GZP734"/>
      <c r="GZQ734"/>
      <c r="GZR734"/>
      <c r="GZS734"/>
      <c r="GZT734"/>
      <c r="GZU734"/>
      <c r="GZV734"/>
      <c r="GZW734"/>
      <c r="GZX734"/>
      <c r="GZY734"/>
      <c r="GZZ734"/>
      <c r="HAA734"/>
      <c r="HAB734"/>
      <c r="HAC734"/>
      <c r="HAD734"/>
      <c r="HAE734"/>
      <c r="HAF734"/>
      <c r="HAG734"/>
      <c r="HAH734"/>
      <c r="HAI734"/>
      <c r="HAJ734"/>
      <c r="HAK734"/>
      <c r="HAL734"/>
      <c r="HAM734"/>
      <c r="HAN734"/>
      <c r="HAO734"/>
      <c r="HAP734"/>
      <c r="HAQ734"/>
      <c r="HAR734"/>
      <c r="HAS734"/>
      <c r="HAT734"/>
      <c r="HAU734"/>
      <c r="HAV734"/>
      <c r="HAW734"/>
      <c r="HAX734"/>
      <c r="HAY734"/>
      <c r="HAZ734"/>
      <c r="HBA734"/>
      <c r="HBB734"/>
      <c r="HBC734"/>
      <c r="HBD734"/>
      <c r="HBE734"/>
      <c r="HBF734"/>
      <c r="HBG734"/>
      <c r="HBH734"/>
      <c r="HBI734"/>
      <c r="HBJ734"/>
      <c r="HBK734"/>
      <c r="HBL734"/>
      <c r="HBM734"/>
      <c r="HBN734"/>
      <c r="HBO734"/>
      <c r="HBP734"/>
      <c r="HBQ734"/>
      <c r="HBR734"/>
      <c r="HBS734"/>
      <c r="HBT734"/>
      <c r="HBU734"/>
      <c r="HBV734"/>
      <c r="HBW734"/>
      <c r="HBX734"/>
      <c r="HBY734"/>
      <c r="HBZ734"/>
      <c r="HCA734"/>
      <c r="HCB734"/>
      <c r="HCC734"/>
      <c r="HCD734"/>
      <c r="HCE734"/>
      <c r="HCF734"/>
      <c r="HCG734"/>
      <c r="HCH734"/>
      <c r="HCI734"/>
      <c r="HCJ734"/>
      <c r="HCK734"/>
      <c r="HCL734"/>
      <c r="HCM734"/>
      <c r="HCN734"/>
      <c r="HCO734"/>
      <c r="HCP734"/>
      <c r="HCQ734"/>
      <c r="HCR734"/>
      <c r="HCS734"/>
      <c r="HCT734"/>
      <c r="HCU734"/>
      <c r="HCV734"/>
      <c r="HCW734"/>
      <c r="HCX734"/>
      <c r="HCY734"/>
      <c r="HCZ734"/>
      <c r="HDA734"/>
      <c r="HDB734"/>
      <c r="HDC734"/>
      <c r="HDD734"/>
      <c r="HDE734"/>
      <c r="HDF734"/>
      <c r="HDG734"/>
      <c r="HDH734"/>
      <c r="HDI734"/>
      <c r="HDJ734"/>
      <c r="HDK734"/>
      <c r="HDL734"/>
      <c r="HDM734"/>
      <c r="HDN734"/>
      <c r="HDO734"/>
      <c r="HDP734"/>
      <c r="HDQ734"/>
      <c r="HDR734"/>
      <c r="HDS734"/>
      <c r="HDT734"/>
      <c r="HDU734"/>
      <c r="HDV734"/>
      <c r="HDW734"/>
      <c r="HDX734"/>
      <c r="HDY734"/>
      <c r="HDZ734"/>
      <c r="HEA734"/>
      <c r="HEB734"/>
      <c r="HEC734"/>
      <c r="HED734"/>
      <c r="HEE734"/>
      <c r="HEF734"/>
      <c r="HEG734"/>
      <c r="HEH734"/>
      <c r="HEI734"/>
      <c r="HEJ734"/>
      <c r="HEK734"/>
      <c r="HEL734"/>
      <c r="HEM734"/>
      <c r="HEN734"/>
      <c r="HEO734"/>
      <c r="HEP734"/>
      <c r="HEQ734"/>
      <c r="HER734"/>
      <c r="HES734"/>
      <c r="HET734"/>
      <c r="HEU734"/>
      <c r="HEV734"/>
      <c r="HEW734"/>
      <c r="HEX734"/>
      <c r="HEY734"/>
      <c r="HEZ734"/>
      <c r="HFA734"/>
      <c r="HFB734"/>
      <c r="HFC734"/>
      <c r="HFD734"/>
      <c r="HFE734"/>
      <c r="HFF734"/>
      <c r="HFG734"/>
      <c r="HFH734"/>
      <c r="HFI734"/>
      <c r="HFJ734"/>
      <c r="HFK734"/>
      <c r="HFL734"/>
      <c r="HFM734"/>
      <c r="HFN734"/>
      <c r="HFO734"/>
      <c r="HFP734"/>
      <c r="HFQ734"/>
      <c r="HFR734"/>
      <c r="HFS734"/>
      <c r="HFT734"/>
      <c r="HFU734"/>
      <c r="HFV734"/>
      <c r="HFW734"/>
      <c r="HFX734"/>
      <c r="HFY734"/>
      <c r="HFZ734"/>
      <c r="HGA734"/>
      <c r="HGB734"/>
      <c r="HGC734"/>
      <c r="HGD734"/>
      <c r="HGE734"/>
      <c r="HGF734"/>
      <c r="HGG734"/>
      <c r="HGH734"/>
      <c r="HGI734"/>
      <c r="HGJ734"/>
      <c r="HGK734"/>
      <c r="HGL734"/>
      <c r="HGM734"/>
      <c r="HGN734"/>
      <c r="HGO734"/>
      <c r="HGP734"/>
      <c r="HGQ734"/>
      <c r="HGR734"/>
      <c r="HGS734"/>
      <c r="HGT734"/>
      <c r="HGU734"/>
      <c r="HGV734"/>
      <c r="HGW734"/>
      <c r="HGX734"/>
      <c r="HGY734"/>
      <c r="HGZ734"/>
      <c r="HHA734"/>
      <c r="HHB734"/>
      <c r="HHC734"/>
      <c r="HHD734"/>
      <c r="HHE734"/>
      <c r="HHF734"/>
      <c r="HHG734"/>
      <c r="HHH734"/>
      <c r="HHI734"/>
      <c r="HHJ734"/>
      <c r="HHK734"/>
      <c r="HHL734"/>
      <c r="HHM734"/>
      <c r="HHN734"/>
      <c r="HHO734"/>
      <c r="HHP734"/>
      <c r="HHQ734"/>
      <c r="HHR734"/>
      <c r="HHS734"/>
      <c r="HHT734"/>
      <c r="HHU734"/>
      <c r="HHV734"/>
      <c r="HHW734"/>
      <c r="HHX734"/>
      <c r="HHY734"/>
      <c r="HHZ734"/>
      <c r="HIA734"/>
      <c r="HIB734"/>
      <c r="HIC734"/>
      <c r="HID734"/>
      <c r="HIE734"/>
      <c r="HIF734"/>
      <c r="HIG734"/>
      <c r="HIH734"/>
      <c r="HII734"/>
      <c r="HIJ734"/>
      <c r="HIK734"/>
      <c r="HIL734"/>
      <c r="HIM734"/>
      <c r="HIN734"/>
      <c r="HIO734"/>
      <c r="HIP734"/>
      <c r="HIQ734"/>
      <c r="HIR734"/>
      <c r="HIS734"/>
      <c r="HIT734"/>
      <c r="HIU734"/>
      <c r="HIV734"/>
      <c r="HIW734"/>
      <c r="HIX734"/>
      <c r="HIY734"/>
      <c r="HIZ734"/>
      <c r="HJA734"/>
      <c r="HJB734"/>
      <c r="HJC734"/>
      <c r="HJD734"/>
      <c r="HJE734"/>
      <c r="HJF734"/>
      <c r="HJG734"/>
      <c r="HJH734"/>
      <c r="HJI734"/>
      <c r="HJJ734"/>
      <c r="HJK734"/>
      <c r="HJL734"/>
      <c r="HJM734"/>
      <c r="HJN734"/>
      <c r="HJO734"/>
      <c r="HJP734"/>
      <c r="HJQ734"/>
      <c r="HJR734"/>
      <c r="HJS734"/>
      <c r="HJT734"/>
      <c r="HJU734"/>
      <c r="HJV734"/>
      <c r="HJW734"/>
      <c r="HJX734"/>
      <c r="HJY734"/>
      <c r="HJZ734"/>
      <c r="HKA734"/>
      <c r="HKB734"/>
      <c r="HKC734"/>
      <c r="HKD734"/>
      <c r="HKE734"/>
      <c r="HKF734"/>
      <c r="HKG734"/>
      <c r="HKH734"/>
      <c r="HKI734"/>
      <c r="HKJ734"/>
      <c r="HKK734"/>
      <c r="HKL734"/>
      <c r="HKM734"/>
      <c r="HKN734"/>
      <c r="HKO734"/>
      <c r="HKP734"/>
      <c r="HKQ734"/>
      <c r="HKR734"/>
      <c r="HKS734"/>
      <c r="HKT734"/>
      <c r="HKU734"/>
      <c r="HKV734"/>
      <c r="HKW734"/>
      <c r="HKX734"/>
      <c r="HKY734"/>
      <c r="HKZ734"/>
      <c r="HLA734"/>
      <c r="HLB734"/>
      <c r="HLC734"/>
      <c r="HLD734"/>
      <c r="HLE734"/>
      <c r="HLF734"/>
      <c r="HLG734"/>
      <c r="HLH734"/>
      <c r="HLI734"/>
      <c r="HLJ734"/>
      <c r="HLK734"/>
      <c r="HLL734"/>
      <c r="HLM734"/>
      <c r="HLN734"/>
      <c r="HLO734"/>
      <c r="HLP734"/>
      <c r="HLQ734"/>
      <c r="HLR734"/>
      <c r="HLS734"/>
      <c r="HLT734"/>
      <c r="HLU734"/>
      <c r="HLV734"/>
      <c r="HLW734"/>
      <c r="HLX734"/>
      <c r="HLY734"/>
      <c r="HLZ734"/>
      <c r="HMA734"/>
      <c r="HMB734"/>
      <c r="HMC734"/>
      <c r="HMD734"/>
      <c r="HME734"/>
      <c r="HMF734"/>
      <c r="HMG734"/>
      <c r="HMH734"/>
      <c r="HMI734"/>
      <c r="HMJ734"/>
      <c r="HMK734"/>
      <c r="HML734"/>
      <c r="HMM734"/>
      <c r="HMN734"/>
      <c r="HMO734"/>
      <c r="HMP734"/>
      <c r="HMQ734"/>
      <c r="HMR734"/>
      <c r="HMS734"/>
      <c r="HMT734"/>
      <c r="HMU734"/>
      <c r="HMV734"/>
      <c r="HMW734"/>
      <c r="HMX734"/>
      <c r="HMY734"/>
      <c r="HMZ734"/>
      <c r="HNA734"/>
      <c r="HNB734"/>
      <c r="HNC734"/>
      <c r="HND734"/>
      <c r="HNE734"/>
      <c r="HNF734"/>
      <c r="HNG734"/>
      <c r="HNH734"/>
      <c r="HNI734"/>
      <c r="HNJ734"/>
      <c r="HNK734"/>
      <c r="HNL734"/>
      <c r="HNM734"/>
      <c r="HNN734"/>
      <c r="HNO734"/>
      <c r="HNP734"/>
      <c r="HNQ734"/>
      <c r="HNR734"/>
      <c r="HNS734"/>
      <c r="HNT734"/>
      <c r="HNU734"/>
      <c r="HNV734"/>
      <c r="HNW734"/>
      <c r="HNX734"/>
      <c r="HNY734"/>
      <c r="HNZ734"/>
      <c r="HOA734"/>
      <c r="HOB734"/>
      <c r="HOC734"/>
      <c r="HOD734"/>
      <c r="HOE734"/>
      <c r="HOF734"/>
      <c r="HOG734"/>
      <c r="HOH734"/>
      <c r="HOI734"/>
      <c r="HOJ734"/>
      <c r="HOK734"/>
      <c r="HOL734"/>
      <c r="HOM734"/>
      <c r="HON734"/>
      <c r="HOO734"/>
      <c r="HOP734"/>
      <c r="HOQ734"/>
      <c r="HOR734"/>
      <c r="HOS734"/>
      <c r="HOT734"/>
      <c r="HOU734"/>
      <c r="HOV734"/>
      <c r="HOW734"/>
      <c r="HOX734"/>
      <c r="HOY734"/>
      <c r="HOZ734"/>
      <c r="HPA734"/>
      <c r="HPB734"/>
      <c r="HPC734"/>
      <c r="HPD734"/>
      <c r="HPE734"/>
      <c r="HPF734"/>
      <c r="HPG734"/>
      <c r="HPH734"/>
      <c r="HPI734"/>
      <c r="HPJ734"/>
      <c r="HPK734"/>
      <c r="HPL734"/>
      <c r="HPM734"/>
      <c r="HPN734"/>
      <c r="HPO734"/>
      <c r="HPP734"/>
      <c r="HPQ734"/>
      <c r="HPR734"/>
      <c r="HPS734"/>
      <c r="HPT734"/>
      <c r="HPU734"/>
      <c r="HPV734"/>
      <c r="HPW734"/>
      <c r="HPX734"/>
      <c r="HPY734"/>
      <c r="HPZ734"/>
      <c r="HQA734"/>
      <c r="HQB734"/>
      <c r="HQC734"/>
      <c r="HQD734"/>
      <c r="HQE734"/>
      <c r="HQF734"/>
      <c r="HQG734"/>
      <c r="HQH734"/>
      <c r="HQI734"/>
      <c r="HQJ734"/>
      <c r="HQK734"/>
      <c r="HQL734"/>
      <c r="HQM734"/>
      <c r="HQN734"/>
      <c r="HQO734"/>
      <c r="HQP734"/>
      <c r="HQQ734"/>
      <c r="HQR734"/>
      <c r="HQS734"/>
      <c r="HQT734"/>
      <c r="HQU734"/>
      <c r="HQV734"/>
      <c r="HQW734"/>
      <c r="HQX734"/>
      <c r="HQY734"/>
      <c r="HQZ734"/>
      <c r="HRA734"/>
      <c r="HRB734"/>
      <c r="HRC734"/>
      <c r="HRD734"/>
      <c r="HRE734"/>
      <c r="HRF734"/>
      <c r="HRG734"/>
      <c r="HRH734"/>
      <c r="HRI734"/>
      <c r="HRJ734"/>
      <c r="HRK734"/>
      <c r="HRL734"/>
      <c r="HRM734"/>
      <c r="HRN734"/>
      <c r="HRO734"/>
      <c r="HRP734"/>
      <c r="HRQ734"/>
      <c r="HRR734"/>
      <c r="HRS734"/>
      <c r="HRT734"/>
      <c r="HRU734"/>
      <c r="HRV734"/>
      <c r="HRW734"/>
      <c r="HRX734"/>
      <c r="HRY734"/>
      <c r="HRZ734"/>
      <c r="HSA734"/>
      <c r="HSB734"/>
      <c r="HSC734"/>
      <c r="HSD734"/>
      <c r="HSE734"/>
      <c r="HSF734"/>
      <c r="HSG734"/>
      <c r="HSH734"/>
      <c r="HSI734"/>
      <c r="HSJ734"/>
      <c r="HSK734"/>
      <c r="HSL734"/>
      <c r="HSM734"/>
      <c r="HSN734"/>
      <c r="HSO734"/>
      <c r="HSP734"/>
      <c r="HSQ734"/>
      <c r="HSR734"/>
      <c r="HSS734"/>
      <c r="HST734"/>
      <c r="HSU734"/>
      <c r="HSV734"/>
      <c r="HSW734"/>
      <c r="HSX734"/>
      <c r="HSY734"/>
      <c r="HSZ734"/>
      <c r="HTA734"/>
      <c r="HTB734"/>
      <c r="HTC734"/>
      <c r="HTD734"/>
      <c r="HTE734"/>
      <c r="HTF734"/>
      <c r="HTG734"/>
      <c r="HTH734"/>
      <c r="HTI734"/>
      <c r="HTJ734"/>
      <c r="HTK734"/>
      <c r="HTL734"/>
      <c r="HTM734"/>
      <c r="HTN734"/>
      <c r="HTO734"/>
      <c r="HTP734"/>
      <c r="HTQ734"/>
      <c r="HTR734"/>
      <c r="HTS734"/>
      <c r="HTT734"/>
      <c r="HTU734"/>
      <c r="HTV734"/>
      <c r="HTW734"/>
      <c r="HTX734"/>
      <c r="HTY734"/>
      <c r="HTZ734"/>
      <c r="HUA734"/>
      <c r="HUB734"/>
      <c r="HUC734"/>
      <c r="HUD734"/>
      <c r="HUE734"/>
      <c r="HUF734"/>
      <c r="HUG734"/>
      <c r="HUH734"/>
      <c r="HUI734"/>
      <c r="HUJ734"/>
      <c r="HUK734"/>
      <c r="HUL734"/>
      <c r="HUM734"/>
      <c r="HUN734"/>
      <c r="HUO734"/>
      <c r="HUP734"/>
      <c r="HUQ734"/>
      <c r="HUR734"/>
      <c r="HUS734"/>
      <c r="HUT734"/>
      <c r="HUU734"/>
      <c r="HUV734"/>
      <c r="HUW734"/>
      <c r="HUX734"/>
      <c r="HUY734"/>
      <c r="HUZ734"/>
      <c r="HVA734"/>
      <c r="HVB734"/>
      <c r="HVC734"/>
      <c r="HVD734"/>
      <c r="HVE734"/>
      <c r="HVF734"/>
      <c r="HVG734"/>
      <c r="HVH734"/>
      <c r="HVI734"/>
      <c r="HVJ734"/>
      <c r="HVK734"/>
      <c r="HVL734"/>
      <c r="HVM734"/>
      <c r="HVN734"/>
      <c r="HVO734"/>
      <c r="HVP734"/>
      <c r="HVQ734"/>
      <c r="HVR734"/>
      <c r="HVS734"/>
      <c r="HVT734"/>
      <c r="HVU734"/>
      <c r="HVV734"/>
      <c r="HVW734"/>
      <c r="HVX734"/>
      <c r="HVY734"/>
      <c r="HVZ734"/>
      <c r="HWA734"/>
      <c r="HWB734"/>
      <c r="HWC734"/>
      <c r="HWD734"/>
      <c r="HWE734"/>
      <c r="HWF734"/>
      <c r="HWG734"/>
      <c r="HWH734"/>
      <c r="HWI734"/>
      <c r="HWJ734"/>
      <c r="HWK734"/>
      <c r="HWL734"/>
      <c r="HWM734"/>
      <c r="HWN734"/>
      <c r="HWO734"/>
      <c r="HWP734"/>
      <c r="HWQ734"/>
      <c r="HWR734"/>
      <c r="HWS734"/>
      <c r="HWT734"/>
      <c r="HWU734"/>
      <c r="HWV734"/>
      <c r="HWW734"/>
      <c r="HWX734"/>
      <c r="HWY734"/>
      <c r="HWZ734"/>
      <c r="HXA734"/>
      <c r="HXB734"/>
      <c r="HXC734"/>
      <c r="HXD734"/>
      <c r="HXE734"/>
      <c r="HXF734"/>
      <c r="HXG734"/>
      <c r="HXH734"/>
      <c r="HXI734"/>
      <c r="HXJ734"/>
      <c r="HXK734"/>
      <c r="HXL734"/>
      <c r="HXM734"/>
      <c r="HXN734"/>
      <c r="HXO734"/>
      <c r="HXP734"/>
      <c r="HXQ734"/>
      <c r="HXR734"/>
      <c r="HXS734"/>
      <c r="HXT734"/>
      <c r="HXU734"/>
      <c r="HXV734"/>
      <c r="HXW734"/>
      <c r="HXX734"/>
      <c r="HXY734"/>
      <c r="HXZ734"/>
      <c r="HYA734"/>
      <c r="HYB734"/>
      <c r="HYC734"/>
      <c r="HYD734"/>
      <c r="HYE734"/>
      <c r="HYF734"/>
      <c r="HYG734"/>
      <c r="HYH734"/>
      <c r="HYI734"/>
      <c r="HYJ734"/>
      <c r="HYK734"/>
      <c r="HYL734"/>
      <c r="HYM734"/>
      <c r="HYN734"/>
      <c r="HYO734"/>
      <c r="HYP734"/>
      <c r="HYQ734"/>
      <c r="HYR734"/>
      <c r="HYS734"/>
      <c r="HYT734"/>
      <c r="HYU734"/>
      <c r="HYV734"/>
      <c r="HYW734"/>
      <c r="HYX734"/>
      <c r="HYY734"/>
      <c r="HYZ734"/>
      <c r="HZA734"/>
      <c r="HZB734"/>
      <c r="HZC734"/>
      <c r="HZD734"/>
      <c r="HZE734"/>
      <c r="HZF734"/>
      <c r="HZG734"/>
      <c r="HZH734"/>
      <c r="HZI734"/>
      <c r="HZJ734"/>
      <c r="HZK734"/>
      <c r="HZL734"/>
      <c r="HZM734"/>
      <c r="HZN734"/>
      <c r="HZO734"/>
      <c r="HZP734"/>
      <c r="HZQ734"/>
      <c r="HZR734"/>
      <c r="HZS734"/>
      <c r="HZT734"/>
      <c r="HZU734"/>
      <c r="HZV734"/>
      <c r="HZW734"/>
      <c r="HZX734"/>
      <c r="HZY734"/>
      <c r="HZZ734"/>
      <c r="IAA734"/>
      <c r="IAB734"/>
      <c r="IAC734"/>
      <c r="IAD734"/>
      <c r="IAE734"/>
      <c r="IAF734"/>
      <c r="IAG734"/>
      <c r="IAH734"/>
      <c r="IAI734"/>
      <c r="IAJ734"/>
      <c r="IAK734"/>
      <c r="IAL734"/>
      <c r="IAM734"/>
      <c r="IAN734"/>
      <c r="IAO734"/>
      <c r="IAP734"/>
      <c r="IAQ734"/>
      <c r="IAR734"/>
      <c r="IAS734"/>
      <c r="IAT734"/>
      <c r="IAU734"/>
      <c r="IAV734"/>
      <c r="IAW734"/>
      <c r="IAX734"/>
      <c r="IAY734"/>
      <c r="IAZ734"/>
      <c r="IBA734"/>
      <c r="IBB734"/>
      <c r="IBC734"/>
      <c r="IBD734"/>
      <c r="IBE734"/>
      <c r="IBF734"/>
      <c r="IBG734"/>
      <c r="IBH734"/>
      <c r="IBI734"/>
      <c r="IBJ734"/>
      <c r="IBK734"/>
      <c r="IBL734"/>
      <c r="IBM734"/>
      <c r="IBN734"/>
      <c r="IBO734"/>
      <c r="IBP734"/>
      <c r="IBQ734"/>
      <c r="IBR734"/>
      <c r="IBS734"/>
      <c r="IBT734"/>
      <c r="IBU734"/>
      <c r="IBV734"/>
      <c r="IBW734"/>
      <c r="IBX734"/>
      <c r="IBY734"/>
      <c r="IBZ734"/>
      <c r="ICA734"/>
      <c r="ICB734"/>
      <c r="ICC734"/>
      <c r="ICD734"/>
      <c r="ICE734"/>
      <c r="ICF734"/>
      <c r="ICG734"/>
      <c r="ICH734"/>
      <c r="ICI734"/>
      <c r="ICJ734"/>
      <c r="ICK734"/>
      <c r="ICL734"/>
      <c r="ICM734"/>
      <c r="ICN734"/>
      <c r="ICO734"/>
      <c r="ICP734"/>
      <c r="ICQ734"/>
      <c r="ICR734"/>
      <c r="ICS734"/>
      <c r="ICT734"/>
      <c r="ICU734"/>
      <c r="ICV734"/>
      <c r="ICW734"/>
      <c r="ICX734"/>
      <c r="ICY734"/>
      <c r="ICZ734"/>
      <c r="IDA734"/>
      <c r="IDB734"/>
      <c r="IDC734"/>
      <c r="IDD734"/>
      <c r="IDE734"/>
      <c r="IDF734"/>
      <c r="IDG734"/>
      <c r="IDH734"/>
      <c r="IDI734"/>
      <c r="IDJ734"/>
      <c r="IDK734"/>
      <c r="IDL734"/>
      <c r="IDM734"/>
      <c r="IDN734"/>
      <c r="IDO734"/>
      <c r="IDP734"/>
      <c r="IDQ734"/>
      <c r="IDR734"/>
      <c r="IDS734"/>
      <c r="IDT734"/>
      <c r="IDU734"/>
      <c r="IDV734"/>
      <c r="IDW734"/>
      <c r="IDX734"/>
      <c r="IDY734"/>
      <c r="IDZ734"/>
      <c r="IEA734"/>
      <c r="IEB734"/>
      <c r="IEC734"/>
      <c r="IED734"/>
      <c r="IEE734"/>
      <c r="IEF734"/>
      <c r="IEG734"/>
      <c r="IEH734"/>
      <c r="IEI734"/>
      <c r="IEJ734"/>
      <c r="IEK734"/>
      <c r="IEL734"/>
      <c r="IEM734"/>
      <c r="IEN734"/>
      <c r="IEO734"/>
      <c r="IEP734"/>
      <c r="IEQ734"/>
      <c r="IER734"/>
      <c r="IES734"/>
      <c r="IET734"/>
      <c r="IEU734"/>
      <c r="IEV734"/>
      <c r="IEW734"/>
      <c r="IEX734"/>
      <c r="IEY734"/>
      <c r="IEZ734"/>
      <c r="IFA734"/>
      <c r="IFB734"/>
      <c r="IFC734"/>
      <c r="IFD734"/>
      <c r="IFE734"/>
      <c r="IFF734"/>
      <c r="IFG734"/>
      <c r="IFH734"/>
      <c r="IFI734"/>
      <c r="IFJ734"/>
      <c r="IFK734"/>
      <c r="IFL734"/>
      <c r="IFM734"/>
      <c r="IFN734"/>
      <c r="IFO734"/>
      <c r="IFP734"/>
      <c r="IFQ734"/>
      <c r="IFR734"/>
      <c r="IFS734"/>
      <c r="IFT734"/>
      <c r="IFU734"/>
      <c r="IFV734"/>
      <c r="IFW734"/>
      <c r="IFX734"/>
      <c r="IFY734"/>
      <c r="IFZ734"/>
      <c r="IGA734"/>
      <c r="IGB734"/>
      <c r="IGC734"/>
      <c r="IGD734"/>
      <c r="IGE734"/>
      <c r="IGF734"/>
      <c r="IGG734"/>
      <c r="IGH734"/>
      <c r="IGI734"/>
      <c r="IGJ734"/>
      <c r="IGK734"/>
      <c r="IGL734"/>
      <c r="IGM734"/>
      <c r="IGN734"/>
      <c r="IGO734"/>
      <c r="IGP734"/>
      <c r="IGQ734"/>
      <c r="IGR734"/>
      <c r="IGS734"/>
      <c r="IGT734"/>
      <c r="IGU734"/>
      <c r="IGV734"/>
      <c r="IGW734"/>
      <c r="IGX734"/>
      <c r="IGY734"/>
      <c r="IGZ734"/>
      <c r="IHA734"/>
      <c r="IHB734"/>
      <c r="IHC734"/>
      <c r="IHD734"/>
      <c r="IHE734"/>
      <c r="IHF734"/>
      <c r="IHG734"/>
      <c r="IHH734"/>
      <c r="IHI734"/>
      <c r="IHJ734"/>
      <c r="IHK734"/>
      <c r="IHL734"/>
      <c r="IHM734"/>
      <c r="IHN734"/>
      <c r="IHO734"/>
      <c r="IHP734"/>
      <c r="IHQ734"/>
      <c r="IHR734"/>
      <c r="IHS734"/>
      <c r="IHT734"/>
      <c r="IHU734"/>
      <c r="IHV734"/>
      <c r="IHW734"/>
      <c r="IHX734"/>
      <c r="IHY734"/>
      <c r="IHZ734"/>
      <c r="IIA734"/>
      <c r="IIB734"/>
      <c r="IIC734"/>
      <c r="IID734"/>
      <c r="IIE734"/>
      <c r="IIF734"/>
      <c r="IIG734"/>
      <c r="IIH734"/>
      <c r="III734"/>
      <c r="IIJ734"/>
      <c r="IIK734"/>
      <c r="IIL734"/>
      <c r="IIM734"/>
      <c r="IIN734"/>
      <c r="IIO734"/>
      <c r="IIP734"/>
      <c r="IIQ734"/>
      <c r="IIR734"/>
      <c r="IIS734"/>
      <c r="IIT734"/>
      <c r="IIU734"/>
      <c r="IIV734"/>
      <c r="IIW734"/>
      <c r="IIX734"/>
      <c r="IIY734"/>
      <c r="IIZ734"/>
      <c r="IJA734"/>
      <c r="IJB734"/>
      <c r="IJC734"/>
      <c r="IJD734"/>
      <c r="IJE734"/>
      <c r="IJF734"/>
      <c r="IJG734"/>
      <c r="IJH734"/>
      <c r="IJI734"/>
      <c r="IJJ734"/>
      <c r="IJK734"/>
      <c r="IJL734"/>
      <c r="IJM734"/>
      <c r="IJN734"/>
      <c r="IJO734"/>
      <c r="IJP734"/>
      <c r="IJQ734"/>
      <c r="IJR734"/>
      <c r="IJS734"/>
      <c r="IJT734"/>
      <c r="IJU734"/>
      <c r="IJV734"/>
      <c r="IJW734"/>
      <c r="IJX734"/>
      <c r="IJY734"/>
      <c r="IJZ734"/>
      <c r="IKA734"/>
      <c r="IKB734"/>
      <c r="IKC734"/>
      <c r="IKD734"/>
      <c r="IKE734"/>
      <c r="IKF734"/>
      <c r="IKG734"/>
      <c r="IKH734"/>
      <c r="IKI734"/>
      <c r="IKJ734"/>
      <c r="IKK734"/>
      <c r="IKL734"/>
      <c r="IKM734"/>
      <c r="IKN734"/>
      <c r="IKO734"/>
      <c r="IKP734"/>
      <c r="IKQ734"/>
      <c r="IKR734"/>
      <c r="IKS734"/>
      <c r="IKT734"/>
      <c r="IKU734"/>
      <c r="IKV734"/>
      <c r="IKW734"/>
      <c r="IKX734"/>
      <c r="IKY734"/>
      <c r="IKZ734"/>
      <c r="ILA734"/>
      <c r="ILB734"/>
      <c r="ILC734"/>
      <c r="ILD734"/>
      <c r="ILE734"/>
      <c r="ILF734"/>
      <c r="ILG734"/>
      <c r="ILH734"/>
      <c r="ILI734"/>
      <c r="ILJ734"/>
      <c r="ILK734"/>
      <c r="ILL734"/>
      <c r="ILM734"/>
      <c r="ILN734"/>
      <c r="ILO734"/>
      <c r="ILP734"/>
      <c r="ILQ734"/>
      <c r="ILR734"/>
      <c r="ILS734"/>
      <c r="ILT734"/>
      <c r="ILU734"/>
      <c r="ILV734"/>
      <c r="ILW734"/>
      <c r="ILX734"/>
      <c r="ILY734"/>
      <c r="ILZ734"/>
      <c r="IMA734"/>
      <c r="IMB734"/>
      <c r="IMC734"/>
      <c r="IMD734"/>
      <c r="IME734"/>
      <c r="IMF734"/>
      <c r="IMG734"/>
      <c r="IMH734"/>
      <c r="IMI734"/>
      <c r="IMJ734"/>
      <c r="IMK734"/>
      <c r="IML734"/>
      <c r="IMM734"/>
      <c r="IMN734"/>
      <c r="IMO734"/>
      <c r="IMP734"/>
      <c r="IMQ734"/>
      <c r="IMR734"/>
      <c r="IMS734"/>
      <c r="IMT734"/>
      <c r="IMU734"/>
      <c r="IMV734"/>
      <c r="IMW734"/>
      <c r="IMX734"/>
      <c r="IMY734"/>
      <c r="IMZ734"/>
      <c r="INA734"/>
      <c r="INB734"/>
      <c r="INC734"/>
      <c r="IND734"/>
      <c r="INE734"/>
      <c r="INF734"/>
      <c r="ING734"/>
      <c r="INH734"/>
      <c r="INI734"/>
      <c r="INJ734"/>
      <c r="INK734"/>
      <c r="INL734"/>
      <c r="INM734"/>
      <c r="INN734"/>
      <c r="INO734"/>
      <c r="INP734"/>
      <c r="INQ734"/>
      <c r="INR734"/>
      <c r="INS734"/>
      <c r="INT734"/>
      <c r="INU734"/>
      <c r="INV734"/>
      <c r="INW734"/>
      <c r="INX734"/>
      <c r="INY734"/>
      <c r="INZ734"/>
      <c r="IOA734"/>
      <c r="IOB734"/>
      <c r="IOC734"/>
      <c r="IOD734"/>
      <c r="IOE734"/>
      <c r="IOF734"/>
      <c r="IOG734"/>
      <c r="IOH734"/>
      <c r="IOI734"/>
      <c r="IOJ734"/>
      <c r="IOK734"/>
      <c r="IOL734"/>
      <c r="IOM734"/>
      <c r="ION734"/>
      <c r="IOO734"/>
      <c r="IOP734"/>
      <c r="IOQ734"/>
      <c r="IOR734"/>
      <c r="IOS734"/>
      <c r="IOT734"/>
      <c r="IOU734"/>
      <c r="IOV734"/>
      <c r="IOW734"/>
      <c r="IOX734"/>
      <c r="IOY734"/>
      <c r="IOZ734"/>
      <c r="IPA734"/>
      <c r="IPB734"/>
      <c r="IPC734"/>
      <c r="IPD734"/>
      <c r="IPE734"/>
      <c r="IPF734"/>
      <c r="IPG734"/>
      <c r="IPH734"/>
      <c r="IPI734"/>
      <c r="IPJ734"/>
      <c r="IPK734"/>
      <c r="IPL734"/>
      <c r="IPM734"/>
      <c r="IPN734"/>
      <c r="IPO734"/>
      <c r="IPP734"/>
      <c r="IPQ734"/>
      <c r="IPR734"/>
      <c r="IPS734"/>
      <c r="IPT734"/>
      <c r="IPU734"/>
      <c r="IPV734"/>
      <c r="IPW734"/>
      <c r="IPX734"/>
      <c r="IPY734"/>
      <c r="IPZ734"/>
      <c r="IQA734"/>
      <c r="IQB734"/>
      <c r="IQC734"/>
      <c r="IQD734"/>
      <c r="IQE734"/>
      <c r="IQF734"/>
      <c r="IQG734"/>
      <c r="IQH734"/>
      <c r="IQI734"/>
      <c r="IQJ734"/>
      <c r="IQK734"/>
      <c r="IQL734"/>
      <c r="IQM734"/>
      <c r="IQN734"/>
      <c r="IQO734"/>
      <c r="IQP734"/>
      <c r="IQQ734"/>
      <c r="IQR734"/>
      <c r="IQS734"/>
      <c r="IQT734"/>
      <c r="IQU734"/>
      <c r="IQV734"/>
      <c r="IQW734"/>
      <c r="IQX734"/>
      <c r="IQY734"/>
      <c r="IQZ734"/>
      <c r="IRA734"/>
      <c r="IRB734"/>
      <c r="IRC734"/>
      <c r="IRD734"/>
      <c r="IRE734"/>
      <c r="IRF734"/>
      <c r="IRG734"/>
      <c r="IRH734"/>
      <c r="IRI734"/>
      <c r="IRJ734"/>
      <c r="IRK734"/>
      <c r="IRL734"/>
      <c r="IRM734"/>
      <c r="IRN734"/>
      <c r="IRO734"/>
      <c r="IRP734"/>
      <c r="IRQ734"/>
      <c r="IRR734"/>
      <c r="IRS734"/>
      <c r="IRT734"/>
      <c r="IRU734"/>
      <c r="IRV734"/>
      <c r="IRW734"/>
      <c r="IRX734"/>
      <c r="IRY734"/>
      <c r="IRZ734"/>
      <c r="ISA734"/>
      <c r="ISB734"/>
      <c r="ISC734"/>
      <c r="ISD734"/>
      <c r="ISE734"/>
      <c r="ISF734"/>
      <c r="ISG734"/>
      <c r="ISH734"/>
      <c r="ISI734"/>
      <c r="ISJ734"/>
      <c r="ISK734"/>
      <c r="ISL734"/>
      <c r="ISM734"/>
      <c r="ISN734"/>
      <c r="ISO734"/>
      <c r="ISP734"/>
      <c r="ISQ734"/>
      <c r="ISR734"/>
      <c r="ISS734"/>
      <c r="IST734"/>
      <c r="ISU734"/>
      <c r="ISV734"/>
      <c r="ISW734"/>
      <c r="ISX734"/>
      <c r="ISY734"/>
      <c r="ISZ734"/>
      <c r="ITA734"/>
      <c r="ITB734"/>
      <c r="ITC734"/>
      <c r="ITD734"/>
      <c r="ITE734"/>
      <c r="ITF734"/>
      <c r="ITG734"/>
      <c r="ITH734"/>
      <c r="ITI734"/>
      <c r="ITJ734"/>
      <c r="ITK734"/>
      <c r="ITL734"/>
      <c r="ITM734"/>
      <c r="ITN734"/>
      <c r="ITO734"/>
      <c r="ITP734"/>
      <c r="ITQ734"/>
      <c r="ITR734"/>
      <c r="ITS734"/>
      <c r="ITT734"/>
      <c r="ITU734"/>
      <c r="ITV734"/>
      <c r="ITW734"/>
      <c r="ITX734"/>
      <c r="ITY734"/>
      <c r="ITZ734"/>
      <c r="IUA734"/>
      <c r="IUB734"/>
      <c r="IUC734"/>
      <c r="IUD734"/>
      <c r="IUE734"/>
      <c r="IUF734"/>
      <c r="IUG734"/>
      <c r="IUH734"/>
      <c r="IUI734"/>
      <c r="IUJ734"/>
      <c r="IUK734"/>
      <c r="IUL734"/>
      <c r="IUM734"/>
      <c r="IUN734"/>
      <c r="IUO734"/>
      <c r="IUP734"/>
      <c r="IUQ734"/>
      <c r="IUR734"/>
      <c r="IUS734"/>
      <c r="IUT734"/>
      <c r="IUU734"/>
      <c r="IUV734"/>
      <c r="IUW734"/>
      <c r="IUX734"/>
      <c r="IUY734"/>
      <c r="IUZ734"/>
      <c r="IVA734"/>
      <c r="IVB734"/>
      <c r="IVC734"/>
      <c r="IVD734"/>
      <c r="IVE734"/>
      <c r="IVF734"/>
      <c r="IVG734"/>
      <c r="IVH734"/>
      <c r="IVI734"/>
      <c r="IVJ734"/>
      <c r="IVK734"/>
      <c r="IVL734"/>
      <c r="IVM734"/>
      <c r="IVN734"/>
      <c r="IVO734"/>
      <c r="IVP734"/>
      <c r="IVQ734"/>
      <c r="IVR734"/>
      <c r="IVS734"/>
      <c r="IVT734"/>
      <c r="IVU734"/>
      <c r="IVV734"/>
      <c r="IVW734"/>
      <c r="IVX734"/>
      <c r="IVY734"/>
      <c r="IVZ734"/>
      <c r="IWA734"/>
      <c r="IWB734"/>
      <c r="IWC734"/>
      <c r="IWD734"/>
      <c r="IWE734"/>
      <c r="IWF734"/>
      <c r="IWG734"/>
      <c r="IWH734"/>
      <c r="IWI734"/>
      <c r="IWJ734"/>
      <c r="IWK734"/>
      <c r="IWL734"/>
      <c r="IWM734"/>
      <c r="IWN734"/>
      <c r="IWO734"/>
      <c r="IWP734"/>
      <c r="IWQ734"/>
      <c r="IWR734"/>
      <c r="IWS734"/>
      <c r="IWT734"/>
      <c r="IWU734"/>
      <c r="IWV734"/>
      <c r="IWW734"/>
      <c r="IWX734"/>
      <c r="IWY734"/>
      <c r="IWZ734"/>
      <c r="IXA734"/>
      <c r="IXB734"/>
      <c r="IXC734"/>
      <c r="IXD734"/>
      <c r="IXE734"/>
      <c r="IXF734"/>
      <c r="IXG734"/>
      <c r="IXH734"/>
      <c r="IXI734"/>
      <c r="IXJ734"/>
      <c r="IXK734"/>
      <c r="IXL734"/>
      <c r="IXM734"/>
      <c r="IXN734"/>
      <c r="IXO734"/>
      <c r="IXP734"/>
      <c r="IXQ734"/>
      <c r="IXR734"/>
      <c r="IXS734"/>
      <c r="IXT734"/>
      <c r="IXU734"/>
      <c r="IXV734"/>
      <c r="IXW734"/>
      <c r="IXX734"/>
      <c r="IXY734"/>
      <c r="IXZ734"/>
      <c r="IYA734"/>
      <c r="IYB734"/>
      <c r="IYC734"/>
      <c r="IYD734"/>
      <c r="IYE734"/>
      <c r="IYF734"/>
      <c r="IYG734"/>
      <c r="IYH734"/>
      <c r="IYI734"/>
      <c r="IYJ734"/>
      <c r="IYK734"/>
      <c r="IYL734"/>
      <c r="IYM734"/>
      <c r="IYN734"/>
      <c r="IYO734"/>
      <c r="IYP734"/>
      <c r="IYQ734"/>
      <c r="IYR734"/>
      <c r="IYS734"/>
      <c r="IYT734"/>
      <c r="IYU734"/>
      <c r="IYV734"/>
      <c r="IYW734"/>
      <c r="IYX734"/>
      <c r="IYY734"/>
      <c r="IYZ734"/>
      <c r="IZA734"/>
      <c r="IZB734"/>
      <c r="IZC734"/>
      <c r="IZD734"/>
      <c r="IZE734"/>
      <c r="IZF734"/>
      <c r="IZG734"/>
      <c r="IZH734"/>
      <c r="IZI734"/>
      <c r="IZJ734"/>
      <c r="IZK734"/>
      <c r="IZL734"/>
      <c r="IZM734"/>
      <c r="IZN734"/>
      <c r="IZO734"/>
      <c r="IZP734"/>
      <c r="IZQ734"/>
      <c r="IZR734"/>
      <c r="IZS734"/>
      <c r="IZT734"/>
      <c r="IZU734"/>
      <c r="IZV734"/>
      <c r="IZW734"/>
      <c r="IZX734"/>
      <c r="IZY734"/>
      <c r="IZZ734"/>
      <c r="JAA734"/>
      <c r="JAB734"/>
      <c r="JAC734"/>
      <c r="JAD734"/>
      <c r="JAE734"/>
      <c r="JAF734"/>
      <c r="JAG734"/>
      <c r="JAH734"/>
      <c r="JAI734"/>
      <c r="JAJ734"/>
      <c r="JAK734"/>
      <c r="JAL734"/>
      <c r="JAM734"/>
      <c r="JAN734"/>
      <c r="JAO734"/>
      <c r="JAP734"/>
      <c r="JAQ734"/>
      <c r="JAR734"/>
      <c r="JAS734"/>
      <c r="JAT734"/>
      <c r="JAU734"/>
      <c r="JAV734"/>
      <c r="JAW734"/>
      <c r="JAX734"/>
      <c r="JAY734"/>
      <c r="JAZ734"/>
      <c r="JBA734"/>
      <c r="JBB734"/>
      <c r="JBC734"/>
      <c r="JBD734"/>
      <c r="JBE734"/>
      <c r="JBF734"/>
      <c r="JBG734"/>
      <c r="JBH734"/>
      <c r="JBI734"/>
      <c r="JBJ734"/>
      <c r="JBK734"/>
      <c r="JBL734"/>
      <c r="JBM734"/>
      <c r="JBN734"/>
      <c r="JBO734"/>
      <c r="JBP734"/>
      <c r="JBQ734"/>
      <c r="JBR734"/>
      <c r="JBS734"/>
      <c r="JBT734"/>
      <c r="JBU734"/>
      <c r="JBV734"/>
      <c r="JBW734"/>
      <c r="JBX734"/>
      <c r="JBY734"/>
      <c r="JBZ734"/>
      <c r="JCA734"/>
      <c r="JCB734"/>
      <c r="JCC734"/>
      <c r="JCD734"/>
      <c r="JCE734"/>
      <c r="JCF734"/>
      <c r="JCG734"/>
      <c r="JCH734"/>
      <c r="JCI734"/>
      <c r="JCJ734"/>
      <c r="JCK734"/>
      <c r="JCL734"/>
      <c r="JCM734"/>
      <c r="JCN734"/>
      <c r="JCO734"/>
      <c r="JCP734"/>
      <c r="JCQ734"/>
      <c r="JCR734"/>
      <c r="JCS734"/>
      <c r="JCT734"/>
      <c r="JCU734"/>
      <c r="JCV734"/>
      <c r="JCW734"/>
      <c r="JCX734"/>
      <c r="JCY734"/>
      <c r="JCZ734"/>
      <c r="JDA734"/>
      <c r="JDB734"/>
      <c r="JDC734"/>
      <c r="JDD734"/>
      <c r="JDE734"/>
      <c r="JDF734"/>
      <c r="JDG734"/>
      <c r="JDH734"/>
      <c r="JDI734"/>
      <c r="JDJ734"/>
      <c r="JDK734"/>
      <c r="JDL734"/>
      <c r="JDM734"/>
      <c r="JDN734"/>
      <c r="JDO734"/>
      <c r="JDP734"/>
      <c r="JDQ734"/>
      <c r="JDR734"/>
      <c r="JDS734"/>
      <c r="JDT734"/>
      <c r="JDU734"/>
      <c r="JDV734"/>
      <c r="JDW734"/>
      <c r="JDX734"/>
      <c r="JDY734"/>
      <c r="JDZ734"/>
      <c r="JEA734"/>
      <c r="JEB734"/>
      <c r="JEC734"/>
      <c r="JED734"/>
      <c r="JEE734"/>
      <c r="JEF734"/>
      <c r="JEG734"/>
      <c r="JEH734"/>
      <c r="JEI734"/>
      <c r="JEJ734"/>
      <c r="JEK734"/>
      <c r="JEL734"/>
      <c r="JEM734"/>
      <c r="JEN734"/>
      <c r="JEO734"/>
      <c r="JEP734"/>
      <c r="JEQ734"/>
      <c r="JER734"/>
      <c r="JES734"/>
      <c r="JET734"/>
      <c r="JEU734"/>
      <c r="JEV734"/>
      <c r="JEW734"/>
      <c r="JEX734"/>
      <c r="JEY734"/>
      <c r="JEZ734"/>
      <c r="JFA734"/>
      <c r="JFB734"/>
      <c r="JFC734"/>
      <c r="JFD734"/>
      <c r="JFE734"/>
      <c r="JFF734"/>
      <c r="JFG734"/>
      <c r="JFH734"/>
      <c r="JFI734"/>
      <c r="JFJ734"/>
      <c r="JFK734"/>
      <c r="JFL734"/>
      <c r="JFM734"/>
      <c r="JFN734"/>
      <c r="JFO734"/>
      <c r="JFP734"/>
      <c r="JFQ734"/>
      <c r="JFR734"/>
      <c r="JFS734"/>
      <c r="JFT734"/>
      <c r="JFU734"/>
      <c r="JFV734"/>
      <c r="JFW734"/>
      <c r="JFX734"/>
      <c r="JFY734"/>
      <c r="JFZ734"/>
      <c r="JGA734"/>
      <c r="JGB734"/>
      <c r="JGC734"/>
      <c r="JGD734"/>
      <c r="JGE734"/>
      <c r="JGF734"/>
      <c r="JGG734"/>
      <c r="JGH734"/>
      <c r="JGI734"/>
      <c r="JGJ734"/>
      <c r="JGK734"/>
      <c r="JGL734"/>
      <c r="JGM734"/>
      <c r="JGN734"/>
      <c r="JGO734"/>
      <c r="JGP734"/>
      <c r="JGQ734"/>
      <c r="JGR734"/>
      <c r="JGS734"/>
      <c r="JGT734"/>
      <c r="JGU734"/>
      <c r="JGV734"/>
      <c r="JGW734"/>
      <c r="JGX734"/>
      <c r="JGY734"/>
      <c r="JGZ734"/>
      <c r="JHA734"/>
      <c r="JHB734"/>
      <c r="JHC734"/>
      <c r="JHD734"/>
      <c r="JHE734"/>
      <c r="JHF734"/>
      <c r="JHG734"/>
      <c r="JHH734"/>
      <c r="JHI734"/>
      <c r="JHJ734"/>
      <c r="JHK734"/>
      <c r="JHL734"/>
      <c r="JHM734"/>
      <c r="JHN734"/>
      <c r="JHO734"/>
      <c r="JHP734"/>
      <c r="JHQ734"/>
      <c r="JHR734"/>
      <c r="JHS734"/>
      <c r="JHT734"/>
      <c r="JHU734"/>
      <c r="JHV734"/>
      <c r="JHW734"/>
      <c r="JHX734"/>
      <c r="JHY734"/>
      <c r="JHZ734"/>
      <c r="JIA734"/>
      <c r="JIB734"/>
      <c r="JIC734"/>
      <c r="JID734"/>
      <c r="JIE734"/>
      <c r="JIF734"/>
      <c r="JIG734"/>
      <c r="JIH734"/>
      <c r="JII734"/>
      <c r="JIJ734"/>
      <c r="JIK734"/>
      <c r="JIL734"/>
      <c r="JIM734"/>
      <c r="JIN734"/>
      <c r="JIO734"/>
      <c r="JIP734"/>
      <c r="JIQ734"/>
      <c r="JIR734"/>
      <c r="JIS734"/>
      <c r="JIT734"/>
      <c r="JIU734"/>
      <c r="JIV734"/>
      <c r="JIW734"/>
      <c r="JIX734"/>
      <c r="JIY734"/>
      <c r="JIZ734"/>
      <c r="JJA734"/>
      <c r="JJB734"/>
      <c r="JJC734"/>
      <c r="JJD734"/>
      <c r="JJE734"/>
      <c r="JJF734"/>
      <c r="JJG734"/>
      <c r="JJH734"/>
      <c r="JJI734"/>
      <c r="JJJ734"/>
      <c r="JJK734"/>
      <c r="JJL734"/>
      <c r="JJM734"/>
      <c r="JJN734"/>
      <c r="JJO734"/>
      <c r="JJP734"/>
      <c r="JJQ734"/>
      <c r="JJR734"/>
      <c r="JJS734"/>
      <c r="JJT734"/>
      <c r="JJU734"/>
      <c r="JJV734"/>
      <c r="JJW734"/>
      <c r="JJX734"/>
      <c r="JJY734"/>
      <c r="JJZ734"/>
      <c r="JKA734"/>
      <c r="JKB734"/>
      <c r="JKC734"/>
      <c r="JKD734"/>
      <c r="JKE734"/>
      <c r="JKF734"/>
      <c r="JKG734"/>
      <c r="JKH734"/>
      <c r="JKI734"/>
      <c r="JKJ734"/>
      <c r="JKK734"/>
      <c r="JKL734"/>
      <c r="JKM734"/>
      <c r="JKN734"/>
      <c r="JKO734"/>
      <c r="JKP734"/>
      <c r="JKQ734"/>
      <c r="JKR734"/>
      <c r="JKS734"/>
      <c r="JKT734"/>
      <c r="JKU734"/>
      <c r="JKV734"/>
      <c r="JKW734"/>
      <c r="JKX734"/>
      <c r="JKY734"/>
      <c r="JKZ734"/>
      <c r="JLA734"/>
      <c r="JLB734"/>
      <c r="JLC734"/>
      <c r="JLD734"/>
      <c r="JLE734"/>
      <c r="JLF734"/>
      <c r="JLG734"/>
      <c r="JLH734"/>
      <c r="JLI734"/>
      <c r="JLJ734"/>
      <c r="JLK734"/>
      <c r="JLL734"/>
      <c r="JLM734"/>
      <c r="JLN734"/>
      <c r="JLO734"/>
      <c r="JLP734"/>
      <c r="JLQ734"/>
      <c r="JLR734"/>
      <c r="JLS734"/>
      <c r="JLT734"/>
      <c r="JLU734"/>
      <c r="JLV734"/>
      <c r="JLW734"/>
      <c r="JLX734"/>
      <c r="JLY734"/>
      <c r="JLZ734"/>
      <c r="JMA734"/>
      <c r="JMB734"/>
      <c r="JMC734"/>
      <c r="JMD734"/>
      <c r="JME734"/>
      <c r="JMF734"/>
      <c r="JMG734"/>
      <c r="JMH734"/>
      <c r="JMI734"/>
      <c r="JMJ734"/>
      <c r="JMK734"/>
      <c r="JML734"/>
      <c r="JMM734"/>
      <c r="JMN734"/>
      <c r="JMO734"/>
      <c r="JMP734"/>
      <c r="JMQ734"/>
      <c r="JMR734"/>
      <c r="JMS734"/>
      <c r="JMT734"/>
      <c r="JMU734"/>
      <c r="JMV734"/>
      <c r="JMW734"/>
      <c r="JMX734"/>
      <c r="JMY734"/>
      <c r="JMZ734"/>
      <c r="JNA734"/>
      <c r="JNB734"/>
      <c r="JNC734"/>
      <c r="JND734"/>
      <c r="JNE734"/>
      <c r="JNF734"/>
      <c r="JNG734"/>
      <c r="JNH734"/>
      <c r="JNI734"/>
      <c r="JNJ734"/>
      <c r="JNK734"/>
      <c r="JNL734"/>
      <c r="JNM734"/>
      <c r="JNN734"/>
      <c r="JNO734"/>
      <c r="JNP734"/>
      <c r="JNQ734"/>
      <c r="JNR734"/>
      <c r="JNS734"/>
      <c r="JNT734"/>
      <c r="JNU734"/>
      <c r="JNV734"/>
      <c r="JNW734"/>
      <c r="JNX734"/>
      <c r="JNY734"/>
      <c r="JNZ734"/>
      <c r="JOA734"/>
      <c r="JOB734"/>
      <c r="JOC734"/>
      <c r="JOD734"/>
      <c r="JOE734"/>
      <c r="JOF734"/>
      <c r="JOG734"/>
      <c r="JOH734"/>
      <c r="JOI734"/>
      <c r="JOJ734"/>
      <c r="JOK734"/>
      <c r="JOL734"/>
      <c r="JOM734"/>
      <c r="JON734"/>
      <c r="JOO734"/>
      <c r="JOP734"/>
      <c r="JOQ734"/>
      <c r="JOR734"/>
      <c r="JOS734"/>
      <c r="JOT734"/>
      <c r="JOU734"/>
      <c r="JOV734"/>
      <c r="JOW734"/>
      <c r="JOX734"/>
      <c r="JOY734"/>
      <c r="JOZ734"/>
      <c r="JPA734"/>
      <c r="JPB734"/>
      <c r="JPC734"/>
      <c r="JPD734"/>
      <c r="JPE734"/>
      <c r="JPF734"/>
      <c r="JPG734"/>
      <c r="JPH734"/>
      <c r="JPI734"/>
      <c r="JPJ734"/>
      <c r="JPK734"/>
      <c r="JPL734"/>
      <c r="JPM734"/>
      <c r="JPN734"/>
      <c r="JPO734"/>
      <c r="JPP734"/>
      <c r="JPQ734"/>
      <c r="JPR734"/>
      <c r="JPS734"/>
      <c r="JPT734"/>
      <c r="JPU734"/>
      <c r="JPV734"/>
      <c r="JPW734"/>
      <c r="JPX734"/>
      <c r="JPY734"/>
      <c r="JPZ734"/>
      <c r="JQA734"/>
      <c r="JQB734"/>
      <c r="JQC734"/>
      <c r="JQD734"/>
      <c r="JQE734"/>
      <c r="JQF734"/>
      <c r="JQG734"/>
      <c r="JQH734"/>
      <c r="JQI734"/>
      <c r="JQJ734"/>
      <c r="JQK734"/>
      <c r="JQL734"/>
      <c r="JQM734"/>
      <c r="JQN734"/>
      <c r="JQO734"/>
      <c r="JQP734"/>
      <c r="JQQ734"/>
      <c r="JQR734"/>
      <c r="JQS734"/>
      <c r="JQT734"/>
      <c r="JQU734"/>
      <c r="JQV734"/>
      <c r="JQW734"/>
      <c r="JQX734"/>
      <c r="JQY734"/>
      <c r="JQZ734"/>
      <c r="JRA734"/>
      <c r="JRB734"/>
      <c r="JRC734"/>
      <c r="JRD734"/>
      <c r="JRE734"/>
      <c r="JRF734"/>
      <c r="JRG734"/>
      <c r="JRH734"/>
      <c r="JRI734"/>
      <c r="JRJ734"/>
      <c r="JRK734"/>
      <c r="JRL734"/>
      <c r="JRM734"/>
      <c r="JRN734"/>
      <c r="JRO734"/>
      <c r="JRP734"/>
      <c r="JRQ734"/>
      <c r="JRR734"/>
      <c r="JRS734"/>
      <c r="JRT734"/>
      <c r="JRU734"/>
      <c r="JRV734"/>
      <c r="JRW734"/>
      <c r="JRX734"/>
      <c r="JRY734"/>
      <c r="JRZ734"/>
      <c r="JSA734"/>
      <c r="JSB734"/>
      <c r="JSC734"/>
      <c r="JSD734"/>
      <c r="JSE734"/>
      <c r="JSF734"/>
      <c r="JSG734"/>
      <c r="JSH734"/>
      <c r="JSI734"/>
      <c r="JSJ734"/>
      <c r="JSK734"/>
      <c r="JSL734"/>
      <c r="JSM734"/>
      <c r="JSN734"/>
      <c r="JSO734"/>
      <c r="JSP734"/>
      <c r="JSQ734"/>
      <c r="JSR734"/>
      <c r="JSS734"/>
      <c r="JST734"/>
      <c r="JSU734"/>
      <c r="JSV734"/>
      <c r="JSW734"/>
      <c r="JSX734"/>
      <c r="JSY734"/>
      <c r="JSZ734"/>
      <c r="JTA734"/>
      <c r="JTB734"/>
      <c r="JTC734"/>
      <c r="JTD734"/>
      <c r="JTE734"/>
      <c r="JTF734"/>
      <c r="JTG734"/>
      <c r="JTH734"/>
      <c r="JTI734"/>
      <c r="JTJ734"/>
      <c r="JTK734"/>
      <c r="JTL734"/>
      <c r="JTM734"/>
      <c r="JTN734"/>
      <c r="JTO734"/>
      <c r="JTP734"/>
      <c r="JTQ734"/>
      <c r="JTR734"/>
      <c r="JTS734"/>
      <c r="JTT734"/>
      <c r="JTU734"/>
      <c r="JTV734"/>
      <c r="JTW734"/>
      <c r="JTX734"/>
      <c r="JTY734"/>
      <c r="JTZ734"/>
      <c r="JUA734"/>
      <c r="JUB734"/>
      <c r="JUC734"/>
      <c r="JUD734"/>
      <c r="JUE734"/>
      <c r="JUF734"/>
      <c r="JUG734"/>
      <c r="JUH734"/>
      <c r="JUI734"/>
      <c r="JUJ734"/>
      <c r="JUK734"/>
      <c r="JUL734"/>
      <c r="JUM734"/>
      <c r="JUN734"/>
      <c r="JUO734"/>
      <c r="JUP734"/>
      <c r="JUQ734"/>
      <c r="JUR734"/>
      <c r="JUS734"/>
      <c r="JUT734"/>
      <c r="JUU734"/>
      <c r="JUV734"/>
      <c r="JUW734"/>
      <c r="JUX734"/>
      <c r="JUY734"/>
      <c r="JUZ734"/>
      <c r="JVA734"/>
      <c r="JVB734"/>
      <c r="JVC734"/>
      <c r="JVD734"/>
      <c r="JVE734"/>
      <c r="JVF734"/>
      <c r="JVG734"/>
      <c r="JVH734"/>
      <c r="JVI734"/>
      <c r="JVJ734"/>
      <c r="JVK734"/>
      <c r="JVL734"/>
      <c r="JVM734"/>
      <c r="JVN734"/>
      <c r="JVO734"/>
      <c r="JVP734"/>
      <c r="JVQ734"/>
      <c r="JVR734"/>
      <c r="JVS734"/>
      <c r="JVT734"/>
      <c r="JVU734"/>
      <c r="JVV734"/>
      <c r="JVW734"/>
      <c r="JVX734"/>
      <c r="JVY734"/>
      <c r="JVZ734"/>
      <c r="JWA734"/>
      <c r="JWB734"/>
      <c r="JWC734"/>
      <c r="JWD734"/>
      <c r="JWE734"/>
      <c r="JWF734"/>
      <c r="JWG734"/>
      <c r="JWH734"/>
      <c r="JWI734"/>
      <c r="JWJ734"/>
      <c r="JWK734"/>
      <c r="JWL734"/>
      <c r="JWM734"/>
      <c r="JWN734"/>
      <c r="JWO734"/>
      <c r="JWP734"/>
      <c r="JWQ734"/>
      <c r="JWR734"/>
      <c r="JWS734"/>
      <c r="JWT734"/>
      <c r="JWU734"/>
      <c r="JWV734"/>
      <c r="JWW734"/>
      <c r="JWX734"/>
      <c r="JWY734"/>
      <c r="JWZ734"/>
      <c r="JXA734"/>
      <c r="JXB734"/>
      <c r="JXC734"/>
      <c r="JXD734"/>
      <c r="JXE734"/>
      <c r="JXF734"/>
      <c r="JXG734"/>
      <c r="JXH734"/>
      <c r="JXI734"/>
      <c r="JXJ734"/>
      <c r="JXK734"/>
      <c r="JXL734"/>
      <c r="JXM734"/>
      <c r="JXN734"/>
      <c r="JXO734"/>
      <c r="JXP734"/>
      <c r="JXQ734"/>
      <c r="JXR734"/>
      <c r="JXS734"/>
      <c r="JXT734"/>
      <c r="JXU734"/>
      <c r="JXV734"/>
      <c r="JXW734"/>
      <c r="JXX734"/>
      <c r="JXY734"/>
      <c r="JXZ734"/>
      <c r="JYA734"/>
      <c r="JYB734"/>
      <c r="JYC734"/>
      <c r="JYD734"/>
      <c r="JYE734"/>
      <c r="JYF734"/>
      <c r="JYG734"/>
      <c r="JYH734"/>
      <c r="JYI734"/>
      <c r="JYJ734"/>
      <c r="JYK734"/>
      <c r="JYL734"/>
      <c r="JYM734"/>
      <c r="JYN734"/>
      <c r="JYO734"/>
      <c r="JYP734"/>
      <c r="JYQ734"/>
      <c r="JYR734"/>
      <c r="JYS734"/>
      <c r="JYT734"/>
      <c r="JYU734"/>
      <c r="JYV734"/>
      <c r="JYW734"/>
      <c r="JYX734"/>
      <c r="JYY734"/>
      <c r="JYZ734"/>
      <c r="JZA734"/>
      <c r="JZB734"/>
      <c r="JZC734"/>
      <c r="JZD734"/>
      <c r="JZE734"/>
      <c r="JZF734"/>
      <c r="JZG734"/>
      <c r="JZH734"/>
      <c r="JZI734"/>
      <c r="JZJ734"/>
      <c r="JZK734"/>
      <c r="JZL734"/>
      <c r="JZM734"/>
      <c r="JZN734"/>
      <c r="JZO734"/>
      <c r="JZP734"/>
      <c r="JZQ734"/>
      <c r="JZR734"/>
      <c r="JZS734"/>
      <c r="JZT734"/>
      <c r="JZU734"/>
      <c r="JZV734"/>
      <c r="JZW734"/>
      <c r="JZX734"/>
      <c r="JZY734"/>
      <c r="JZZ734"/>
      <c r="KAA734"/>
      <c r="KAB734"/>
      <c r="KAC734"/>
      <c r="KAD734"/>
      <c r="KAE734"/>
      <c r="KAF734"/>
      <c r="KAG734"/>
      <c r="KAH734"/>
      <c r="KAI734"/>
      <c r="KAJ734"/>
      <c r="KAK734"/>
      <c r="KAL734"/>
      <c r="KAM734"/>
      <c r="KAN734"/>
      <c r="KAO734"/>
      <c r="KAP734"/>
      <c r="KAQ734"/>
      <c r="KAR734"/>
      <c r="KAS734"/>
      <c r="KAT734"/>
      <c r="KAU734"/>
      <c r="KAV734"/>
      <c r="KAW734"/>
      <c r="KAX734"/>
      <c r="KAY734"/>
      <c r="KAZ734"/>
      <c r="KBA734"/>
      <c r="KBB734"/>
      <c r="KBC734"/>
      <c r="KBD734"/>
      <c r="KBE734"/>
      <c r="KBF734"/>
      <c r="KBG734"/>
      <c r="KBH734"/>
      <c r="KBI734"/>
      <c r="KBJ734"/>
      <c r="KBK734"/>
      <c r="KBL734"/>
      <c r="KBM734"/>
      <c r="KBN734"/>
      <c r="KBO734"/>
      <c r="KBP734"/>
      <c r="KBQ734"/>
      <c r="KBR734"/>
      <c r="KBS734"/>
      <c r="KBT734"/>
      <c r="KBU734"/>
      <c r="KBV734"/>
      <c r="KBW734"/>
      <c r="KBX734"/>
      <c r="KBY734"/>
      <c r="KBZ734"/>
      <c r="KCA734"/>
      <c r="KCB734"/>
      <c r="KCC734"/>
      <c r="KCD734"/>
      <c r="KCE734"/>
      <c r="KCF734"/>
      <c r="KCG734"/>
      <c r="KCH734"/>
      <c r="KCI734"/>
      <c r="KCJ734"/>
      <c r="KCK734"/>
      <c r="KCL734"/>
      <c r="KCM734"/>
      <c r="KCN734"/>
      <c r="KCO734"/>
      <c r="KCP734"/>
      <c r="KCQ734"/>
      <c r="KCR734"/>
      <c r="KCS734"/>
      <c r="KCT734"/>
      <c r="KCU734"/>
      <c r="KCV734"/>
      <c r="KCW734"/>
      <c r="KCX734"/>
      <c r="KCY734"/>
      <c r="KCZ734"/>
      <c r="KDA734"/>
      <c r="KDB734"/>
      <c r="KDC734"/>
      <c r="KDD734"/>
      <c r="KDE734"/>
      <c r="KDF734"/>
      <c r="KDG734"/>
      <c r="KDH734"/>
      <c r="KDI734"/>
      <c r="KDJ734"/>
      <c r="KDK734"/>
      <c r="KDL734"/>
      <c r="KDM734"/>
      <c r="KDN734"/>
      <c r="KDO734"/>
      <c r="KDP734"/>
      <c r="KDQ734"/>
      <c r="KDR734"/>
      <c r="KDS734"/>
      <c r="KDT734"/>
      <c r="KDU734"/>
      <c r="KDV734"/>
      <c r="KDW734"/>
      <c r="KDX734"/>
      <c r="KDY734"/>
      <c r="KDZ734"/>
      <c r="KEA734"/>
      <c r="KEB734"/>
      <c r="KEC734"/>
      <c r="KED734"/>
      <c r="KEE734"/>
      <c r="KEF734"/>
      <c r="KEG734"/>
      <c r="KEH734"/>
      <c r="KEI734"/>
      <c r="KEJ734"/>
      <c r="KEK734"/>
      <c r="KEL734"/>
      <c r="KEM734"/>
      <c r="KEN734"/>
      <c r="KEO734"/>
      <c r="KEP734"/>
      <c r="KEQ734"/>
      <c r="KER734"/>
      <c r="KES734"/>
      <c r="KET734"/>
      <c r="KEU734"/>
      <c r="KEV734"/>
      <c r="KEW734"/>
      <c r="KEX734"/>
      <c r="KEY734"/>
      <c r="KEZ734"/>
      <c r="KFA734"/>
      <c r="KFB734"/>
      <c r="KFC734"/>
      <c r="KFD734"/>
      <c r="KFE734"/>
      <c r="KFF734"/>
      <c r="KFG734"/>
      <c r="KFH734"/>
      <c r="KFI734"/>
      <c r="KFJ734"/>
      <c r="KFK734"/>
      <c r="KFL734"/>
      <c r="KFM734"/>
      <c r="KFN734"/>
      <c r="KFO734"/>
      <c r="KFP734"/>
      <c r="KFQ734"/>
      <c r="KFR734"/>
      <c r="KFS734"/>
      <c r="KFT734"/>
      <c r="KFU734"/>
      <c r="KFV734"/>
      <c r="KFW734"/>
      <c r="KFX734"/>
      <c r="KFY734"/>
      <c r="KFZ734"/>
      <c r="KGA734"/>
      <c r="KGB734"/>
      <c r="KGC734"/>
      <c r="KGD734"/>
      <c r="KGE734"/>
      <c r="KGF734"/>
      <c r="KGG734"/>
      <c r="KGH734"/>
      <c r="KGI734"/>
      <c r="KGJ734"/>
      <c r="KGK734"/>
      <c r="KGL734"/>
      <c r="KGM734"/>
      <c r="KGN734"/>
      <c r="KGO734"/>
      <c r="KGP734"/>
      <c r="KGQ734"/>
      <c r="KGR734"/>
      <c r="KGS734"/>
      <c r="KGT734"/>
      <c r="KGU734"/>
      <c r="KGV734"/>
      <c r="KGW734"/>
      <c r="KGX734"/>
      <c r="KGY734"/>
      <c r="KGZ734"/>
      <c r="KHA734"/>
      <c r="KHB734"/>
      <c r="KHC734"/>
      <c r="KHD734"/>
      <c r="KHE734"/>
      <c r="KHF734"/>
      <c r="KHG734"/>
      <c r="KHH734"/>
      <c r="KHI734"/>
      <c r="KHJ734"/>
      <c r="KHK734"/>
      <c r="KHL734"/>
      <c r="KHM734"/>
      <c r="KHN734"/>
      <c r="KHO734"/>
      <c r="KHP734"/>
      <c r="KHQ734"/>
      <c r="KHR734"/>
      <c r="KHS734"/>
      <c r="KHT734"/>
      <c r="KHU734"/>
      <c r="KHV734"/>
      <c r="KHW734"/>
      <c r="KHX734"/>
      <c r="KHY734"/>
      <c r="KHZ734"/>
      <c r="KIA734"/>
      <c r="KIB734"/>
      <c r="KIC734"/>
      <c r="KID734"/>
      <c r="KIE734"/>
      <c r="KIF734"/>
      <c r="KIG734"/>
      <c r="KIH734"/>
      <c r="KII734"/>
      <c r="KIJ734"/>
      <c r="KIK734"/>
      <c r="KIL734"/>
      <c r="KIM734"/>
      <c r="KIN734"/>
      <c r="KIO734"/>
      <c r="KIP734"/>
      <c r="KIQ734"/>
      <c r="KIR734"/>
      <c r="KIS734"/>
      <c r="KIT734"/>
      <c r="KIU734"/>
      <c r="KIV734"/>
      <c r="KIW734"/>
      <c r="KIX734"/>
      <c r="KIY734"/>
      <c r="KIZ734"/>
      <c r="KJA734"/>
      <c r="KJB734"/>
      <c r="KJC734"/>
      <c r="KJD734"/>
      <c r="KJE734"/>
      <c r="KJF734"/>
      <c r="KJG734"/>
      <c r="KJH734"/>
      <c r="KJI734"/>
      <c r="KJJ734"/>
      <c r="KJK734"/>
      <c r="KJL734"/>
      <c r="KJM734"/>
      <c r="KJN734"/>
      <c r="KJO734"/>
      <c r="KJP734"/>
      <c r="KJQ734"/>
      <c r="KJR734"/>
      <c r="KJS734"/>
      <c r="KJT734"/>
      <c r="KJU734"/>
      <c r="KJV734"/>
      <c r="KJW734"/>
      <c r="KJX734"/>
      <c r="KJY734"/>
      <c r="KJZ734"/>
      <c r="KKA734"/>
      <c r="KKB734"/>
      <c r="KKC734"/>
      <c r="KKD734"/>
      <c r="KKE734"/>
      <c r="KKF734"/>
      <c r="KKG734"/>
      <c r="KKH734"/>
      <c r="KKI734"/>
      <c r="KKJ734"/>
      <c r="KKK734"/>
      <c r="KKL734"/>
      <c r="KKM734"/>
      <c r="KKN734"/>
      <c r="KKO734"/>
      <c r="KKP734"/>
      <c r="KKQ734"/>
      <c r="KKR734"/>
      <c r="KKS734"/>
      <c r="KKT734"/>
      <c r="KKU734"/>
      <c r="KKV734"/>
      <c r="KKW734"/>
      <c r="KKX734"/>
      <c r="KKY734"/>
      <c r="KKZ734"/>
      <c r="KLA734"/>
      <c r="KLB734"/>
      <c r="KLC734"/>
      <c r="KLD734"/>
      <c r="KLE734"/>
      <c r="KLF734"/>
      <c r="KLG734"/>
      <c r="KLH734"/>
      <c r="KLI734"/>
      <c r="KLJ734"/>
      <c r="KLK734"/>
      <c r="KLL734"/>
      <c r="KLM734"/>
      <c r="KLN734"/>
      <c r="KLO734"/>
      <c r="KLP734"/>
      <c r="KLQ734"/>
      <c r="KLR734"/>
      <c r="KLS734"/>
      <c r="KLT734"/>
      <c r="KLU734"/>
      <c r="KLV734"/>
      <c r="KLW734"/>
      <c r="KLX734"/>
      <c r="KLY734"/>
      <c r="KLZ734"/>
      <c r="KMA734"/>
      <c r="KMB734"/>
      <c r="KMC734"/>
      <c r="KMD734"/>
      <c r="KME734"/>
      <c r="KMF734"/>
      <c r="KMG734"/>
      <c r="KMH734"/>
      <c r="KMI734"/>
      <c r="KMJ734"/>
      <c r="KMK734"/>
      <c r="KML734"/>
      <c r="KMM734"/>
      <c r="KMN734"/>
      <c r="KMO734"/>
      <c r="KMP734"/>
      <c r="KMQ734"/>
      <c r="KMR734"/>
      <c r="KMS734"/>
      <c r="KMT734"/>
      <c r="KMU734"/>
      <c r="KMV734"/>
      <c r="KMW734"/>
      <c r="KMX734"/>
      <c r="KMY734"/>
      <c r="KMZ734"/>
      <c r="KNA734"/>
      <c r="KNB734"/>
      <c r="KNC734"/>
      <c r="KND734"/>
      <c r="KNE734"/>
      <c r="KNF734"/>
      <c r="KNG734"/>
      <c r="KNH734"/>
      <c r="KNI734"/>
      <c r="KNJ734"/>
      <c r="KNK734"/>
      <c r="KNL734"/>
      <c r="KNM734"/>
      <c r="KNN734"/>
      <c r="KNO734"/>
      <c r="KNP734"/>
      <c r="KNQ734"/>
      <c r="KNR734"/>
      <c r="KNS734"/>
      <c r="KNT734"/>
      <c r="KNU734"/>
      <c r="KNV734"/>
      <c r="KNW734"/>
      <c r="KNX734"/>
      <c r="KNY734"/>
      <c r="KNZ734"/>
      <c r="KOA734"/>
      <c r="KOB734"/>
      <c r="KOC734"/>
      <c r="KOD734"/>
      <c r="KOE734"/>
      <c r="KOF734"/>
      <c r="KOG734"/>
      <c r="KOH734"/>
      <c r="KOI734"/>
      <c r="KOJ734"/>
      <c r="KOK734"/>
      <c r="KOL734"/>
      <c r="KOM734"/>
      <c r="KON734"/>
      <c r="KOO734"/>
      <c r="KOP734"/>
      <c r="KOQ734"/>
      <c r="KOR734"/>
      <c r="KOS734"/>
      <c r="KOT734"/>
      <c r="KOU734"/>
      <c r="KOV734"/>
      <c r="KOW734"/>
      <c r="KOX734"/>
      <c r="KOY734"/>
      <c r="KOZ734"/>
      <c r="KPA734"/>
      <c r="KPB734"/>
      <c r="KPC734"/>
      <c r="KPD734"/>
      <c r="KPE734"/>
      <c r="KPF734"/>
      <c r="KPG734"/>
      <c r="KPH734"/>
      <c r="KPI734"/>
      <c r="KPJ734"/>
      <c r="KPK734"/>
      <c r="KPL734"/>
      <c r="KPM734"/>
      <c r="KPN734"/>
      <c r="KPO734"/>
      <c r="KPP734"/>
      <c r="KPQ734"/>
      <c r="KPR734"/>
      <c r="KPS734"/>
      <c r="KPT734"/>
      <c r="KPU734"/>
      <c r="KPV734"/>
      <c r="KPW734"/>
      <c r="KPX734"/>
      <c r="KPY734"/>
      <c r="KPZ734"/>
      <c r="KQA734"/>
      <c r="KQB734"/>
      <c r="KQC734"/>
      <c r="KQD734"/>
      <c r="KQE734"/>
      <c r="KQF734"/>
      <c r="KQG734"/>
      <c r="KQH734"/>
      <c r="KQI734"/>
      <c r="KQJ734"/>
      <c r="KQK734"/>
      <c r="KQL734"/>
      <c r="KQM734"/>
      <c r="KQN734"/>
      <c r="KQO734"/>
      <c r="KQP734"/>
      <c r="KQQ734"/>
      <c r="KQR734"/>
      <c r="KQS734"/>
      <c r="KQT734"/>
      <c r="KQU734"/>
      <c r="KQV734"/>
      <c r="KQW734"/>
      <c r="KQX734"/>
      <c r="KQY734"/>
      <c r="KQZ734"/>
      <c r="KRA734"/>
      <c r="KRB734"/>
      <c r="KRC734"/>
      <c r="KRD734"/>
      <c r="KRE734"/>
      <c r="KRF734"/>
      <c r="KRG734"/>
      <c r="KRH734"/>
      <c r="KRI734"/>
      <c r="KRJ734"/>
      <c r="KRK734"/>
      <c r="KRL734"/>
      <c r="KRM734"/>
      <c r="KRN734"/>
      <c r="KRO734"/>
      <c r="KRP734"/>
      <c r="KRQ734"/>
      <c r="KRR734"/>
      <c r="KRS734"/>
      <c r="KRT734"/>
      <c r="KRU734"/>
      <c r="KRV734"/>
      <c r="KRW734"/>
      <c r="KRX734"/>
      <c r="KRY734"/>
      <c r="KRZ734"/>
      <c r="KSA734"/>
      <c r="KSB734"/>
      <c r="KSC734"/>
      <c r="KSD734"/>
      <c r="KSE734"/>
      <c r="KSF734"/>
      <c r="KSG734"/>
      <c r="KSH734"/>
      <c r="KSI734"/>
      <c r="KSJ734"/>
      <c r="KSK734"/>
      <c r="KSL734"/>
      <c r="KSM734"/>
      <c r="KSN734"/>
      <c r="KSO734"/>
      <c r="KSP734"/>
      <c r="KSQ734"/>
      <c r="KSR734"/>
      <c r="KSS734"/>
      <c r="KST734"/>
      <c r="KSU734"/>
      <c r="KSV734"/>
      <c r="KSW734"/>
      <c r="KSX734"/>
      <c r="KSY734"/>
      <c r="KSZ734"/>
      <c r="KTA734"/>
      <c r="KTB734"/>
      <c r="KTC734"/>
      <c r="KTD734"/>
      <c r="KTE734"/>
      <c r="KTF734"/>
      <c r="KTG734"/>
      <c r="KTH734"/>
      <c r="KTI734"/>
      <c r="KTJ734"/>
      <c r="KTK734"/>
      <c r="KTL734"/>
      <c r="KTM734"/>
      <c r="KTN734"/>
      <c r="KTO734"/>
      <c r="KTP734"/>
      <c r="KTQ734"/>
      <c r="KTR734"/>
      <c r="KTS734"/>
      <c r="KTT734"/>
      <c r="KTU734"/>
      <c r="KTV734"/>
      <c r="KTW734"/>
      <c r="KTX734"/>
      <c r="KTY734"/>
      <c r="KTZ734"/>
      <c r="KUA734"/>
      <c r="KUB734"/>
      <c r="KUC734"/>
      <c r="KUD734"/>
      <c r="KUE734"/>
      <c r="KUF734"/>
      <c r="KUG734"/>
      <c r="KUH734"/>
      <c r="KUI734"/>
      <c r="KUJ734"/>
      <c r="KUK734"/>
      <c r="KUL734"/>
      <c r="KUM734"/>
      <c r="KUN734"/>
      <c r="KUO734"/>
      <c r="KUP734"/>
      <c r="KUQ734"/>
      <c r="KUR734"/>
      <c r="KUS734"/>
      <c r="KUT734"/>
      <c r="KUU734"/>
      <c r="KUV734"/>
      <c r="KUW734"/>
      <c r="KUX734"/>
      <c r="KUY734"/>
      <c r="KUZ734"/>
      <c r="KVA734"/>
      <c r="KVB734"/>
      <c r="KVC734"/>
      <c r="KVD734"/>
      <c r="KVE734"/>
      <c r="KVF734"/>
      <c r="KVG734"/>
      <c r="KVH734"/>
      <c r="KVI734"/>
      <c r="KVJ734"/>
      <c r="KVK734"/>
      <c r="KVL734"/>
      <c r="KVM734"/>
      <c r="KVN734"/>
      <c r="KVO734"/>
      <c r="KVP734"/>
      <c r="KVQ734"/>
      <c r="KVR734"/>
      <c r="KVS734"/>
      <c r="KVT734"/>
      <c r="KVU734"/>
      <c r="KVV734"/>
      <c r="KVW734"/>
      <c r="KVX734"/>
      <c r="KVY734"/>
      <c r="KVZ734"/>
      <c r="KWA734"/>
      <c r="KWB734"/>
      <c r="KWC734"/>
      <c r="KWD734"/>
      <c r="KWE734"/>
      <c r="KWF734"/>
      <c r="KWG734"/>
      <c r="KWH734"/>
      <c r="KWI734"/>
      <c r="KWJ734"/>
      <c r="KWK734"/>
      <c r="KWL734"/>
      <c r="KWM734"/>
      <c r="KWN734"/>
      <c r="KWO734"/>
      <c r="KWP734"/>
      <c r="KWQ734"/>
      <c r="KWR734"/>
      <c r="KWS734"/>
      <c r="KWT734"/>
      <c r="KWU734"/>
      <c r="KWV734"/>
      <c r="KWW734"/>
      <c r="KWX734"/>
      <c r="KWY734"/>
      <c r="KWZ734"/>
      <c r="KXA734"/>
      <c r="KXB734"/>
      <c r="KXC734"/>
      <c r="KXD734"/>
      <c r="KXE734"/>
      <c r="KXF734"/>
      <c r="KXG734"/>
      <c r="KXH734"/>
      <c r="KXI734"/>
      <c r="KXJ734"/>
      <c r="KXK734"/>
      <c r="KXL734"/>
      <c r="KXM734"/>
      <c r="KXN734"/>
      <c r="KXO734"/>
      <c r="KXP734"/>
      <c r="KXQ734"/>
      <c r="KXR734"/>
      <c r="KXS734"/>
      <c r="KXT734"/>
      <c r="KXU734"/>
      <c r="KXV734"/>
      <c r="KXW734"/>
      <c r="KXX734"/>
      <c r="KXY734"/>
      <c r="KXZ734"/>
      <c r="KYA734"/>
      <c r="KYB734"/>
      <c r="KYC734"/>
      <c r="KYD734"/>
      <c r="KYE734"/>
      <c r="KYF734"/>
      <c r="KYG734"/>
      <c r="KYH734"/>
      <c r="KYI734"/>
      <c r="KYJ734"/>
      <c r="KYK734"/>
      <c r="KYL734"/>
      <c r="KYM734"/>
      <c r="KYN734"/>
      <c r="KYO734"/>
      <c r="KYP734"/>
      <c r="KYQ734"/>
      <c r="KYR734"/>
      <c r="KYS734"/>
      <c r="KYT734"/>
      <c r="KYU734"/>
      <c r="KYV734"/>
      <c r="KYW734"/>
      <c r="KYX734"/>
      <c r="KYY734"/>
      <c r="KYZ734"/>
      <c r="KZA734"/>
      <c r="KZB734"/>
      <c r="KZC734"/>
      <c r="KZD734"/>
      <c r="KZE734"/>
      <c r="KZF734"/>
      <c r="KZG734"/>
      <c r="KZH734"/>
      <c r="KZI734"/>
      <c r="KZJ734"/>
      <c r="KZK734"/>
      <c r="KZL734"/>
      <c r="KZM734"/>
      <c r="KZN734"/>
      <c r="KZO734"/>
      <c r="KZP734"/>
      <c r="KZQ734"/>
      <c r="KZR734"/>
      <c r="KZS734"/>
      <c r="KZT734"/>
      <c r="KZU734"/>
      <c r="KZV734"/>
      <c r="KZW734"/>
      <c r="KZX734"/>
      <c r="KZY734"/>
      <c r="KZZ734"/>
      <c r="LAA734"/>
      <c r="LAB734"/>
      <c r="LAC734"/>
      <c r="LAD734"/>
      <c r="LAE734"/>
      <c r="LAF734"/>
      <c r="LAG734"/>
      <c r="LAH734"/>
      <c r="LAI734"/>
      <c r="LAJ734"/>
      <c r="LAK734"/>
      <c r="LAL734"/>
      <c r="LAM734"/>
      <c r="LAN734"/>
      <c r="LAO734"/>
      <c r="LAP734"/>
      <c r="LAQ734"/>
      <c r="LAR734"/>
      <c r="LAS734"/>
      <c r="LAT734"/>
      <c r="LAU734"/>
      <c r="LAV734"/>
      <c r="LAW734"/>
      <c r="LAX734"/>
      <c r="LAY734"/>
      <c r="LAZ734"/>
      <c r="LBA734"/>
      <c r="LBB734"/>
      <c r="LBC734"/>
      <c r="LBD734"/>
      <c r="LBE734"/>
      <c r="LBF734"/>
      <c r="LBG734"/>
      <c r="LBH734"/>
      <c r="LBI734"/>
      <c r="LBJ734"/>
      <c r="LBK734"/>
      <c r="LBL734"/>
      <c r="LBM734"/>
      <c r="LBN734"/>
      <c r="LBO734"/>
      <c r="LBP734"/>
      <c r="LBQ734"/>
      <c r="LBR734"/>
      <c r="LBS734"/>
      <c r="LBT734"/>
      <c r="LBU734"/>
      <c r="LBV734"/>
      <c r="LBW734"/>
      <c r="LBX734"/>
      <c r="LBY734"/>
      <c r="LBZ734"/>
      <c r="LCA734"/>
      <c r="LCB734"/>
      <c r="LCC734"/>
      <c r="LCD734"/>
      <c r="LCE734"/>
      <c r="LCF734"/>
      <c r="LCG734"/>
      <c r="LCH734"/>
      <c r="LCI734"/>
      <c r="LCJ734"/>
      <c r="LCK734"/>
      <c r="LCL734"/>
      <c r="LCM734"/>
      <c r="LCN734"/>
      <c r="LCO734"/>
      <c r="LCP734"/>
      <c r="LCQ734"/>
      <c r="LCR734"/>
      <c r="LCS734"/>
      <c r="LCT734"/>
      <c r="LCU734"/>
      <c r="LCV734"/>
      <c r="LCW734"/>
      <c r="LCX734"/>
      <c r="LCY734"/>
      <c r="LCZ734"/>
      <c r="LDA734"/>
      <c r="LDB734"/>
      <c r="LDC734"/>
      <c r="LDD734"/>
      <c r="LDE734"/>
      <c r="LDF734"/>
      <c r="LDG734"/>
      <c r="LDH734"/>
      <c r="LDI734"/>
      <c r="LDJ734"/>
      <c r="LDK734"/>
      <c r="LDL734"/>
      <c r="LDM734"/>
      <c r="LDN734"/>
      <c r="LDO734"/>
      <c r="LDP734"/>
      <c r="LDQ734"/>
      <c r="LDR734"/>
      <c r="LDS734"/>
      <c r="LDT734"/>
      <c r="LDU734"/>
      <c r="LDV734"/>
      <c r="LDW734"/>
      <c r="LDX734"/>
      <c r="LDY734"/>
      <c r="LDZ734"/>
      <c r="LEA734"/>
      <c r="LEB734"/>
      <c r="LEC734"/>
      <c r="LED734"/>
      <c r="LEE734"/>
      <c r="LEF734"/>
      <c r="LEG734"/>
      <c r="LEH734"/>
      <c r="LEI734"/>
      <c r="LEJ734"/>
      <c r="LEK734"/>
      <c r="LEL734"/>
      <c r="LEM734"/>
      <c r="LEN734"/>
      <c r="LEO734"/>
      <c r="LEP734"/>
      <c r="LEQ734"/>
      <c r="LER734"/>
      <c r="LES734"/>
      <c r="LET734"/>
      <c r="LEU734"/>
      <c r="LEV734"/>
      <c r="LEW734"/>
      <c r="LEX734"/>
      <c r="LEY734"/>
      <c r="LEZ734"/>
      <c r="LFA734"/>
      <c r="LFB734"/>
      <c r="LFC734"/>
      <c r="LFD734"/>
      <c r="LFE734"/>
      <c r="LFF734"/>
      <c r="LFG734"/>
      <c r="LFH734"/>
      <c r="LFI734"/>
      <c r="LFJ734"/>
      <c r="LFK734"/>
      <c r="LFL734"/>
      <c r="LFM734"/>
      <c r="LFN734"/>
      <c r="LFO734"/>
      <c r="LFP734"/>
      <c r="LFQ734"/>
      <c r="LFR734"/>
      <c r="LFS734"/>
      <c r="LFT734"/>
      <c r="LFU734"/>
      <c r="LFV734"/>
      <c r="LFW734"/>
      <c r="LFX734"/>
      <c r="LFY734"/>
      <c r="LFZ734"/>
      <c r="LGA734"/>
      <c r="LGB734"/>
      <c r="LGC734"/>
      <c r="LGD734"/>
      <c r="LGE734"/>
      <c r="LGF734"/>
      <c r="LGG734"/>
      <c r="LGH734"/>
      <c r="LGI734"/>
      <c r="LGJ734"/>
      <c r="LGK734"/>
      <c r="LGL734"/>
      <c r="LGM734"/>
      <c r="LGN734"/>
      <c r="LGO734"/>
      <c r="LGP734"/>
      <c r="LGQ734"/>
      <c r="LGR734"/>
      <c r="LGS734"/>
      <c r="LGT734"/>
      <c r="LGU734"/>
      <c r="LGV734"/>
      <c r="LGW734"/>
      <c r="LGX734"/>
      <c r="LGY734"/>
      <c r="LGZ734"/>
      <c r="LHA734"/>
      <c r="LHB734"/>
      <c r="LHC734"/>
      <c r="LHD734"/>
      <c r="LHE734"/>
      <c r="LHF734"/>
      <c r="LHG734"/>
      <c r="LHH734"/>
      <c r="LHI734"/>
      <c r="LHJ734"/>
      <c r="LHK734"/>
      <c r="LHL734"/>
      <c r="LHM734"/>
      <c r="LHN734"/>
      <c r="LHO734"/>
      <c r="LHP734"/>
      <c r="LHQ734"/>
      <c r="LHR734"/>
      <c r="LHS734"/>
      <c r="LHT734"/>
      <c r="LHU734"/>
      <c r="LHV734"/>
      <c r="LHW734"/>
      <c r="LHX734"/>
      <c r="LHY734"/>
      <c r="LHZ734"/>
      <c r="LIA734"/>
      <c r="LIB734"/>
      <c r="LIC734"/>
      <c r="LID734"/>
      <c r="LIE734"/>
      <c r="LIF734"/>
      <c r="LIG734"/>
      <c r="LIH734"/>
      <c r="LII734"/>
      <c r="LIJ734"/>
      <c r="LIK734"/>
      <c r="LIL734"/>
      <c r="LIM734"/>
      <c r="LIN734"/>
      <c r="LIO734"/>
      <c r="LIP734"/>
      <c r="LIQ734"/>
      <c r="LIR734"/>
      <c r="LIS734"/>
      <c r="LIT734"/>
      <c r="LIU734"/>
      <c r="LIV734"/>
      <c r="LIW734"/>
      <c r="LIX734"/>
      <c r="LIY734"/>
      <c r="LIZ734"/>
      <c r="LJA734"/>
      <c r="LJB734"/>
      <c r="LJC734"/>
      <c r="LJD734"/>
      <c r="LJE734"/>
      <c r="LJF734"/>
      <c r="LJG734"/>
      <c r="LJH734"/>
      <c r="LJI734"/>
      <c r="LJJ734"/>
      <c r="LJK734"/>
      <c r="LJL734"/>
      <c r="LJM734"/>
      <c r="LJN734"/>
      <c r="LJO734"/>
      <c r="LJP734"/>
      <c r="LJQ734"/>
      <c r="LJR734"/>
      <c r="LJS734"/>
      <c r="LJT734"/>
      <c r="LJU734"/>
      <c r="LJV734"/>
      <c r="LJW734"/>
      <c r="LJX734"/>
      <c r="LJY734"/>
      <c r="LJZ734"/>
      <c r="LKA734"/>
      <c r="LKB734"/>
      <c r="LKC734"/>
      <c r="LKD734"/>
      <c r="LKE734"/>
      <c r="LKF734"/>
      <c r="LKG734"/>
      <c r="LKH734"/>
      <c r="LKI734"/>
      <c r="LKJ734"/>
      <c r="LKK734"/>
      <c r="LKL734"/>
      <c r="LKM734"/>
      <c r="LKN734"/>
      <c r="LKO734"/>
      <c r="LKP734"/>
      <c r="LKQ734"/>
      <c r="LKR734"/>
      <c r="LKS734"/>
      <c r="LKT734"/>
      <c r="LKU734"/>
      <c r="LKV734"/>
      <c r="LKW734"/>
      <c r="LKX734"/>
      <c r="LKY734"/>
      <c r="LKZ734"/>
      <c r="LLA734"/>
      <c r="LLB734"/>
      <c r="LLC734"/>
      <c r="LLD734"/>
      <c r="LLE734"/>
      <c r="LLF734"/>
      <c r="LLG734"/>
      <c r="LLH734"/>
      <c r="LLI734"/>
      <c r="LLJ734"/>
      <c r="LLK734"/>
      <c r="LLL734"/>
      <c r="LLM734"/>
      <c r="LLN734"/>
      <c r="LLO734"/>
      <c r="LLP734"/>
      <c r="LLQ734"/>
      <c r="LLR734"/>
      <c r="LLS734"/>
      <c r="LLT734"/>
      <c r="LLU734"/>
      <c r="LLV734"/>
      <c r="LLW734"/>
      <c r="LLX734"/>
      <c r="LLY734"/>
      <c r="LLZ734"/>
      <c r="LMA734"/>
      <c r="LMB734"/>
      <c r="LMC734"/>
      <c r="LMD734"/>
      <c r="LME734"/>
      <c r="LMF734"/>
      <c r="LMG734"/>
      <c r="LMH734"/>
      <c r="LMI734"/>
      <c r="LMJ734"/>
      <c r="LMK734"/>
      <c r="LML734"/>
      <c r="LMM734"/>
      <c r="LMN734"/>
      <c r="LMO734"/>
      <c r="LMP734"/>
      <c r="LMQ734"/>
      <c r="LMR734"/>
      <c r="LMS734"/>
      <c r="LMT734"/>
      <c r="LMU734"/>
      <c r="LMV734"/>
      <c r="LMW734"/>
      <c r="LMX734"/>
      <c r="LMY734"/>
      <c r="LMZ734"/>
      <c r="LNA734"/>
      <c r="LNB734"/>
      <c r="LNC734"/>
      <c r="LND734"/>
      <c r="LNE734"/>
      <c r="LNF734"/>
      <c r="LNG734"/>
      <c r="LNH734"/>
      <c r="LNI734"/>
      <c r="LNJ734"/>
      <c r="LNK734"/>
      <c r="LNL734"/>
      <c r="LNM734"/>
      <c r="LNN734"/>
      <c r="LNO734"/>
      <c r="LNP734"/>
      <c r="LNQ734"/>
      <c r="LNR734"/>
      <c r="LNS734"/>
      <c r="LNT734"/>
      <c r="LNU734"/>
      <c r="LNV734"/>
      <c r="LNW734"/>
      <c r="LNX734"/>
      <c r="LNY734"/>
      <c r="LNZ734"/>
      <c r="LOA734"/>
      <c r="LOB734"/>
      <c r="LOC734"/>
      <c r="LOD734"/>
      <c r="LOE734"/>
      <c r="LOF734"/>
      <c r="LOG734"/>
      <c r="LOH734"/>
      <c r="LOI734"/>
      <c r="LOJ734"/>
      <c r="LOK734"/>
      <c r="LOL734"/>
      <c r="LOM734"/>
      <c r="LON734"/>
      <c r="LOO734"/>
      <c r="LOP734"/>
      <c r="LOQ734"/>
      <c r="LOR734"/>
      <c r="LOS734"/>
      <c r="LOT734"/>
      <c r="LOU734"/>
      <c r="LOV734"/>
      <c r="LOW734"/>
      <c r="LOX734"/>
      <c r="LOY734"/>
      <c r="LOZ734"/>
      <c r="LPA734"/>
      <c r="LPB734"/>
      <c r="LPC734"/>
      <c r="LPD734"/>
      <c r="LPE734"/>
      <c r="LPF734"/>
      <c r="LPG734"/>
      <c r="LPH734"/>
      <c r="LPI734"/>
      <c r="LPJ734"/>
      <c r="LPK734"/>
      <c r="LPL734"/>
      <c r="LPM734"/>
      <c r="LPN734"/>
      <c r="LPO734"/>
      <c r="LPP734"/>
      <c r="LPQ734"/>
      <c r="LPR734"/>
      <c r="LPS734"/>
      <c r="LPT734"/>
      <c r="LPU734"/>
      <c r="LPV734"/>
      <c r="LPW734"/>
      <c r="LPX734"/>
      <c r="LPY734"/>
      <c r="LPZ734"/>
      <c r="LQA734"/>
      <c r="LQB734"/>
      <c r="LQC734"/>
      <c r="LQD734"/>
      <c r="LQE734"/>
      <c r="LQF734"/>
      <c r="LQG734"/>
      <c r="LQH734"/>
      <c r="LQI734"/>
      <c r="LQJ734"/>
      <c r="LQK734"/>
      <c r="LQL734"/>
      <c r="LQM734"/>
      <c r="LQN734"/>
      <c r="LQO734"/>
      <c r="LQP734"/>
      <c r="LQQ734"/>
      <c r="LQR734"/>
      <c r="LQS734"/>
      <c r="LQT734"/>
      <c r="LQU734"/>
      <c r="LQV734"/>
      <c r="LQW734"/>
      <c r="LQX734"/>
      <c r="LQY734"/>
      <c r="LQZ734"/>
      <c r="LRA734"/>
      <c r="LRB734"/>
      <c r="LRC734"/>
      <c r="LRD734"/>
      <c r="LRE734"/>
      <c r="LRF734"/>
      <c r="LRG734"/>
      <c r="LRH734"/>
      <c r="LRI734"/>
      <c r="LRJ734"/>
      <c r="LRK734"/>
      <c r="LRL734"/>
      <c r="LRM734"/>
      <c r="LRN734"/>
      <c r="LRO734"/>
      <c r="LRP734"/>
      <c r="LRQ734"/>
      <c r="LRR734"/>
      <c r="LRS734"/>
      <c r="LRT734"/>
      <c r="LRU734"/>
      <c r="LRV734"/>
      <c r="LRW734"/>
      <c r="LRX734"/>
      <c r="LRY734"/>
      <c r="LRZ734"/>
      <c r="LSA734"/>
      <c r="LSB734"/>
      <c r="LSC734"/>
      <c r="LSD734"/>
      <c r="LSE734"/>
      <c r="LSF734"/>
      <c r="LSG734"/>
      <c r="LSH734"/>
      <c r="LSI734"/>
      <c r="LSJ734"/>
      <c r="LSK734"/>
      <c r="LSL734"/>
      <c r="LSM734"/>
      <c r="LSN734"/>
      <c r="LSO734"/>
      <c r="LSP734"/>
      <c r="LSQ734"/>
      <c r="LSR734"/>
      <c r="LSS734"/>
      <c r="LST734"/>
      <c r="LSU734"/>
      <c r="LSV734"/>
      <c r="LSW734"/>
      <c r="LSX734"/>
      <c r="LSY734"/>
      <c r="LSZ734"/>
      <c r="LTA734"/>
      <c r="LTB734"/>
      <c r="LTC734"/>
      <c r="LTD734"/>
      <c r="LTE734"/>
      <c r="LTF734"/>
      <c r="LTG734"/>
      <c r="LTH734"/>
      <c r="LTI734"/>
      <c r="LTJ734"/>
      <c r="LTK734"/>
      <c r="LTL734"/>
      <c r="LTM734"/>
      <c r="LTN734"/>
      <c r="LTO734"/>
      <c r="LTP734"/>
      <c r="LTQ734"/>
      <c r="LTR734"/>
      <c r="LTS734"/>
      <c r="LTT734"/>
      <c r="LTU734"/>
      <c r="LTV734"/>
      <c r="LTW734"/>
      <c r="LTX734"/>
      <c r="LTY734"/>
      <c r="LTZ734"/>
      <c r="LUA734"/>
      <c r="LUB734"/>
      <c r="LUC734"/>
      <c r="LUD734"/>
      <c r="LUE734"/>
      <c r="LUF734"/>
      <c r="LUG734"/>
      <c r="LUH734"/>
      <c r="LUI734"/>
      <c r="LUJ734"/>
      <c r="LUK734"/>
      <c r="LUL734"/>
      <c r="LUM734"/>
      <c r="LUN734"/>
      <c r="LUO734"/>
      <c r="LUP734"/>
      <c r="LUQ734"/>
      <c r="LUR734"/>
      <c r="LUS734"/>
      <c r="LUT734"/>
      <c r="LUU734"/>
      <c r="LUV734"/>
      <c r="LUW734"/>
      <c r="LUX734"/>
      <c r="LUY734"/>
      <c r="LUZ734"/>
      <c r="LVA734"/>
      <c r="LVB734"/>
      <c r="LVC734"/>
      <c r="LVD734"/>
      <c r="LVE734"/>
      <c r="LVF734"/>
      <c r="LVG734"/>
      <c r="LVH734"/>
      <c r="LVI734"/>
      <c r="LVJ734"/>
      <c r="LVK734"/>
      <c r="LVL734"/>
      <c r="LVM734"/>
      <c r="LVN734"/>
      <c r="LVO734"/>
      <c r="LVP734"/>
      <c r="LVQ734"/>
      <c r="LVR734"/>
      <c r="LVS734"/>
      <c r="LVT734"/>
      <c r="LVU734"/>
      <c r="LVV734"/>
      <c r="LVW734"/>
      <c r="LVX734"/>
      <c r="LVY734"/>
      <c r="LVZ734"/>
      <c r="LWA734"/>
      <c r="LWB734"/>
      <c r="LWC734"/>
      <c r="LWD734"/>
      <c r="LWE734"/>
      <c r="LWF734"/>
      <c r="LWG734"/>
      <c r="LWH734"/>
      <c r="LWI734"/>
      <c r="LWJ734"/>
      <c r="LWK734"/>
      <c r="LWL734"/>
      <c r="LWM734"/>
      <c r="LWN734"/>
      <c r="LWO734"/>
      <c r="LWP734"/>
      <c r="LWQ734"/>
      <c r="LWR734"/>
      <c r="LWS734"/>
      <c r="LWT734"/>
      <c r="LWU734"/>
      <c r="LWV734"/>
      <c r="LWW734"/>
      <c r="LWX734"/>
      <c r="LWY734"/>
      <c r="LWZ734"/>
      <c r="LXA734"/>
      <c r="LXB734"/>
      <c r="LXC734"/>
      <c r="LXD734"/>
      <c r="LXE734"/>
      <c r="LXF734"/>
      <c r="LXG734"/>
      <c r="LXH734"/>
      <c r="LXI734"/>
      <c r="LXJ734"/>
      <c r="LXK734"/>
      <c r="LXL734"/>
      <c r="LXM734"/>
      <c r="LXN734"/>
      <c r="LXO734"/>
      <c r="LXP734"/>
      <c r="LXQ734"/>
      <c r="LXR734"/>
      <c r="LXS734"/>
      <c r="LXT734"/>
      <c r="LXU734"/>
      <c r="LXV734"/>
      <c r="LXW734"/>
      <c r="LXX734"/>
      <c r="LXY734"/>
      <c r="LXZ734"/>
      <c r="LYA734"/>
      <c r="LYB734"/>
      <c r="LYC734"/>
      <c r="LYD734"/>
      <c r="LYE734"/>
      <c r="LYF734"/>
      <c r="LYG734"/>
      <c r="LYH734"/>
      <c r="LYI734"/>
      <c r="LYJ734"/>
      <c r="LYK734"/>
      <c r="LYL734"/>
      <c r="LYM734"/>
      <c r="LYN734"/>
      <c r="LYO734"/>
      <c r="LYP734"/>
      <c r="LYQ734"/>
      <c r="LYR734"/>
      <c r="LYS734"/>
      <c r="LYT734"/>
      <c r="LYU734"/>
      <c r="LYV734"/>
      <c r="LYW734"/>
      <c r="LYX734"/>
      <c r="LYY734"/>
      <c r="LYZ734"/>
      <c r="LZA734"/>
      <c r="LZB734"/>
      <c r="LZC734"/>
      <c r="LZD734"/>
      <c r="LZE734"/>
      <c r="LZF734"/>
      <c r="LZG734"/>
      <c r="LZH734"/>
      <c r="LZI734"/>
      <c r="LZJ734"/>
      <c r="LZK734"/>
      <c r="LZL734"/>
      <c r="LZM734"/>
      <c r="LZN734"/>
      <c r="LZO734"/>
      <c r="LZP734"/>
      <c r="LZQ734"/>
      <c r="LZR734"/>
      <c r="LZS734"/>
      <c r="LZT734"/>
      <c r="LZU734"/>
      <c r="LZV734"/>
      <c r="LZW734"/>
      <c r="LZX734"/>
      <c r="LZY734"/>
      <c r="LZZ734"/>
      <c r="MAA734"/>
      <c r="MAB734"/>
      <c r="MAC734"/>
      <c r="MAD734"/>
      <c r="MAE734"/>
      <c r="MAF734"/>
      <c r="MAG734"/>
      <c r="MAH734"/>
      <c r="MAI734"/>
      <c r="MAJ734"/>
      <c r="MAK734"/>
      <c r="MAL734"/>
      <c r="MAM734"/>
      <c r="MAN734"/>
      <c r="MAO734"/>
      <c r="MAP734"/>
      <c r="MAQ734"/>
      <c r="MAR734"/>
      <c r="MAS734"/>
      <c r="MAT734"/>
      <c r="MAU734"/>
      <c r="MAV734"/>
      <c r="MAW734"/>
      <c r="MAX734"/>
      <c r="MAY734"/>
      <c r="MAZ734"/>
      <c r="MBA734"/>
      <c r="MBB734"/>
      <c r="MBC734"/>
      <c r="MBD734"/>
      <c r="MBE734"/>
      <c r="MBF734"/>
      <c r="MBG734"/>
      <c r="MBH734"/>
      <c r="MBI734"/>
      <c r="MBJ734"/>
      <c r="MBK734"/>
      <c r="MBL734"/>
      <c r="MBM734"/>
      <c r="MBN734"/>
      <c r="MBO734"/>
      <c r="MBP734"/>
      <c r="MBQ734"/>
      <c r="MBR734"/>
      <c r="MBS734"/>
      <c r="MBT734"/>
      <c r="MBU734"/>
      <c r="MBV734"/>
      <c r="MBW734"/>
      <c r="MBX734"/>
      <c r="MBY734"/>
      <c r="MBZ734"/>
      <c r="MCA734"/>
      <c r="MCB734"/>
      <c r="MCC734"/>
      <c r="MCD734"/>
      <c r="MCE734"/>
      <c r="MCF734"/>
      <c r="MCG734"/>
      <c r="MCH734"/>
      <c r="MCI734"/>
      <c r="MCJ734"/>
      <c r="MCK734"/>
      <c r="MCL734"/>
      <c r="MCM734"/>
      <c r="MCN734"/>
      <c r="MCO734"/>
      <c r="MCP734"/>
      <c r="MCQ734"/>
      <c r="MCR734"/>
      <c r="MCS734"/>
      <c r="MCT734"/>
      <c r="MCU734"/>
      <c r="MCV734"/>
      <c r="MCW734"/>
      <c r="MCX734"/>
      <c r="MCY734"/>
      <c r="MCZ734"/>
      <c r="MDA734"/>
      <c r="MDB734"/>
      <c r="MDC734"/>
      <c r="MDD734"/>
      <c r="MDE734"/>
      <c r="MDF734"/>
      <c r="MDG734"/>
      <c r="MDH734"/>
      <c r="MDI734"/>
      <c r="MDJ734"/>
      <c r="MDK734"/>
      <c r="MDL734"/>
      <c r="MDM734"/>
      <c r="MDN734"/>
      <c r="MDO734"/>
      <c r="MDP734"/>
      <c r="MDQ734"/>
      <c r="MDR734"/>
      <c r="MDS734"/>
      <c r="MDT734"/>
      <c r="MDU734"/>
      <c r="MDV734"/>
      <c r="MDW734"/>
      <c r="MDX734"/>
      <c r="MDY734"/>
      <c r="MDZ734"/>
      <c r="MEA734"/>
      <c r="MEB734"/>
      <c r="MEC734"/>
      <c r="MED734"/>
      <c r="MEE734"/>
      <c r="MEF734"/>
      <c r="MEG734"/>
      <c r="MEH734"/>
      <c r="MEI734"/>
      <c r="MEJ734"/>
      <c r="MEK734"/>
      <c r="MEL734"/>
      <c r="MEM734"/>
      <c r="MEN734"/>
      <c r="MEO734"/>
      <c r="MEP734"/>
      <c r="MEQ734"/>
      <c r="MER734"/>
      <c r="MES734"/>
      <c r="MET734"/>
      <c r="MEU734"/>
      <c r="MEV734"/>
      <c r="MEW734"/>
      <c r="MEX734"/>
      <c r="MEY734"/>
      <c r="MEZ734"/>
      <c r="MFA734"/>
      <c r="MFB734"/>
      <c r="MFC734"/>
      <c r="MFD734"/>
      <c r="MFE734"/>
      <c r="MFF734"/>
      <c r="MFG734"/>
      <c r="MFH734"/>
      <c r="MFI734"/>
      <c r="MFJ734"/>
      <c r="MFK734"/>
      <c r="MFL734"/>
      <c r="MFM734"/>
      <c r="MFN734"/>
      <c r="MFO734"/>
      <c r="MFP734"/>
      <c r="MFQ734"/>
      <c r="MFR734"/>
      <c r="MFS734"/>
      <c r="MFT734"/>
      <c r="MFU734"/>
      <c r="MFV734"/>
      <c r="MFW734"/>
      <c r="MFX734"/>
      <c r="MFY734"/>
      <c r="MFZ734"/>
      <c r="MGA734"/>
      <c r="MGB734"/>
      <c r="MGC734"/>
      <c r="MGD734"/>
      <c r="MGE734"/>
      <c r="MGF734"/>
      <c r="MGG734"/>
      <c r="MGH734"/>
      <c r="MGI734"/>
      <c r="MGJ734"/>
      <c r="MGK734"/>
      <c r="MGL734"/>
      <c r="MGM734"/>
      <c r="MGN734"/>
      <c r="MGO734"/>
      <c r="MGP734"/>
      <c r="MGQ734"/>
      <c r="MGR734"/>
      <c r="MGS734"/>
      <c r="MGT734"/>
      <c r="MGU734"/>
      <c r="MGV734"/>
      <c r="MGW734"/>
      <c r="MGX734"/>
      <c r="MGY734"/>
      <c r="MGZ734"/>
      <c r="MHA734"/>
      <c r="MHB734"/>
      <c r="MHC734"/>
      <c r="MHD734"/>
      <c r="MHE734"/>
      <c r="MHF734"/>
      <c r="MHG734"/>
      <c r="MHH734"/>
      <c r="MHI734"/>
      <c r="MHJ734"/>
      <c r="MHK734"/>
      <c r="MHL734"/>
      <c r="MHM734"/>
      <c r="MHN734"/>
      <c r="MHO734"/>
      <c r="MHP734"/>
      <c r="MHQ734"/>
      <c r="MHR734"/>
      <c r="MHS734"/>
      <c r="MHT734"/>
      <c r="MHU734"/>
      <c r="MHV734"/>
      <c r="MHW734"/>
      <c r="MHX734"/>
      <c r="MHY734"/>
      <c r="MHZ734"/>
      <c r="MIA734"/>
      <c r="MIB734"/>
      <c r="MIC734"/>
      <c r="MID734"/>
      <c r="MIE734"/>
      <c r="MIF734"/>
      <c r="MIG734"/>
      <c r="MIH734"/>
      <c r="MII734"/>
      <c r="MIJ734"/>
      <c r="MIK734"/>
      <c r="MIL734"/>
      <c r="MIM734"/>
      <c r="MIN734"/>
      <c r="MIO734"/>
      <c r="MIP734"/>
      <c r="MIQ734"/>
      <c r="MIR734"/>
      <c r="MIS734"/>
      <c r="MIT734"/>
      <c r="MIU734"/>
      <c r="MIV734"/>
      <c r="MIW734"/>
      <c r="MIX734"/>
      <c r="MIY734"/>
      <c r="MIZ734"/>
      <c r="MJA734"/>
      <c r="MJB734"/>
      <c r="MJC734"/>
      <c r="MJD734"/>
      <c r="MJE734"/>
      <c r="MJF734"/>
      <c r="MJG734"/>
      <c r="MJH734"/>
      <c r="MJI734"/>
      <c r="MJJ734"/>
      <c r="MJK734"/>
      <c r="MJL734"/>
      <c r="MJM734"/>
      <c r="MJN734"/>
      <c r="MJO734"/>
      <c r="MJP734"/>
      <c r="MJQ734"/>
      <c r="MJR734"/>
      <c r="MJS734"/>
      <c r="MJT734"/>
      <c r="MJU734"/>
      <c r="MJV734"/>
      <c r="MJW734"/>
      <c r="MJX734"/>
      <c r="MJY734"/>
      <c r="MJZ734"/>
      <c r="MKA734"/>
      <c r="MKB734"/>
      <c r="MKC734"/>
      <c r="MKD734"/>
      <c r="MKE734"/>
      <c r="MKF734"/>
      <c r="MKG734"/>
      <c r="MKH734"/>
      <c r="MKI734"/>
      <c r="MKJ734"/>
      <c r="MKK734"/>
      <c r="MKL734"/>
      <c r="MKM734"/>
      <c r="MKN734"/>
      <c r="MKO734"/>
      <c r="MKP734"/>
      <c r="MKQ734"/>
      <c r="MKR734"/>
      <c r="MKS734"/>
      <c r="MKT734"/>
      <c r="MKU734"/>
      <c r="MKV734"/>
      <c r="MKW734"/>
      <c r="MKX734"/>
      <c r="MKY734"/>
      <c r="MKZ734"/>
      <c r="MLA734"/>
      <c r="MLB734"/>
      <c r="MLC734"/>
      <c r="MLD734"/>
      <c r="MLE734"/>
      <c r="MLF734"/>
      <c r="MLG734"/>
      <c r="MLH734"/>
      <c r="MLI734"/>
      <c r="MLJ734"/>
      <c r="MLK734"/>
      <c r="MLL734"/>
      <c r="MLM734"/>
      <c r="MLN734"/>
      <c r="MLO734"/>
      <c r="MLP734"/>
      <c r="MLQ734"/>
      <c r="MLR734"/>
      <c r="MLS734"/>
      <c r="MLT734"/>
      <c r="MLU734"/>
      <c r="MLV734"/>
      <c r="MLW734"/>
      <c r="MLX734"/>
      <c r="MLY734"/>
      <c r="MLZ734"/>
      <c r="MMA734"/>
      <c r="MMB734"/>
      <c r="MMC734"/>
      <c r="MMD734"/>
      <c r="MME734"/>
      <c r="MMF734"/>
      <c r="MMG734"/>
      <c r="MMH734"/>
      <c r="MMI734"/>
      <c r="MMJ734"/>
      <c r="MMK734"/>
      <c r="MML734"/>
      <c r="MMM734"/>
      <c r="MMN734"/>
      <c r="MMO734"/>
      <c r="MMP734"/>
      <c r="MMQ734"/>
      <c r="MMR734"/>
      <c r="MMS734"/>
      <c r="MMT734"/>
      <c r="MMU734"/>
      <c r="MMV734"/>
      <c r="MMW734"/>
      <c r="MMX734"/>
      <c r="MMY734"/>
      <c r="MMZ734"/>
      <c r="MNA734"/>
      <c r="MNB734"/>
      <c r="MNC734"/>
      <c r="MND734"/>
      <c r="MNE734"/>
      <c r="MNF734"/>
      <c r="MNG734"/>
      <c r="MNH734"/>
      <c r="MNI734"/>
      <c r="MNJ734"/>
      <c r="MNK734"/>
      <c r="MNL734"/>
      <c r="MNM734"/>
      <c r="MNN734"/>
      <c r="MNO734"/>
      <c r="MNP734"/>
      <c r="MNQ734"/>
      <c r="MNR734"/>
      <c r="MNS734"/>
      <c r="MNT734"/>
      <c r="MNU734"/>
      <c r="MNV734"/>
      <c r="MNW734"/>
      <c r="MNX734"/>
      <c r="MNY734"/>
      <c r="MNZ734"/>
      <c r="MOA734"/>
      <c r="MOB734"/>
      <c r="MOC734"/>
      <c r="MOD734"/>
      <c r="MOE734"/>
      <c r="MOF734"/>
      <c r="MOG734"/>
      <c r="MOH734"/>
      <c r="MOI734"/>
      <c r="MOJ734"/>
      <c r="MOK734"/>
      <c r="MOL734"/>
      <c r="MOM734"/>
      <c r="MON734"/>
      <c r="MOO734"/>
      <c r="MOP734"/>
      <c r="MOQ734"/>
      <c r="MOR734"/>
      <c r="MOS734"/>
      <c r="MOT734"/>
      <c r="MOU734"/>
      <c r="MOV734"/>
      <c r="MOW734"/>
      <c r="MOX734"/>
      <c r="MOY734"/>
      <c r="MOZ734"/>
      <c r="MPA734"/>
      <c r="MPB734"/>
      <c r="MPC734"/>
      <c r="MPD734"/>
      <c r="MPE734"/>
      <c r="MPF734"/>
      <c r="MPG734"/>
      <c r="MPH734"/>
      <c r="MPI734"/>
      <c r="MPJ734"/>
      <c r="MPK734"/>
      <c r="MPL734"/>
      <c r="MPM734"/>
      <c r="MPN734"/>
      <c r="MPO734"/>
      <c r="MPP734"/>
      <c r="MPQ734"/>
      <c r="MPR734"/>
      <c r="MPS734"/>
      <c r="MPT734"/>
      <c r="MPU734"/>
      <c r="MPV734"/>
      <c r="MPW734"/>
      <c r="MPX734"/>
      <c r="MPY734"/>
      <c r="MPZ734"/>
      <c r="MQA734"/>
      <c r="MQB734"/>
      <c r="MQC734"/>
      <c r="MQD734"/>
      <c r="MQE734"/>
      <c r="MQF734"/>
      <c r="MQG734"/>
      <c r="MQH734"/>
      <c r="MQI734"/>
      <c r="MQJ734"/>
      <c r="MQK734"/>
      <c r="MQL734"/>
      <c r="MQM734"/>
      <c r="MQN734"/>
      <c r="MQO734"/>
      <c r="MQP734"/>
      <c r="MQQ734"/>
      <c r="MQR734"/>
      <c r="MQS734"/>
      <c r="MQT734"/>
      <c r="MQU734"/>
      <c r="MQV734"/>
      <c r="MQW734"/>
      <c r="MQX734"/>
      <c r="MQY734"/>
      <c r="MQZ734"/>
      <c r="MRA734"/>
      <c r="MRB734"/>
      <c r="MRC734"/>
      <c r="MRD734"/>
      <c r="MRE734"/>
      <c r="MRF734"/>
      <c r="MRG734"/>
      <c r="MRH734"/>
      <c r="MRI734"/>
      <c r="MRJ734"/>
      <c r="MRK734"/>
      <c r="MRL734"/>
      <c r="MRM734"/>
      <c r="MRN734"/>
      <c r="MRO734"/>
      <c r="MRP734"/>
      <c r="MRQ734"/>
      <c r="MRR734"/>
      <c r="MRS734"/>
      <c r="MRT734"/>
      <c r="MRU734"/>
      <c r="MRV734"/>
      <c r="MRW734"/>
      <c r="MRX734"/>
      <c r="MRY734"/>
      <c r="MRZ734"/>
      <c r="MSA734"/>
      <c r="MSB734"/>
      <c r="MSC734"/>
      <c r="MSD734"/>
      <c r="MSE734"/>
      <c r="MSF734"/>
      <c r="MSG734"/>
      <c r="MSH734"/>
      <c r="MSI734"/>
      <c r="MSJ734"/>
      <c r="MSK734"/>
      <c r="MSL734"/>
      <c r="MSM734"/>
      <c r="MSN734"/>
      <c r="MSO734"/>
      <c r="MSP734"/>
      <c r="MSQ734"/>
      <c r="MSR734"/>
      <c r="MSS734"/>
      <c r="MST734"/>
      <c r="MSU734"/>
      <c r="MSV734"/>
      <c r="MSW734"/>
      <c r="MSX734"/>
      <c r="MSY734"/>
      <c r="MSZ734"/>
      <c r="MTA734"/>
      <c r="MTB734"/>
      <c r="MTC734"/>
      <c r="MTD734"/>
      <c r="MTE734"/>
      <c r="MTF734"/>
      <c r="MTG734"/>
      <c r="MTH734"/>
      <c r="MTI734"/>
      <c r="MTJ734"/>
      <c r="MTK734"/>
      <c r="MTL734"/>
      <c r="MTM734"/>
      <c r="MTN734"/>
      <c r="MTO734"/>
      <c r="MTP734"/>
      <c r="MTQ734"/>
      <c r="MTR734"/>
      <c r="MTS734"/>
      <c r="MTT734"/>
      <c r="MTU734"/>
      <c r="MTV734"/>
      <c r="MTW734"/>
      <c r="MTX734"/>
      <c r="MTY734"/>
      <c r="MTZ734"/>
      <c r="MUA734"/>
      <c r="MUB734"/>
      <c r="MUC734"/>
      <c r="MUD734"/>
      <c r="MUE734"/>
      <c r="MUF734"/>
      <c r="MUG734"/>
      <c r="MUH734"/>
      <c r="MUI734"/>
      <c r="MUJ734"/>
      <c r="MUK734"/>
      <c r="MUL734"/>
      <c r="MUM734"/>
      <c r="MUN734"/>
      <c r="MUO734"/>
      <c r="MUP734"/>
      <c r="MUQ734"/>
      <c r="MUR734"/>
      <c r="MUS734"/>
      <c r="MUT734"/>
      <c r="MUU734"/>
      <c r="MUV734"/>
      <c r="MUW734"/>
      <c r="MUX734"/>
      <c r="MUY734"/>
      <c r="MUZ734"/>
      <c r="MVA734"/>
      <c r="MVB734"/>
      <c r="MVC734"/>
      <c r="MVD734"/>
      <c r="MVE734"/>
      <c r="MVF734"/>
      <c r="MVG734"/>
      <c r="MVH734"/>
      <c r="MVI734"/>
      <c r="MVJ734"/>
      <c r="MVK734"/>
      <c r="MVL734"/>
      <c r="MVM734"/>
      <c r="MVN734"/>
      <c r="MVO734"/>
      <c r="MVP734"/>
      <c r="MVQ734"/>
      <c r="MVR734"/>
      <c r="MVS734"/>
      <c r="MVT734"/>
      <c r="MVU734"/>
      <c r="MVV734"/>
      <c r="MVW734"/>
      <c r="MVX734"/>
      <c r="MVY734"/>
      <c r="MVZ734"/>
      <c r="MWA734"/>
      <c r="MWB734"/>
      <c r="MWC734"/>
      <c r="MWD734"/>
      <c r="MWE734"/>
      <c r="MWF734"/>
      <c r="MWG734"/>
      <c r="MWH734"/>
      <c r="MWI734"/>
      <c r="MWJ734"/>
      <c r="MWK734"/>
      <c r="MWL734"/>
      <c r="MWM734"/>
      <c r="MWN734"/>
      <c r="MWO734"/>
      <c r="MWP734"/>
      <c r="MWQ734"/>
      <c r="MWR734"/>
      <c r="MWS734"/>
      <c r="MWT734"/>
      <c r="MWU734"/>
      <c r="MWV734"/>
      <c r="MWW734"/>
      <c r="MWX734"/>
      <c r="MWY734"/>
      <c r="MWZ734"/>
      <c r="MXA734"/>
      <c r="MXB734"/>
      <c r="MXC734"/>
      <c r="MXD734"/>
      <c r="MXE734"/>
      <c r="MXF734"/>
      <c r="MXG734"/>
      <c r="MXH734"/>
      <c r="MXI734"/>
      <c r="MXJ734"/>
      <c r="MXK734"/>
      <c r="MXL734"/>
      <c r="MXM734"/>
      <c r="MXN734"/>
      <c r="MXO734"/>
      <c r="MXP734"/>
      <c r="MXQ734"/>
      <c r="MXR734"/>
      <c r="MXS734"/>
      <c r="MXT734"/>
      <c r="MXU734"/>
      <c r="MXV734"/>
      <c r="MXW734"/>
      <c r="MXX734"/>
      <c r="MXY734"/>
      <c r="MXZ734"/>
      <c r="MYA734"/>
      <c r="MYB734"/>
      <c r="MYC734"/>
      <c r="MYD734"/>
      <c r="MYE734"/>
      <c r="MYF734"/>
      <c r="MYG734"/>
      <c r="MYH734"/>
      <c r="MYI734"/>
      <c r="MYJ734"/>
      <c r="MYK734"/>
      <c r="MYL734"/>
      <c r="MYM734"/>
      <c r="MYN734"/>
      <c r="MYO734"/>
      <c r="MYP734"/>
      <c r="MYQ734"/>
      <c r="MYR734"/>
      <c r="MYS734"/>
      <c r="MYT734"/>
      <c r="MYU734"/>
      <c r="MYV734"/>
      <c r="MYW734"/>
      <c r="MYX734"/>
      <c r="MYY734"/>
      <c r="MYZ734"/>
      <c r="MZA734"/>
      <c r="MZB734"/>
      <c r="MZC734"/>
      <c r="MZD734"/>
      <c r="MZE734"/>
      <c r="MZF734"/>
      <c r="MZG734"/>
      <c r="MZH734"/>
      <c r="MZI734"/>
      <c r="MZJ734"/>
      <c r="MZK734"/>
      <c r="MZL734"/>
      <c r="MZM734"/>
      <c r="MZN734"/>
      <c r="MZO734"/>
      <c r="MZP734"/>
      <c r="MZQ734"/>
      <c r="MZR734"/>
      <c r="MZS734"/>
      <c r="MZT734"/>
      <c r="MZU734"/>
      <c r="MZV734"/>
      <c r="MZW734"/>
      <c r="MZX734"/>
      <c r="MZY734"/>
      <c r="MZZ734"/>
      <c r="NAA734"/>
      <c r="NAB734"/>
      <c r="NAC734"/>
      <c r="NAD734"/>
      <c r="NAE734"/>
      <c r="NAF734"/>
      <c r="NAG734"/>
      <c r="NAH734"/>
      <c r="NAI734"/>
      <c r="NAJ734"/>
      <c r="NAK734"/>
      <c r="NAL734"/>
      <c r="NAM734"/>
      <c r="NAN734"/>
      <c r="NAO734"/>
      <c r="NAP734"/>
      <c r="NAQ734"/>
      <c r="NAR734"/>
      <c r="NAS734"/>
      <c r="NAT734"/>
      <c r="NAU734"/>
      <c r="NAV734"/>
      <c r="NAW734"/>
      <c r="NAX734"/>
      <c r="NAY734"/>
      <c r="NAZ734"/>
      <c r="NBA734"/>
      <c r="NBB734"/>
      <c r="NBC734"/>
      <c r="NBD734"/>
      <c r="NBE734"/>
      <c r="NBF734"/>
      <c r="NBG734"/>
      <c r="NBH734"/>
      <c r="NBI734"/>
      <c r="NBJ734"/>
      <c r="NBK734"/>
      <c r="NBL734"/>
      <c r="NBM734"/>
      <c r="NBN734"/>
      <c r="NBO734"/>
      <c r="NBP734"/>
      <c r="NBQ734"/>
      <c r="NBR734"/>
      <c r="NBS734"/>
      <c r="NBT734"/>
      <c r="NBU734"/>
      <c r="NBV734"/>
      <c r="NBW734"/>
      <c r="NBX734"/>
      <c r="NBY734"/>
      <c r="NBZ734"/>
      <c r="NCA734"/>
      <c r="NCB734"/>
      <c r="NCC734"/>
      <c r="NCD734"/>
      <c r="NCE734"/>
      <c r="NCF734"/>
      <c r="NCG734"/>
      <c r="NCH734"/>
      <c r="NCI734"/>
      <c r="NCJ734"/>
      <c r="NCK734"/>
      <c r="NCL734"/>
      <c r="NCM734"/>
      <c r="NCN734"/>
      <c r="NCO734"/>
      <c r="NCP734"/>
      <c r="NCQ734"/>
      <c r="NCR734"/>
      <c r="NCS734"/>
      <c r="NCT734"/>
      <c r="NCU734"/>
      <c r="NCV734"/>
      <c r="NCW734"/>
      <c r="NCX734"/>
      <c r="NCY734"/>
      <c r="NCZ734"/>
      <c r="NDA734"/>
      <c r="NDB734"/>
      <c r="NDC734"/>
      <c r="NDD734"/>
      <c r="NDE734"/>
      <c r="NDF734"/>
      <c r="NDG734"/>
      <c r="NDH734"/>
      <c r="NDI734"/>
      <c r="NDJ734"/>
      <c r="NDK734"/>
      <c r="NDL734"/>
      <c r="NDM734"/>
      <c r="NDN734"/>
      <c r="NDO734"/>
      <c r="NDP734"/>
      <c r="NDQ734"/>
      <c r="NDR734"/>
      <c r="NDS734"/>
      <c r="NDT734"/>
      <c r="NDU734"/>
      <c r="NDV734"/>
      <c r="NDW734"/>
      <c r="NDX734"/>
      <c r="NDY734"/>
      <c r="NDZ734"/>
      <c r="NEA734"/>
      <c r="NEB734"/>
      <c r="NEC734"/>
      <c r="NED734"/>
      <c r="NEE734"/>
      <c r="NEF734"/>
      <c r="NEG734"/>
      <c r="NEH734"/>
      <c r="NEI734"/>
      <c r="NEJ734"/>
      <c r="NEK734"/>
      <c r="NEL734"/>
      <c r="NEM734"/>
      <c r="NEN734"/>
      <c r="NEO734"/>
      <c r="NEP734"/>
      <c r="NEQ734"/>
      <c r="NER734"/>
      <c r="NES734"/>
      <c r="NET734"/>
      <c r="NEU734"/>
      <c r="NEV734"/>
      <c r="NEW734"/>
      <c r="NEX734"/>
      <c r="NEY734"/>
      <c r="NEZ734"/>
      <c r="NFA734"/>
      <c r="NFB734"/>
      <c r="NFC734"/>
      <c r="NFD734"/>
      <c r="NFE734"/>
      <c r="NFF734"/>
      <c r="NFG734"/>
      <c r="NFH734"/>
      <c r="NFI734"/>
      <c r="NFJ734"/>
      <c r="NFK734"/>
      <c r="NFL734"/>
      <c r="NFM734"/>
      <c r="NFN734"/>
      <c r="NFO734"/>
      <c r="NFP734"/>
      <c r="NFQ734"/>
      <c r="NFR734"/>
      <c r="NFS734"/>
      <c r="NFT734"/>
      <c r="NFU734"/>
      <c r="NFV734"/>
      <c r="NFW734"/>
      <c r="NFX734"/>
      <c r="NFY734"/>
      <c r="NFZ734"/>
      <c r="NGA734"/>
      <c r="NGB734"/>
      <c r="NGC734"/>
      <c r="NGD734"/>
      <c r="NGE734"/>
      <c r="NGF734"/>
      <c r="NGG734"/>
      <c r="NGH734"/>
      <c r="NGI734"/>
      <c r="NGJ734"/>
      <c r="NGK734"/>
      <c r="NGL734"/>
      <c r="NGM734"/>
      <c r="NGN734"/>
      <c r="NGO734"/>
      <c r="NGP734"/>
      <c r="NGQ734"/>
      <c r="NGR734"/>
      <c r="NGS734"/>
      <c r="NGT734"/>
      <c r="NGU734"/>
      <c r="NGV734"/>
      <c r="NGW734"/>
      <c r="NGX734"/>
      <c r="NGY734"/>
      <c r="NGZ734"/>
      <c r="NHA734"/>
      <c r="NHB734"/>
      <c r="NHC734"/>
      <c r="NHD734"/>
      <c r="NHE734"/>
      <c r="NHF734"/>
      <c r="NHG734"/>
      <c r="NHH734"/>
      <c r="NHI734"/>
      <c r="NHJ734"/>
      <c r="NHK734"/>
      <c r="NHL734"/>
      <c r="NHM734"/>
      <c r="NHN734"/>
      <c r="NHO734"/>
      <c r="NHP734"/>
      <c r="NHQ734"/>
      <c r="NHR734"/>
      <c r="NHS734"/>
      <c r="NHT734"/>
      <c r="NHU734"/>
      <c r="NHV734"/>
      <c r="NHW734"/>
      <c r="NHX734"/>
      <c r="NHY734"/>
      <c r="NHZ734"/>
      <c r="NIA734"/>
      <c r="NIB734"/>
      <c r="NIC734"/>
      <c r="NID734"/>
      <c r="NIE734"/>
      <c r="NIF734"/>
      <c r="NIG734"/>
      <c r="NIH734"/>
      <c r="NII734"/>
      <c r="NIJ734"/>
      <c r="NIK734"/>
      <c r="NIL734"/>
      <c r="NIM734"/>
      <c r="NIN734"/>
      <c r="NIO734"/>
      <c r="NIP734"/>
      <c r="NIQ734"/>
      <c r="NIR734"/>
      <c r="NIS734"/>
      <c r="NIT734"/>
      <c r="NIU734"/>
      <c r="NIV734"/>
      <c r="NIW734"/>
      <c r="NIX734"/>
      <c r="NIY734"/>
      <c r="NIZ734"/>
      <c r="NJA734"/>
      <c r="NJB734"/>
      <c r="NJC734"/>
      <c r="NJD734"/>
      <c r="NJE734"/>
      <c r="NJF734"/>
      <c r="NJG734"/>
      <c r="NJH734"/>
      <c r="NJI734"/>
      <c r="NJJ734"/>
      <c r="NJK734"/>
      <c r="NJL734"/>
      <c r="NJM734"/>
      <c r="NJN734"/>
      <c r="NJO734"/>
      <c r="NJP734"/>
      <c r="NJQ734"/>
      <c r="NJR734"/>
      <c r="NJS734"/>
      <c r="NJT734"/>
      <c r="NJU734"/>
      <c r="NJV734"/>
      <c r="NJW734"/>
      <c r="NJX734"/>
      <c r="NJY734"/>
      <c r="NJZ734"/>
      <c r="NKA734"/>
      <c r="NKB734"/>
      <c r="NKC734"/>
      <c r="NKD734"/>
      <c r="NKE734"/>
      <c r="NKF734"/>
      <c r="NKG734"/>
      <c r="NKH734"/>
      <c r="NKI734"/>
      <c r="NKJ734"/>
      <c r="NKK734"/>
      <c r="NKL734"/>
      <c r="NKM734"/>
      <c r="NKN734"/>
      <c r="NKO734"/>
      <c r="NKP734"/>
      <c r="NKQ734"/>
      <c r="NKR734"/>
      <c r="NKS734"/>
      <c r="NKT734"/>
      <c r="NKU734"/>
      <c r="NKV734"/>
      <c r="NKW734"/>
      <c r="NKX734"/>
      <c r="NKY734"/>
      <c r="NKZ734"/>
      <c r="NLA734"/>
      <c r="NLB734"/>
      <c r="NLC734"/>
      <c r="NLD734"/>
      <c r="NLE734"/>
      <c r="NLF734"/>
      <c r="NLG734"/>
      <c r="NLH734"/>
      <c r="NLI734"/>
      <c r="NLJ734"/>
      <c r="NLK734"/>
      <c r="NLL734"/>
      <c r="NLM734"/>
      <c r="NLN734"/>
      <c r="NLO734"/>
      <c r="NLP734"/>
      <c r="NLQ734"/>
      <c r="NLR734"/>
      <c r="NLS734"/>
      <c r="NLT734"/>
      <c r="NLU734"/>
      <c r="NLV734"/>
      <c r="NLW734"/>
      <c r="NLX734"/>
      <c r="NLY734"/>
      <c r="NLZ734"/>
      <c r="NMA734"/>
      <c r="NMB734"/>
      <c r="NMC734"/>
      <c r="NMD734"/>
      <c r="NME734"/>
      <c r="NMF734"/>
      <c r="NMG734"/>
      <c r="NMH734"/>
      <c r="NMI734"/>
      <c r="NMJ734"/>
      <c r="NMK734"/>
      <c r="NML734"/>
      <c r="NMM734"/>
      <c r="NMN734"/>
      <c r="NMO734"/>
      <c r="NMP734"/>
      <c r="NMQ734"/>
      <c r="NMR734"/>
      <c r="NMS734"/>
      <c r="NMT734"/>
      <c r="NMU734"/>
      <c r="NMV734"/>
      <c r="NMW734"/>
      <c r="NMX734"/>
      <c r="NMY734"/>
      <c r="NMZ734"/>
      <c r="NNA734"/>
      <c r="NNB734"/>
      <c r="NNC734"/>
      <c r="NND734"/>
      <c r="NNE734"/>
      <c r="NNF734"/>
      <c r="NNG734"/>
      <c r="NNH734"/>
      <c r="NNI734"/>
      <c r="NNJ734"/>
      <c r="NNK734"/>
      <c r="NNL734"/>
      <c r="NNM734"/>
      <c r="NNN734"/>
      <c r="NNO734"/>
      <c r="NNP734"/>
      <c r="NNQ734"/>
      <c r="NNR734"/>
      <c r="NNS734"/>
      <c r="NNT734"/>
      <c r="NNU734"/>
      <c r="NNV734"/>
      <c r="NNW734"/>
      <c r="NNX734"/>
      <c r="NNY734"/>
      <c r="NNZ734"/>
      <c r="NOA734"/>
      <c r="NOB734"/>
      <c r="NOC734"/>
      <c r="NOD734"/>
      <c r="NOE734"/>
      <c r="NOF734"/>
      <c r="NOG734"/>
      <c r="NOH734"/>
      <c r="NOI734"/>
      <c r="NOJ734"/>
      <c r="NOK734"/>
      <c r="NOL734"/>
      <c r="NOM734"/>
      <c r="NON734"/>
      <c r="NOO734"/>
      <c r="NOP734"/>
      <c r="NOQ734"/>
      <c r="NOR734"/>
      <c r="NOS734"/>
      <c r="NOT734"/>
      <c r="NOU734"/>
      <c r="NOV734"/>
      <c r="NOW734"/>
      <c r="NOX734"/>
      <c r="NOY734"/>
      <c r="NOZ734"/>
      <c r="NPA734"/>
      <c r="NPB734"/>
      <c r="NPC734"/>
      <c r="NPD734"/>
      <c r="NPE734"/>
      <c r="NPF734"/>
      <c r="NPG734"/>
      <c r="NPH734"/>
      <c r="NPI734"/>
      <c r="NPJ734"/>
      <c r="NPK734"/>
      <c r="NPL734"/>
      <c r="NPM734"/>
      <c r="NPN734"/>
      <c r="NPO734"/>
      <c r="NPP734"/>
      <c r="NPQ734"/>
      <c r="NPR734"/>
      <c r="NPS734"/>
      <c r="NPT734"/>
      <c r="NPU734"/>
      <c r="NPV734"/>
      <c r="NPW734"/>
      <c r="NPX734"/>
      <c r="NPY734"/>
      <c r="NPZ734"/>
      <c r="NQA734"/>
      <c r="NQB734"/>
      <c r="NQC734"/>
      <c r="NQD734"/>
      <c r="NQE734"/>
      <c r="NQF734"/>
      <c r="NQG734"/>
      <c r="NQH734"/>
      <c r="NQI734"/>
      <c r="NQJ734"/>
      <c r="NQK734"/>
      <c r="NQL734"/>
      <c r="NQM734"/>
      <c r="NQN734"/>
      <c r="NQO734"/>
      <c r="NQP734"/>
      <c r="NQQ734"/>
      <c r="NQR734"/>
      <c r="NQS734"/>
      <c r="NQT734"/>
      <c r="NQU734"/>
      <c r="NQV734"/>
      <c r="NQW734"/>
      <c r="NQX734"/>
      <c r="NQY734"/>
      <c r="NQZ734"/>
      <c r="NRA734"/>
      <c r="NRB734"/>
      <c r="NRC734"/>
      <c r="NRD734"/>
      <c r="NRE734"/>
      <c r="NRF734"/>
      <c r="NRG734"/>
      <c r="NRH734"/>
      <c r="NRI734"/>
      <c r="NRJ734"/>
      <c r="NRK734"/>
      <c r="NRL734"/>
      <c r="NRM734"/>
      <c r="NRN734"/>
      <c r="NRO734"/>
      <c r="NRP734"/>
      <c r="NRQ734"/>
      <c r="NRR734"/>
      <c r="NRS734"/>
      <c r="NRT734"/>
      <c r="NRU734"/>
      <c r="NRV734"/>
      <c r="NRW734"/>
      <c r="NRX734"/>
      <c r="NRY734"/>
      <c r="NRZ734"/>
      <c r="NSA734"/>
      <c r="NSB734"/>
      <c r="NSC734"/>
      <c r="NSD734"/>
      <c r="NSE734"/>
      <c r="NSF734"/>
      <c r="NSG734"/>
      <c r="NSH734"/>
      <c r="NSI734"/>
      <c r="NSJ734"/>
      <c r="NSK734"/>
      <c r="NSL734"/>
      <c r="NSM734"/>
      <c r="NSN734"/>
      <c r="NSO734"/>
      <c r="NSP734"/>
      <c r="NSQ734"/>
      <c r="NSR734"/>
      <c r="NSS734"/>
      <c r="NST734"/>
      <c r="NSU734"/>
      <c r="NSV734"/>
      <c r="NSW734"/>
      <c r="NSX734"/>
      <c r="NSY734"/>
      <c r="NSZ734"/>
      <c r="NTA734"/>
      <c r="NTB734"/>
      <c r="NTC734"/>
      <c r="NTD734"/>
      <c r="NTE734"/>
      <c r="NTF734"/>
      <c r="NTG734"/>
      <c r="NTH734"/>
      <c r="NTI734"/>
      <c r="NTJ734"/>
      <c r="NTK734"/>
      <c r="NTL734"/>
      <c r="NTM734"/>
      <c r="NTN734"/>
      <c r="NTO734"/>
      <c r="NTP734"/>
      <c r="NTQ734"/>
      <c r="NTR734"/>
      <c r="NTS734"/>
      <c r="NTT734"/>
      <c r="NTU734"/>
      <c r="NTV734"/>
      <c r="NTW734"/>
      <c r="NTX734"/>
      <c r="NTY734"/>
      <c r="NTZ734"/>
      <c r="NUA734"/>
      <c r="NUB734"/>
      <c r="NUC734"/>
      <c r="NUD734"/>
      <c r="NUE734"/>
      <c r="NUF734"/>
      <c r="NUG734"/>
      <c r="NUH734"/>
      <c r="NUI734"/>
      <c r="NUJ734"/>
      <c r="NUK734"/>
      <c r="NUL734"/>
      <c r="NUM734"/>
      <c r="NUN734"/>
      <c r="NUO734"/>
      <c r="NUP734"/>
      <c r="NUQ734"/>
      <c r="NUR734"/>
      <c r="NUS734"/>
      <c r="NUT734"/>
      <c r="NUU734"/>
      <c r="NUV734"/>
      <c r="NUW734"/>
      <c r="NUX734"/>
      <c r="NUY734"/>
      <c r="NUZ734"/>
      <c r="NVA734"/>
      <c r="NVB734"/>
      <c r="NVC734"/>
      <c r="NVD734"/>
      <c r="NVE734"/>
      <c r="NVF734"/>
      <c r="NVG734"/>
      <c r="NVH734"/>
      <c r="NVI734"/>
      <c r="NVJ734"/>
      <c r="NVK734"/>
      <c r="NVL734"/>
      <c r="NVM734"/>
      <c r="NVN734"/>
      <c r="NVO734"/>
      <c r="NVP734"/>
      <c r="NVQ734"/>
      <c r="NVR734"/>
      <c r="NVS734"/>
      <c r="NVT734"/>
      <c r="NVU734"/>
      <c r="NVV734"/>
      <c r="NVW734"/>
      <c r="NVX734"/>
      <c r="NVY734"/>
      <c r="NVZ734"/>
      <c r="NWA734"/>
      <c r="NWB734"/>
      <c r="NWC734"/>
      <c r="NWD734"/>
      <c r="NWE734"/>
      <c r="NWF734"/>
      <c r="NWG734"/>
      <c r="NWH734"/>
      <c r="NWI734"/>
      <c r="NWJ734"/>
      <c r="NWK734"/>
      <c r="NWL734"/>
      <c r="NWM734"/>
      <c r="NWN734"/>
      <c r="NWO734"/>
      <c r="NWP734"/>
      <c r="NWQ734"/>
      <c r="NWR734"/>
      <c r="NWS734"/>
      <c r="NWT734"/>
      <c r="NWU734"/>
      <c r="NWV734"/>
      <c r="NWW734"/>
      <c r="NWX734"/>
      <c r="NWY734"/>
      <c r="NWZ734"/>
      <c r="NXA734"/>
      <c r="NXB734"/>
      <c r="NXC734"/>
      <c r="NXD734"/>
      <c r="NXE734"/>
      <c r="NXF734"/>
      <c r="NXG734"/>
      <c r="NXH734"/>
      <c r="NXI734"/>
      <c r="NXJ734"/>
      <c r="NXK734"/>
      <c r="NXL734"/>
      <c r="NXM734"/>
      <c r="NXN734"/>
      <c r="NXO734"/>
      <c r="NXP734"/>
      <c r="NXQ734"/>
      <c r="NXR734"/>
      <c r="NXS734"/>
      <c r="NXT734"/>
      <c r="NXU734"/>
      <c r="NXV734"/>
      <c r="NXW734"/>
      <c r="NXX734"/>
      <c r="NXY734"/>
      <c r="NXZ734"/>
      <c r="NYA734"/>
      <c r="NYB734"/>
      <c r="NYC734"/>
      <c r="NYD734"/>
      <c r="NYE734"/>
      <c r="NYF734"/>
      <c r="NYG734"/>
      <c r="NYH734"/>
      <c r="NYI734"/>
      <c r="NYJ734"/>
      <c r="NYK734"/>
      <c r="NYL734"/>
      <c r="NYM734"/>
      <c r="NYN734"/>
      <c r="NYO734"/>
      <c r="NYP734"/>
      <c r="NYQ734"/>
      <c r="NYR734"/>
      <c r="NYS734"/>
      <c r="NYT734"/>
      <c r="NYU734"/>
      <c r="NYV734"/>
      <c r="NYW734"/>
      <c r="NYX734"/>
      <c r="NYY734"/>
      <c r="NYZ734"/>
      <c r="NZA734"/>
      <c r="NZB734"/>
      <c r="NZC734"/>
      <c r="NZD734"/>
      <c r="NZE734"/>
      <c r="NZF734"/>
      <c r="NZG734"/>
      <c r="NZH734"/>
      <c r="NZI734"/>
      <c r="NZJ734"/>
      <c r="NZK734"/>
      <c r="NZL734"/>
      <c r="NZM734"/>
      <c r="NZN734"/>
      <c r="NZO734"/>
      <c r="NZP734"/>
      <c r="NZQ734"/>
      <c r="NZR734"/>
      <c r="NZS734"/>
      <c r="NZT734"/>
      <c r="NZU734"/>
      <c r="NZV734"/>
      <c r="NZW734"/>
      <c r="NZX734"/>
      <c r="NZY734"/>
      <c r="NZZ734"/>
      <c r="OAA734"/>
      <c r="OAB734"/>
      <c r="OAC734"/>
      <c r="OAD734"/>
      <c r="OAE734"/>
      <c r="OAF734"/>
      <c r="OAG734"/>
      <c r="OAH734"/>
      <c r="OAI734"/>
      <c r="OAJ734"/>
      <c r="OAK734"/>
      <c r="OAL734"/>
      <c r="OAM734"/>
      <c r="OAN734"/>
      <c r="OAO734"/>
      <c r="OAP734"/>
      <c r="OAQ734"/>
      <c r="OAR734"/>
      <c r="OAS734"/>
      <c r="OAT734"/>
      <c r="OAU734"/>
      <c r="OAV734"/>
      <c r="OAW734"/>
      <c r="OAX734"/>
      <c r="OAY734"/>
      <c r="OAZ734"/>
      <c r="OBA734"/>
      <c r="OBB734"/>
      <c r="OBC734"/>
      <c r="OBD734"/>
      <c r="OBE734"/>
      <c r="OBF734"/>
      <c r="OBG734"/>
      <c r="OBH734"/>
      <c r="OBI734"/>
      <c r="OBJ734"/>
      <c r="OBK734"/>
      <c r="OBL734"/>
      <c r="OBM734"/>
      <c r="OBN734"/>
      <c r="OBO734"/>
      <c r="OBP734"/>
      <c r="OBQ734"/>
      <c r="OBR734"/>
      <c r="OBS734"/>
      <c r="OBT734"/>
      <c r="OBU734"/>
      <c r="OBV734"/>
      <c r="OBW734"/>
      <c r="OBX734"/>
      <c r="OBY734"/>
      <c r="OBZ734"/>
      <c r="OCA734"/>
      <c r="OCB734"/>
      <c r="OCC734"/>
      <c r="OCD734"/>
      <c r="OCE734"/>
      <c r="OCF734"/>
      <c r="OCG734"/>
      <c r="OCH734"/>
      <c r="OCI734"/>
      <c r="OCJ734"/>
      <c r="OCK734"/>
      <c r="OCL734"/>
      <c r="OCM734"/>
      <c r="OCN734"/>
      <c r="OCO734"/>
      <c r="OCP734"/>
      <c r="OCQ734"/>
      <c r="OCR734"/>
      <c r="OCS734"/>
      <c r="OCT734"/>
      <c r="OCU734"/>
      <c r="OCV734"/>
      <c r="OCW734"/>
      <c r="OCX734"/>
      <c r="OCY734"/>
      <c r="OCZ734"/>
      <c r="ODA734"/>
      <c r="ODB734"/>
      <c r="ODC734"/>
      <c r="ODD734"/>
      <c r="ODE734"/>
      <c r="ODF734"/>
      <c r="ODG734"/>
      <c r="ODH734"/>
      <c r="ODI734"/>
      <c r="ODJ734"/>
      <c r="ODK734"/>
      <c r="ODL734"/>
      <c r="ODM734"/>
      <c r="ODN734"/>
      <c r="ODO734"/>
      <c r="ODP734"/>
      <c r="ODQ734"/>
      <c r="ODR734"/>
      <c r="ODS734"/>
      <c r="ODT734"/>
      <c r="ODU734"/>
      <c r="ODV734"/>
      <c r="ODW734"/>
      <c r="ODX734"/>
      <c r="ODY734"/>
      <c r="ODZ734"/>
      <c r="OEA734"/>
      <c r="OEB734"/>
      <c r="OEC734"/>
      <c r="OED734"/>
      <c r="OEE734"/>
      <c r="OEF734"/>
      <c r="OEG734"/>
      <c r="OEH734"/>
      <c r="OEI734"/>
      <c r="OEJ734"/>
      <c r="OEK734"/>
      <c r="OEL734"/>
      <c r="OEM734"/>
      <c r="OEN734"/>
      <c r="OEO734"/>
      <c r="OEP734"/>
      <c r="OEQ734"/>
      <c r="OER734"/>
      <c r="OES734"/>
      <c r="OET734"/>
      <c r="OEU734"/>
      <c r="OEV734"/>
      <c r="OEW734"/>
      <c r="OEX734"/>
      <c r="OEY734"/>
      <c r="OEZ734"/>
      <c r="OFA734"/>
      <c r="OFB734"/>
      <c r="OFC734"/>
      <c r="OFD734"/>
      <c r="OFE734"/>
      <c r="OFF734"/>
      <c r="OFG734"/>
      <c r="OFH734"/>
      <c r="OFI734"/>
      <c r="OFJ734"/>
      <c r="OFK734"/>
      <c r="OFL734"/>
      <c r="OFM734"/>
      <c r="OFN734"/>
      <c r="OFO734"/>
      <c r="OFP734"/>
      <c r="OFQ734"/>
      <c r="OFR734"/>
      <c r="OFS734"/>
      <c r="OFT734"/>
      <c r="OFU734"/>
      <c r="OFV734"/>
      <c r="OFW734"/>
      <c r="OFX734"/>
      <c r="OFY734"/>
      <c r="OFZ734"/>
      <c r="OGA734"/>
      <c r="OGB734"/>
      <c r="OGC734"/>
      <c r="OGD734"/>
      <c r="OGE734"/>
      <c r="OGF734"/>
      <c r="OGG734"/>
      <c r="OGH734"/>
      <c r="OGI734"/>
      <c r="OGJ734"/>
      <c r="OGK734"/>
      <c r="OGL734"/>
      <c r="OGM734"/>
      <c r="OGN734"/>
      <c r="OGO734"/>
      <c r="OGP734"/>
      <c r="OGQ734"/>
      <c r="OGR734"/>
      <c r="OGS734"/>
      <c r="OGT734"/>
      <c r="OGU734"/>
      <c r="OGV734"/>
      <c r="OGW734"/>
      <c r="OGX734"/>
      <c r="OGY734"/>
      <c r="OGZ734"/>
      <c r="OHA734"/>
      <c r="OHB734"/>
      <c r="OHC734"/>
      <c r="OHD734"/>
      <c r="OHE734"/>
      <c r="OHF734"/>
      <c r="OHG734"/>
      <c r="OHH734"/>
      <c r="OHI734"/>
      <c r="OHJ734"/>
      <c r="OHK734"/>
      <c r="OHL734"/>
      <c r="OHM734"/>
      <c r="OHN734"/>
      <c r="OHO734"/>
      <c r="OHP734"/>
      <c r="OHQ734"/>
      <c r="OHR734"/>
      <c r="OHS734"/>
      <c r="OHT734"/>
      <c r="OHU734"/>
      <c r="OHV734"/>
      <c r="OHW734"/>
      <c r="OHX734"/>
      <c r="OHY734"/>
      <c r="OHZ734"/>
      <c r="OIA734"/>
      <c r="OIB734"/>
      <c r="OIC734"/>
      <c r="OID734"/>
      <c r="OIE734"/>
      <c r="OIF734"/>
      <c r="OIG734"/>
      <c r="OIH734"/>
      <c r="OII734"/>
      <c r="OIJ734"/>
      <c r="OIK734"/>
      <c r="OIL734"/>
      <c r="OIM734"/>
      <c r="OIN734"/>
      <c r="OIO734"/>
      <c r="OIP734"/>
      <c r="OIQ734"/>
      <c r="OIR734"/>
      <c r="OIS734"/>
      <c r="OIT734"/>
      <c r="OIU734"/>
      <c r="OIV734"/>
      <c r="OIW734"/>
      <c r="OIX734"/>
      <c r="OIY734"/>
      <c r="OIZ734"/>
      <c r="OJA734"/>
      <c r="OJB734"/>
      <c r="OJC734"/>
      <c r="OJD734"/>
      <c r="OJE734"/>
      <c r="OJF734"/>
      <c r="OJG734"/>
      <c r="OJH734"/>
      <c r="OJI734"/>
      <c r="OJJ734"/>
      <c r="OJK734"/>
      <c r="OJL734"/>
      <c r="OJM734"/>
      <c r="OJN734"/>
      <c r="OJO734"/>
      <c r="OJP734"/>
      <c r="OJQ734"/>
      <c r="OJR734"/>
      <c r="OJS734"/>
      <c r="OJT734"/>
      <c r="OJU734"/>
      <c r="OJV734"/>
      <c r="OJW734"/>
      <c r="OJX734"/>
      <c r="OJY734"/>
      <c r="OJZ734"/>
      <c r="OKA734"/>
      <c r="OKB734"/>
      <c r="OKC734"/>
      <c r="OKD734"/>
      <c r="OKE734"/>
      <c r="OKF734"/>
      <c r="OKG734"/>
      <c r="OKH734"/>
      <c r="OKI734"/>
      <c r="OKJ734"/>
      <c r="OKK734"/>
      <c r="OKL734"/>
      <c r="OKM734"/>
      <c r="OKN734"/>
      <c r="OKO734"/>
      <c r="OKP734"/>
      <c r="OKQ734"/>
      <c r="OKR734"/>
      <c r="OKS734"/>
      <c r="OKT734"/>
      <c r="OKU734"/>
      <c r="OKV734"/>
      <c r="OKW734"/>
      <c r="OKX734"/>
      <c r="OKY734"/>
      <c r="OKZ734"/>
      <c r="OLA734"/>
      <c r="OLB734"/>
      <c r="OLC734"/>
      <c r="OLD734"/>
      <c r="OLE734"/>
      <c r="OLF734"/>
      <c r="OLG734"/>
      <c r="OLH734"/>
      <c r="OLI734"/>
      <c r="OLJ734"/>
      <c r="OLK734"/>
      <c r="OLL734"/>
      <c r="OLM734"/>
      <c r="OLN734"/>
      <c r="OLO734"/>
      <c r="OLP734"/>
      <c r="OLQ734"/>
      <c r="OLR734"/>
      <c r="OLS734"/>
      <c r="OLT734"/>
      <c r="OLU734"/>
      <c r="OLV734"/>
      <c r="OLW734"/>
      <c r="OLX734"/>
      <c r="OLY734"/>
      <c r="OLZ734"/>
      <c r="OMA734"/>
      <c r="OMB734"/>
      <c r="OMC734"/>
      <c r="OMD734"/>
      <c r="OME734"/>
      <c r="OMF734"/>
      <c r="OMG734"/>
      <c r="OMH734"/>
      <c r="OMI734"/>
      <c r="OMJ734"/>
      <c r="OMK734"/>
      <c r="OML734"/>
      <c r="OMM734"/>
      <c r="OMN734"/>
      <c r="OMO734"/>
      <c r="OMP734"/>
      <c r="OMQ734"/>
      <c r="OMR734"/>
      <c r="OMS734"/>
      <c r="OMT734"/>
      <c r="OMU734"/>
      <c r="OMV734"/>
      <c r="OMW734"/>
      <c r="OMX734"/>
      <c r="OMY734"/>
      <c r="OMZ734"/>
      <c r="ONA734"/>
      <c r="ONB734"/>
      <c r="ONC734"/>
      <c r="OND734"/>
      <c r="ONE734"/>
      <c r="ONF734"/>
      <c r="ONG734"/>
      <c r="ONH734"/>
      <c r="ONI734"/>
      <c r="ONJ734"/>
      <c r="ONK734"/>
      <c r="ONL734"/>
      <c r="ONM734"/>
      <c r="ONN734"/>
      <c r="ONO734"/>
      <c r="ONP734"/>
      <c r="ONQ734"/>
      <c r="ONR734"/>
      <c r="ONS734"/>
      <c r="ONT734"/>
      <c r="ONU734"/>
      <c r="ONV734"/>
      <c r="ONW734"/>
      <c r="ONX734"/>
      <c r="ONY734"/>
      <c r="ONZ734"/>
      <c r="OOA734"/>
      <c r="OOB734"/>
      <c r="OOC734"/>
      <c r="OOD734"/>
      <c r="OOE734"/>
      <c r="OOF734"/>
      <c r="OOG734"/>
      <c r="OOH734"/>
      <c r="OOI734"/>
      <c r="OOJ734"/>
      <c r="OOK734"/>
      <c r="OOL734"/>
      <c r="OOM734"/>
      <c r="OON734"/>
      <c r="OOO734"/>
      <c r="OOP734"/>
      <c r="OOQ734"/>
      <c r="OOR734"/>
      <c r="OOS734"/>
      <c r="OOT734"/>
      <c r="OOU734"/>
      <c r="OOV734"/>
      <c r="OOW734"/>
      <c r="OOX734"/>
      <c r="OOY734"/>
      <c r="OOZ734"/>
      <c r="OPA734"/>
      <c r="OPB734"/>
      <c r="OPC734"/>
      <c r="OPD734"/>
      <c r="OPE734"/>
      <c r="OPF734"/>
      <c r="OPG734"/>
      <c r="OPH734"/>
      <c r="OPI734"/>
      <c r="OPJ734"/>
      <c r="OPK734"/>
      <c r="OPL734"/>
      <c r="OPM734"/>
      <c r="OPN734"/>
      <c r="OPO734"/>
      <c r="OPP734"/>
      <c r="OPQ734"/>
      <c r="OPR734"/>
      <c r="OPS734"/>
      <c r="OPT734"/>
      <c r="OPU734"/>
      <c r="OPV734"/>
      <c r="OPW734"/>
      <c r="OPX734"/>
      <c r="OPY734"/>
      <c r="OPZ734"/>
      <c r="OQA734"/>
      <c r="OQB734"/>
      <c r="OQC734"/>
      <c r="OQD734"/>
      <c r="OQE734"/>
      <c r="OQF734"/>
      <c r="OQG734"/>
      <c r="OQH734"/>
      <c r="OQI734"/>
      <c r="OQJ734"/>
      <c r="OQK734"/>
      <c r="OQL734"/>
      <c r="OQM734"/>
      <c r="OQN734"/>
      <c r="OQO734"/>
      <c r="OQP734"/>
      <c r="OQQ734"/>
      <c r="OQR734"/>
      <c r="OQS734"/>
      <c r="OQT734"/>
      <c r="OQU734"/>
      <c r="OQV734"/>
      <c r="OQW734"/>
      <c r="OQX734"/>
      <c r="OQY734"/>
      <c r="OQZ734"/>
      <c r="ORA734"/>
      <c r="ORB734"/>
      <c r="ORC734"/>
      <c r="ORD734"/>
      <c r="ORE734"/>
      <c r="ORF734"/>
      <c r="ORG734"/>
      <c r="ORH734"/>
      <c r="ORI734"/>
      <c r="ORJ734"/>
      <c r="ORK734"/>
      <c r="ORL734"/>
      <c r="ORM734"/>
      <c r="ORN734"/>
      <c r="ORO734"/>
      <c r="ORP734"/>
      <c r="ORQ734"/>
      <c r="ORR734"/>
      <c r="ORS734"/>
      <c r="ORT734"/>
      <c r="ORU734"/>
      <c r="ORV734"/>
      <c r="ORW734"/>
      <c r="ORX734"/>
      <c r="ORY734"/>
      <c r="ORZ734"/>
      <c r="OSA734"/>
      <c r="OSB734"/>
      <c r="OSC734"/>
      <c r="OSD734"/>
      <c r="OSE734"/>
      <c r="OSF734"/>
      <c r="OSG734"/>
      <c r="OSH734"/>
      <c r="OSI734"/>
      <c r="OSJ734"/>
      <c r="OSK734"/>
      <c r="OSL734"/>
      <c r="OSM734"/>
      <c r="OSN734"/>
      <c r="OSO734"/>
      <c r="OSP734"/>
      <c r="OSQ734"/>
      <c r="OSR734"/>
      <c r="OSS734"/>
      <c r="OST734"/>
      <c r="OSU734"/>
      <c r="OSV734"/>
      <c r="OSW734"/>
      <c r="OSX734"/>
      <c r="OSY734"/>
      <c r="OSZ734"/>
      <c r="OTA734"/>
      <c r="OTB734"/>
      <c r="OTC734"/>
      <c r="OTD734"/>
      <c r="OTE734"/>
      <c r="OTF734"/>
      <c r="OTG734"/>
      <c r="OTH734"/>
      <c r="OTI734"/>
      <c r="OTJ734"/>
      <c r="OTK734"/>
      <c r="OTL734"/>
      <c r="OTM734"/>
      <c r="OTN734"/>
      <c r="OTO734"/>
      <c r="OTP734"/>
      <c r="OTQ734"/>
      <c r="OTR734"/>
      <c r="OTS734"/>
      <c r="OTT734"/>
      <c r="OTU734"/>
      <c r="OTV734"/>
      <c r="OTW734"/>
      <c r="OTX734"/>
      <c r="OTY734"/>
      <c r="OTZ734"/>
      <c r="OUA734"/>
      <c r="OUB734"/>
      <c r="OUC734"/>
      <c r="OUD734"/>
      <c r="OUE734"/>
      <c r="OUF734"/>
      <c r="OUG734"/>
      <c r="OUH734"/>
      <c r="OUI734"/>
      <c r="OUJ734"/>
      <c r="OUK734"/>
      <c r="OUL734"/>
      <c r="OUM734"/>
      <c r="OUN734"/>
      <c r="OUO734"/>
      <c r="OUP734"/>
      <c r="OUQ734"/>
      <c r="OUR734"/>
      <c r="OUS734"/>
      <c r="OUT734"/>
      <c r="OUU734"/>
      <c r="OUV734"/>
      <c r="OUW734"/>
      <c r="OUX734"/>
      <c r="OUY734"/>
      <c r="OUZ734"/>
      <c r="OVA734"/>
      <c r="OVB734"/>
      <c r="OVC734"/>
      <c r="OVD734"/>
      <c r="OVE734"/>
      <c r="OVF734"/>
      <c r="OVG734"/>
      <c r="OVH734"/>
      <c r="OVI734"/>
      <c r="OVJ734"/>
      <c r="OVK734"/>
      <c r="OVL734"/>
      <c r="OVM734"/>
      <c r="OVN734"/>
      <c r="OVO734"/>
      <c r="OVP734"/>
      <c r="OVQ734"/>
      <c r="OVR734"/>
      <c r="OVS734"/>
      <c r="OVT734"/>
      <c r="OVU734"/>
      <c r="OVV734"/>
      <c r="OVW734"/>
      <c r="OVX734"/>
      <c r="OVY734"/>
      <c r="OVZ734"/>
      <c r="OWA734"/>
      <c r="OWB734"/>
      <c r="OWC734"/>
      <c r="OWD734"/>
      <c r="OWE734"/>
      <c r="OWF734"/>
      <c r="OWG734"/>
      <c r="OWH734"/>
      <c r="OWI734"/>
      <c r="OWJ734"/>
      <c r="OWK734"/>
      <c r="OWL734"/>
      <c r="OWM734"/>
      <c r="OWN734"/>
      <c r="OWO734"/>
      <c r="OWP734"/>
      <c r="OWQ734"/>
      <c r="OWR734"/>
      <c r="OWS734"/>
      <c r="OWT734"/>
      <c r="OWU734"/>
      <c r="OWV734"/>
      <c r="OWW734"/>
      <c r="OWX734"/>
      <c r="OWY734"/>
      <c r="OWZ734"/>
      <c r="OXA734"/>
      <c r="OXB734"/>
      <c r="OXC734"/>
      <c r="OXD734"/>
      <c r="OXE734"/>
      <c r="OXF734"/>
      <c r="OXG734"/>
      <c r="OXH734"/>
      <c r="OXI734"/>
      <c r="OXJ734"/>
      <c r="OXK734"/>
      <c r="OXL734"/>
      <c r="OXM734"/>
      <c r="OXN734"/>
      <c r="OXO734"/>
      <c r="OXP734"/>
      <c r="OXQ734"/>
      <c r="OXR734"/>
      <c r="OXS734"/>
      <c r="OXT734"/>
      <c r="OXU734"/>
      <c r="OXV734"/>
      <c r="OXW734"/>
      <c r="OXX734"/>
      <c r="OXY734"/>
      <c r="OXZ734"/>
      <c r="OYA734"/>
      <c r="OYB734"/>
      <c r="OYC734"/>
      <c r="OYD734"/>
      <c r="OYE734"/>
      <c r="OYF734"/>
      <c r="OYG734"/>
      <c r="OYH734"/>
      <c r="OYI734"/>
      <c r="OYJ734"/>
      <c r="OYK734"/>
      <c r="OYL734"/>
      <c r="OYM734"/>
      <c r="OYN734"/>
      <c r="OYO734"/>
      <c r="OYP734"/>
      <c r="OYQ734"/>
      <c r="OYR734"/>
      <c r="OYS734"/>
      <c r="OYT734"/>
      <c r="OYU734"/>
      <c r="OYV734"/>
      <c r="OYW734"/>
      <c r="OYX734"/>
      <c r="OYY734"/>
      <c r="OYZ734"/>
      <c r="OZA734"/>
      <c r="OZB734"/>
      <c r="OZC734"/>
      <c r="OZD734"/>
      <c r="OZE734"/>
      <c r="OZF734"/>
      <c r="OZG734"/>
      <c r="OZH734"/>
      <c r="OZI734"/>
      <c r="OZJ734"/>
      <c r="OZK734"/>
      <c r="OZL734"/>
      <c r="OZM734"/>
      <c r="OZN734"/>
      <c r="OZO734"/>
      <c r="OZP734"/>
      <c r="OZQ734"/>
      <c r="OZR734"/>
      <c r="OZS734"/>
      <c r="OZT734"/>
      <c r="OZU734"/>
      <c r="OZV734"/>
      <c r="OZW734"/>
      <c r="OZX734"/>
      <c r="OZY734"/>
      <c r="OZZ734"/>
      <c r="PAA734"/>
      <c r="PAB734"/>
      <c r="PAC734"/>
      <c r="PAD734"/>
      <c r="PAE734"/>
      <c r="PAF734"/>
      <c r="PAG734"/>
      <c r="PAH734"/>
      <c r="PAI734"/>
      <c r="PAJ734"/>
      <c r="PAK734"/>
      <c r="PAL734"/>
      <c r="PAM734"/>
      <c r="PAN734"/>
      <c r="PAO734"/>
      <c r="PAP734"/>
      <c r="PAQ734"/>
      <c r="PAR734"/>
      <c r="PAS734"/>
      <c r="PAT734"/>
      <c r="PAU734"/>
      <c r="PAV734"/>
      <c r="PAW734"/>
      <c r="PAX734"/>
      <c r="PAY734"/>
      <c r="PAZ734"/>
      <c r="PBA734"/>
      <c r="PBB734"/>
      <c r="PBC734"/>
      <c r="PBD734"/>
      <c r="PBE734"/>
      <c r="PBF734"/>
      <c r="PBG734"/>
      <c r="PBH734"/>
      <c r="PBI734"/>
      <c r="PBJ734"/>
      <c r="PBK734"/>
      <c r="PBL734"/>
      <c r="PBM734"/>
      <c r="PBN734"/>
      <c r="PBO734"/>
      <c r="PBP734"/>
      <c r="PBQ734"/>
      <c r="PBR734"/>
      <c r="PBS734"/>
      <c r="PBT734"/>
      <c r="PBU734"/>
      <c r="PBV734"/>
      <c r="PBW734"/>
      <c r="PBX734"/>
      <c r="PBY734"/>
      <c r="PBZ734"/>
      <c r="PCA734"/>
      <c r="PCB734"/>
      <c r="PCC734"/>
      <c r="PCD734"/>
      <c r="PCE734"/>
      <c r="PCF734"/>
      <c r="PCG734"/>
      <c r="PCH734"/>
      <c r="PCI734"/>
      <c r="PCJ734"/>
      <c r="PCK734"/>
      <c r="PCL734"/>
      <c r="PCM734"/>
      <c r="PCN734"/>
      <c r="PCO734"/>
      <c r="PCP734"/>
      <c r="PCQ734"/>
      <c r="PCR734"/>
      <c r="PCS734"/>
      <c r="PCT734"/>
      <c r="PCU734"/>
      <c r="PCV734"/>
      <c r="PCW734"/>
      <c r="PCX734"/>
      <c r="PCY734"/>
      <c r="PCZ734"/>
      <c r="PDA734"/>
      <c r="PDB734"/>
      <c r="PDC734"/>
      <c r="PDD734"/>
      <c r="PDE734"/>
      <c r="PDF734"/>
      <c r="PDG734"/>
      <c r="PDH734"/>
      <c r="PDI734"/>
      <c r="PDJ734"/>
      <c r="PDK734"/>
      <c r="PDL734"/>
      <c r="PDM734"/>
      <c r="PDN734"/>
      <c r="PDO734"/>
      <c r="PDP734"/>
      <c r="PDQ734"/>
      <c r="PDR734"/>
      <c r="PDS734"/>
      <c r="PDT734"/>
      <c r="PDU734"/>
      <c r="PDV734"/>
      <c r="PDW734"/>
      <c r="PDX734"/>
      <c r="PDY734"/>
      <c r="PDZ734"/>
      <c r="PEA734"/>
      <c r="PEB734"/>
      <c r="PEC734"/>
      <c r="PED734"/>
      <c r="PEE734"/>
      <c r="PEF734"/>
      <c r="PEG734"/>
      <c r="PEH734"/>
      <c r="PEI734"/>
      <c r="PEJ734"/>
      <c r="PEK734"/>
      <c r="PEL734"/>
      <c r="PEM734"/>
      <c r="PEN734"/>
      <c r="PEO734"/>
      <c r="PEP734"/>
      <c r="PEQ734"/>
      <c r="PER734"/>
      <c r="PES734"/>
      <c r="PET734"/>
      <c r="PEU734"/>
      <c r="PEV734"/>
      <c r="PEW734"/>
      <c r="PEX734"/>
      <c r="PEY734"/>
      <c r="PEZ734"/>
      <c r="PFA734"/>
      <c r="PFB734"/>
      <c r="PFC734"/>
      <c r="PFD734"/>
      <c r="PFE734"/>
      <c r="PFF734"/>
      <c r="PFG734"/>
      <c r="PFH734"/>
      <c r="PFI734"/>
      <c r="PFJ734"/>
      <c r="PFK734"/>
      <c r="PFL734"/>
      <c r="PFM734"/>
      <c r="PFN734"/>
      <c r="PFO734"/>
      <c r="PFP734"/>
      <c r="PFQ734"/>
      <c r="PFR734"/>
      <c r="PFS734"/>
      <c r="PFT734"/>
      <c r="PFU734"/>
      <c r="PFV734"/>
      <c r="PFW734"/>
      <c r="PFX734"/>
      <c r="PFY734"/>
      <c r="PFZ734"/>
      <c r="PGA734"/>
      <c r="PGB734"/>
      <c r="PGC734"/>
      <c r="PGD734"/>
      <c r="PGE734"/>
      <c r="PGF734"/>
      <c r="PGG734"/>
      <c r="PGH734"/>
      <c r="PGI734"/>
      <c r="PGJ734"/>
      <c r="PGK734"/>
      <c r="PGL734"/>
      <c r="PGM734"/>
      <c r="PGN734"/>
      <c r="PGO734"/>
      <c r="PGP734"/>
      <c r="PGQ734"/>
      <c r="PGR734"/>
      <c r="PGS734"/>
      <c r="PGT734"/>
      <c r="PGU734"/>
      <c r="PGV734"/>
      <c r="PGW734"/>
      <c r="PGX734"/>
      <c r="PGY734"/>
      <c r="PGZ734"/>
      <c r="PHA734"/>
      <c r="PHB734"/>
      <c r="PHC734"/>
      <c r="PHD734"/>
      <c r="PHE734"/>
      <c r="PHF734"/>
      <c r="PHG734"/>
      <c r="PHH734"/>
      <c r="PHI734"/>
      <c r="PHJ734"/>
      <c r="PHK734"/>
      <c r="PHL734"/>
      <c r="PHM734"/>
      <c r="PHN734"/>
      <c r="PHO734"/>
      <c r="PHP734"/>
      <c r="PHQ734"/>
      <c r="PHR734"/>
      <c r="PHS734"/>
      <c r="PHT734"/>
      <c r="PHU734"/>
      <c r="PHV734"/>
      <c r="PHW734"/>
      <c r="PHX734"/>
      <c r="PHY734"/>
      <c r="PHZ734"/>
      <c r="PIA734"/>
      <c r="PIB734"/>
      <c r="PIC734"/>
      <c r="PID734"/>
      <c r="PIE734"/>
      <c r="PIF734"/>
      <c r="PIG734"/>
      <c r="PIH734"/>
      <c r="PII734"/>
      <c r="PIJ734"/>
      <c r="PIK734"/>
      <c r="PIL734"/>
      <c r="PIM734"/>
      <c r="PIN734"/>
      <c r="PIO734"/>
      <c r="PIP734"/>
      <c r="PIQ734"/>
      <c r="PIR734"/>
      <c r="PIS734"/>
      <c r="PIT734"/>
      <c r="PIU734"/>
      <c r="PIV734"/>
      <c r="PIW734"/>
      <c r="PIX734"/>
      <c r="PIY734"/>
      <c r="PIZ734"/>
      <c r="PJA734"/>
      <c r="PJB734"/>
      <c r="PJC734"/>
      <c r="PJD734"/>
      <c r="PJE734"/>
      <c r="PJF734"/>
      <c r="PJG734"/>
      <c r="PJH734"/>
      <c r="PJI734"/>
      <c r="PJJ734"/>
      <c r="PJK734"/>
      <c r="PJL734"/>
      <c r="PJM734"/>
      <c r="PJN734"/>
      <c r="PJO734"/>
      <c r="PJP734"/>
      <c r="PJQ734"/>
      <c r="PJR734"/>
      <c r="PJS734"/>
      <c r="PJT734"/>
      <c r="PJU734"/>
      <c r="PJV734"/>
      <c r="PJW734"/>
      <c r="PJX734"/>
      <c r="PJY734"/>
      <c r="PJZ734"/>
      <c r="PKA734"/>
      <c r="PKB734"/>
      <c r="PKC734"/>
      <c r="PKD734"/>
      <c r="PKE734"/>
      <c r="PKF734"/>
      <c r="PKG734"/>
      <c r="PKH734"/>
      <c r="PKI734"/>
      <c r="PKJ734"/>
      <c r="PKK734"/>
      <c r="PKL734"/>
      <c r="PKM734"/>
      <c r="PKN734"/>
      <c r="PKO734"/>
      <c r="PKP734"/>
      <c r="PKQ734"/>
      <c r="PKR734"/>
      <c r="PKS734"/>
      <c r="PKT734"/>
      <c r="PKU734"/>
      <c r="PKV734"/>
      <c r="PKW734"/>
      <c r="PKX734"/>
      <c r="PKY734"/>
      <c r="PKZ734"/>
      <c r="PLA734"/>
      <c r="PLB734"/>
      <c r="PLC734"/>
      <c r="PLD734"/>
      <c r="PLE734"/>
      <c r="PLF734"/>
      <c r="PLG734"/>
      <c r="PLH734"/>
      <c r="PLI734"/>
      <c r="PLJ734"/>
      <c r="PLK734"/>
      <c r="PLL734"/>
      <c r="PLM734"/>
      <c r="PLN734"/>
      <c r="PLO734"/>
      <c r="PLP734"/>
      <c r="PLQ734"/>
      <c r="PLR734"/>
      <c r="PLS734"/>
      <c r="PLT734"/>
      <c r="PLU734"/>
      <c r="PLV734"/>
      <c r="PLW734"/>
      <c r="PLX734"/>
      <c r="PLY734"/>
      <c r="PLZ734"/>
      <c r="PMA734"/>
      <c r="PMB734"/>
      <c r="PMC734"/>
      <c r="PMD734"/>
      <c r="PME734"/>
      <c r="PMF734"/>
      <c r="PMG734"/>
      <c r="PMH734"/>
      <c r="PMI734"/>
      <c r="PMJ734"/>
      <c r="PMK734"/>
      <c r="PML734"/>
      <c r="PMM734"/>
      <c r="PMN734"/>
      <c r="PMO734"/>
      <c r="PMP734"/>
      <c r="PMQ734"/>
      <c r="PMR734"/>
      <c r="PMS734"/>
      <c r="PMT734"/>
      <c r="PMU734"/>
      <c r="PMV734"/>
      <c r="PMW734"/>
      <c r="PMX734"/>
      <c r="PMY734"/>
      <c r="PMZ734"/>
      <c r="PNA734"/>
      <c r="PNB734"/>
      <c r="PNC734"/>
      <c r="PND734"/>
      <c r="PNE734"/>
      <c r="PNF734"/>
      <c r="PNG734"/>
      <c r="PNH734"/>
      <c r="PNI734"/>
      <c r="PNJ734"/>
      <c r="PNK734"/>
      <c r="PNL734"/>
      <c r="PNM734"/>
      <c r="PNN734"/>
      <c r="PNO734"/>
      <c r="PNP734"/>
      <c r="PNQ734"/>
      <c r="PNR734"/>
      <c r="PNS734"/>
      <c r="PNT734"/>
      <c r="PNU734"/>
      <c r="PNV734"/>
      <c r="PNW734"/>
      <c r="PNX734"/>
      <c r="PNY734"/>
      <c r="PNZ734"/>
      <c r="POA734"/>
      <c r="POB734"/>
      <c r="POC734"/>
      <c r="POD734"/>
      <c r="POE734"/>
      <c r="POF734"/>
      <c r="POG734"/>
      <c r="POH734"/>
      <c r="POI734"/>
      <c r="POJ734"/>
      <c r="POK734"/>
      <c r="POL734"/>
      <c r="POM734"/>
      <c r="PON734"/>
      <c r="POO734"/>
      <c r="POP734"/>
      <c r="POQ734"/>
      <c r="POR734"/>
      <c r="POS734"/>
      <c r="POT734"/>
      <c r="POU734"/>
      <c r="POV734"/>
      <c r="POW734"/>
      <c r="POX734"/>
      <c r="POY734"/>
      <c r="POZ734"/>
      <c r="PPA734"/>
      <c r="PPB734"/>
      <c r="PPC734"/>
      <c r="PPD734"/>
      <c r="PPE734"/>
      <c r="PPF734"/>
      <c r="PPG734"/>
      <c r="PPH734"/>
      <c r="PPI734"/>
      <c r="PPJ734"/>
      <c r="PPK734"/>
      <c r="PPL734"/>
      <c r="PPM734"/>
      <c r="PPN734"/>
      <c r="PPO734"/>
      <c r="PPP734"/>
      <c r="PPQ734"/>
      <c r="PPR734"/>
      <c r="PPS734"/>
      <c r="PPT734"/>
      <c r="PPU734"/>
      <c r="PPV734"/>
      <c r="PPW734"/>
      <c r="PPX734"/>
      <c r="PPY734"/>
      <c r="PPZ734"/>
      <c r="PQA734"/>
      <c r="PQB734"/>
      <c r="PQC734"/>
      <c r="PQD734"/>
      <c r="PQE734"/>
      <c r="PQF734"/>
      <c r="PQG734"/>
      <c r="PQH734"/>
      <c r="PQI734"/>
      <c r="PQJ734"/>
      <c r="PQK734"/>
      <c r="PQL734"/>
      <c r="PQM734"/>
      <c r="PQN734"/>
      <c r="PQO734"/>
      <c r="PQP734"/>
      <c r="PQQ734"/>
      <c r="PQR734"/>
      <c r="PQS734"/>
      <c r="PQT734"/>
      <c r="PQU734"/>
      <c r="PQV734"/>
      <c r="PQW734"/>
      <c r="PQX734"/>
      <c r="PQY734"/>
      <c r="PQZ734"/>
      <c r="PRA734"/>
      <c r="PRB734"/>
      <c r="PRC734"/>
      <c r="PRD734"/>
      <c r="PRE734"/>
      <c r="PRF734"/>
      <c r="PRG734"/>
      <c r="PRH734"/>
      <c r="PRI734"/>
      <c r="PRJ734"/>
      <c r="PRK734"/>
      <c r="PRL734"/>
      <c r="PRM734"/>
      <c r="PRN734"/>
      <c r="PRO734"/>
      <c r="PRP734"/>
      <c r="PRQ734"/>
      <c r="PRR734"/>
      <c r="PRS734"/>
      <c r="PRT734"/>
      <c r="PRU734"/>
      <c r="PRV734"/>
      <c r="PRW734"/>
      <c r="PRX734"/>
      <c r="PRY734"/>
      <c r="PRZ734"/>
      <c r="PSA734"/>
      <c r="PSB734"/>
      <c r="PSC734"/>
      <c r="PSD734"/>
      <c r="PSE734"/>
      <c r="PSF734"/>
      <c r="PSG734"/>
      <c r="PSH734"/>
      <c r="PSI734"/>
      <c r="PSJ734"/>
      <c r="PSK734"/>
      <c r="PSL734"/>
      <c r="PSM734"/>
      <c r="PSN734"/>
      <c r="PSO734"/>
      <c r="PSP734"/>
      <c r="PSQ734"/>
      <c r="PSR734"/>
      <c r="PSS734"/>
      <c r="PST734"/>
      <c r="PSU734"/>
      <c r="PSV734"/>
      <c r="PSW734"/>
      <c r="PSX734"/>
      <c r="PSY734"/>
      <c r="PSZ734"/>
      <c r="PTA734"/>
      <c r="PTB734"/>
      <c r="PTC734"/>
      <c r="PTD734"/>
      <c r="PTE734"/>
      <c r="PTF734"/>
      <c r="PTG734"/>
      <c r="PTH734"/>
      <c r="PTI734"/>
      <c r="PTJ734"/>
      <c r="PTK734"/>
      <c r="PTL734"/>
      <c r="PTM734"/>
      <c r="PTN734"/>
      <c r="PTO734"/>
      <c r="PTP734"/>
      <c r="PTQ734"/>
      <c r="PTR734"/>
      <c r="PTS734"/>
      <c r="PTT734"/>
      <c r="PTU734"/>
      <c r="PTV734"/>
      <c r="PTW734"/>
      <c r="PTX734"/>
      <c r="PTY734"/>
      <c r="PTZ734"/>
      <c r="PUA734"/>
      <c r="PUB734"/>
      <c r="PUC734"/>
      <c r="PUD734"/>
      <c r="PUE734"/>
      <c r="PUF734"/>
      <c r="PUG734"/>
      <c r="PUH734"/>
      <c r="PUI734"/>
      <c r="PUJ734"/>
      <c r="PUK734"/>
      <c r="PUL734"/>
      <c r="PUM734"/>
      <c r="PUN734"/>
      <c r="PUO734"/>
      <c r="PUP734"/>
      <c r="PUQ734"/>
      <c r="PUR734"/>
      <c r="PUS734"/>
      <c r="PUT734"/>
      <c r="PUU734"/>
      <c r="PUV734"/>
      <c r="PUW734"/>
      <c r="PUX734"/>
      <c r="PUY734"/>
      <c r="PUZ734"/>
      <c r="PVA734"/>
      <c r="PVB734"/>
      <c r="PVC734"/>
      <c r="PVD734"/>
      <c r="PVE734"/>
      <c r="PVF734"/>
      <c r="PVG734"/>
      <c r="PVH734"/>
      <c r="PVI734"/>
      <c r="PVJ734"/>
      <c r="PVK734"/>
      <c r="PVL734"/>
      <c r="PVM734"/>
      <c r="PVN734"/>
      <c r="PVO734"/>
      <c r="PVP734"/>
      <c r="PVQ734"/>
      <c r="PVR734"/>
      <c r="PVS734"/>
      <c r="PVT734"/>
      <c r="PVU734"/>
      <c r="PVV734"/>
      <c r="PVW734"/>
      <c r="PVX734"/>
      <c r="PVY734"/>
      <c r="PVZ734"/>
      <c r="PWA734"/>
      <c r="PWB734"/>
      <c r="PWC734"/>
      <c r="PWD734"/>
      <c r="PWE734"/>
      <c r="PWF734"/>
      <c r="PWG734"/>
      <c r="PWH734"/>
      <c r="PWI734"/>
      <c r="PWJ734"/>
      <c r="PWK734"/>
      <c r="PWL734"/>
      <c r="PWM734"/>
      <c r="PWN734"/>
      <c r="PWO734"/>
      <c r="PWP734"/>
      <c r="PWQ734"/>
      <c r="PWR734"/>
      <c r="PWS734"/>
      <c r="PWT734"/>
      <c r="PWU734"/>
      <c r="PWV734"/>
      <c r="PWW734"/>
      <c r="PWX734"/>
      <c r="PWY734"/>
      <c r="PWZ734"/>
      <c r="PXA734"/>
      <c r="PXB734"/>
      <c r="PXC734"/>
      <c r="PXD734"/>
      <c r="PXE734"/>
      <c r="PXF734"/>
      <c r="PXG734"/>
      <c r="PXH734"/>
      <c r="PXI734"/>
      <c r="PXJ734"/>
      <c r="PXK734"/>
      <c r="PXL734"/>
      <c r="PXM734"/>
      <c r="PXN734"/>
      <c r="PXO734"/>
      <c r="PXP734"/>
      <c r="PXQ734"/>
      <c r="PXR734"/>
      <c r="PXS734"/>
      <c r="PXT734"/>
      <c r="PXU734"/>
      <c r="PXV734"/>
      <c r="PXW734"/>
      <c r="PXX734"/>
      <c r="PXY734"/>
      <c r="PXZ734"/>
      <c r="PYA734"/>
      <c r="PYB734"/>
      <c r="PYC734"/>
      <c r="PYD734"/>
      <c r="PYE734"/>
      <c r="PYF734"/>
      <c r="PYG734"/>
      <c r="PYH734"/>
      <c r="PYI734"/>
      <c r="PYJ734"/>
      <c r="PYK734"/>
      <c r="PYL734"/>
      <c r="PYM734"/>
      <c r="PYN734"/>
      <c r="PYO734"/>
      <c r="PYP734"/>
      <c r="PYQ734"/>
      <c r="PYR734"/>
      <c r="PYS734"/>
      <c r="PYT734"/>
      <c r="PYU734"/>
      <c r="PYV734"/>
      <c r="PYW734"/>
      <c r="PYX734"/>
      <c r="PYY734"/>
      <c r="PYZ734"/>
      <c r="PZA734"/>
      <c r="PZB734"/>
      <c r="PZC734"/>
      <c r="PZD734"/>
      <c r="PZE734"/>
      <c r="PZF734"/>
      <c r="PZG734"/>
      <c r="PZH734"/>
      <c r="PZI734"/>
      <c r="PZJ734"/>
      <c r="PZK734"/>
      <c r="PZL734"/>
      <c r="PZM734"/>
      <c r="PZN734"/>
      <c r="PZO734"/>
      <c r="PZP734"/>
      <c r="PZQ734"/>
      <c r="PZR734"/>
      <c r="PZS734"/>
      <c r="PZT734"/>
      <c r="PZU734"/>
      <c r="PZV734"/>
      <c r="PZW734"/>
      <c r="PZX734"/>
      <c r="PZY734"/>
      <c r="PZZ734"/>
      <c r="QAA734"/>
      <c r="QAB734"/>
      <c r="QAC734"/>
      <c r="QAD734"/>
      <c r="QAE734"/>
      <c r="QAF734"/>
      <c r="QAG734"/>
      <c r="QAH734"/>
      <c r="QAI734"/>
      <c r="QAJ734"/>
      <c r="QAK734"/>
      <c r="QAL734"/>
      <c r="QAM734"/>
      <c r="QAN734"/>
      <c r="QAO734"/>
      <c r="QAP734"/>
      <c r="QAQ734"/>
      <c r="QAR734"/>
      <c r="QAS734"/>
      <c r="QAT734"/>
      <c r="QAU734"/>
      <c r="QAV734"/>
      <c r="QAW734"/>
      <c r="QAX734"/>
      <c r="QAY734"/>
      <c r="QAZ734"/>
      <c r="QBA734"/>
      <c r="QBB734"/>
      <c r="QBC734"/>
      <c r="QBD734"/>
      <c r="QBE734"/>
      <c r="QBF734"/>
      <c r="QBG734"/>
      <c r="QBH734"/>
      <c r="QBI734"/>
      <c r="QBJ734"/>
      <c r="QBK734"/>
      <c r="QBL734"/>
      <c r="QBM734"/>
      <c r="QBN734"/>
      <c r="QBO734"/>
      <c r="QBP734"/>
      <c r="QBQ734"/>
      <c r="QBR734"/>
      <c r="QBS734"/>
      <c r="QBT734"/>
      <c r="QBU734"/>
      <c r="QBV734"/>
      <c r="QBW734"/>
      <c r="QBX734"/>
      <c r="QBY734"/>
      <c r="QBZ734"/>
      <c r="QCA734"/>
      <c r="QCB734"/>
      <c r="QCC734"/>
      <c r="QCD734"/>
      <c r="QCE734"/>
      <c r="QCF734"/>
      <c r="QCG734"/>
      <c r="QCH734"/>
      <c r="QCI734"/>
      <c r="QCJ734"/>
      <c r="QCK734"/>
      <c r="QCL734"/>
      <c r="QCM734"/>
      <c r="QCN734"/>
      <c r="QCO734"/>
      <c r="QCP734"/>
      <c r="QCQ734"/>
      <c r="QCR734"/>
      <c r="QCS734"/>
      <c r="QCT734"/>
      <c r="QCU734"/>
      <c r="QCV734"/>
      <c r="QCW734"/>
      <c r="QCX734"/>
      <c r="QCY734"/>
      <c r="QCZ734"/>
      <c r="QDA734"/>
      <c r="QDB734"/>
      <c r="QDC734"/>
      <c r="QDD734"/>
      <c r="QDE734"/>
      <c r="QDF734"/>
      <c r="QDG734"/>
      <c r="QDH734"/>
      <c r="QDI734"/>
      <c r="QDJ734"/>
      <c r="QDK734"/>
      <c r="QDL734"/>
      <c r="QDM734"/>
      <c r="QDN734"/>
      <c r="QDO734"/>
      <c r="QDP734"/>
      <c r="QDQ734"/>
      <c r="QDR734"/>
      <c r="QDS734"/>
      <c r="QDT734"/>
      <c r="QDU734"/>
      <c r="QDV734"/>
      <c r="QDW734"/>
      <c r="QDX734"/>
      <c r="QDY734"/>
      <c r="QDZ734"/>
      <c r="QEA734"/>
      <c r="QEB734"/>
      <c r="QEC734"/>
      <c r="QED734"/>
      <c r="QEE734"/>
      <c r="QEF734"/>
      <c r="QEG734"/>
      <c r="QEH734"/>
      <c r="QEI734"/>
      <c r="QEJ734"/>
      <c r="QEK734"/>
      <c r="QEL734"/>
      <c r="QEM734"/>
      <c r="QEN734"/>
      <c r="QEO734"/>
      <c r="QEP734"/>
      <c r="QEQ734"/>
      <c r="QER734"/>
      <c r="QES734"/>
      <c r="QET734"/>
      <c r="QEU734"/>
      <c r="QEV734"/>
      <c r="QEW734"/>
      <c r="QEX734"/>
      <c r="QEY734"/>
      <c r="QEZ734"/>
      <c r="QFA734"/>
      <c r="QFB734"/>
      <c r="QFC734"/>
      <c r="QFD734"/>
      <c r="QFE734"/>
      <c r="QFF734"/>
      <c r="QFG734"/>
      <c r="QFH734"/>
      <c r="QFI734"/>
      <c r="QFJ734"/>
      <c r="QFK734"/>
      <c r="QFL734"/>
      <c r="QFM734"/>
      <c r="QFN734"/>
      <c r="QFO734"/>
      <c r="QFP734"/>
      <c r="QFQ734"/>
      <c r="QFR734"/>
      <c r="QFS734"/>
      <c r="QFT734"/>
      <c r="QFU734"/>
      <c r="QFV734"/>
      <c r="QFW734"/>
      <c r="QFX734"/>
      <c r="QFY734"/>
      <c r="QFZ734"/>
      <c r="QGA734"/>
      <c r="QGB734"/>
      <c r="QGC734"/>
      <c r="QGD734"/>
      <c r="QGE734"/>
      <c r="QGF734"/>
      <c r="QGG734"/>
      <c r="QGH734"/>
      <c r="QGI734"/>
      <c r="QGJ734"/>
      <c r="QGK734"/>
      <c r="QGL734"/>
      <c r="QGM734"/>
      <c r="QGN734"/>
      <c r="QGO734"/>
      <c r="QGP734"/>
      <c r="QGQ734"/>
      <c r="QGR734"/>
      <c r="QGS734"/>
      <c r="QGT734"/>
      <c r="QGU734"/>
      <c r="QGV734"/>
      <c r="QGW734"/>
      <c r="QGX734"/>
      <c r="QGY734"/>
      <c r="QGZ734"/>
      <c r="QHA734"/>
      <c r="QHB734"/>
      <c r="QHC734"/>
      <c r="QHD734"/>
      <c r="QHE734"/>
      <c r="QHF734"/>
      <c r="QHG734"/>
      <c r="QHH734"/>
      <c r="QHI734"/>
      <c r="QHJ734"/>
      <c r="QHK734"/>
      <c r="QHL734"/>
      <c r="QHM734"/>
      <c r="QHN734"/>
      <c r="QHO734"/>
      <c r="QHP734"/>
      <c r="QHQ734"/>
      <c r="QHR734"/>
      <c r="QHS734"/>
      <c r="QHT734"/>
      <c r="QHU734"/>
      <c r="QHV734"/>
      <c r="QHW734"/>
      <c r="QHX734"/>
      <c r="QHY734"/>
      <c r="QHZ734"/>
      <c r="QIA734"/>
      <c r="QIB734"/>
      <c r="QIC734"/>
      <c r="QID734"/>
      <c r="QIE734"/>
      <c r="QIF734"/>
      <c r="QIG734"/>
      <c r="QIH734"/>
      <c r="QII734"/>
      <c r="QIJ734"/>
      <c r="QIK734"/>
      <c r="QIL734"/>
      <c r="QIM734"/>
      <c r="QIN734"/>
      <c r="QIO734"/>
      <c r="QIP734"/>
      <c r="QIQ734"/>
      <c r="QIR734"/>
      <c r="QIS734"/>
      <c r="QIT734"/>
      <c r="QIU734"/>
      <c r="QIV734"/>
      <c r="QIW734"/>
      <c r="QIX734"/>
      <c r="QIY734"/>
      <c r="QIZ734"/>
      <c r="QJA734"/>
      <c r="QJB734"/>
      <c r="QJC734"/>
      <c r="QJD734"/>
      <c r="QJE734"/>
      <c r="QJF734"/>
      <c r="QJG734"/>
      <c r="QJH734"/>
      <c r="QJI734"/>
      <c r="QJJ734"/>
      <c r="QJK734"/>
      <c r="QJL734"/>
      <c r="QJM734"/>
      <c r="QJN734"/>
      <c r="QJO734"/>
      <c r="QJP734"/>
      <c r="QJQ734"/>
      <c r="QJR734"/>
      <c r="QJS734"/>
      <c r="QJT734"/>
      <c r="QJU734"/>
      <c r="QJV734"/>
      <c r="QJW734"/>
      <c r="QJX734"/>
      <c r="QJY734"/>
      <c r="QJZ734"/>
      <c r="QKA734"/>
      <c r="QKB734"/>
      <c r="QKC734"/>
      <c r="QKD734"/>
      <c r="QKE734"/>
      <c r="QKF734"/>
      <c r="QKG734"/>
      <c r="QKH734"/>
      <c r="QKI734"/>
      <c r="QKJ734"/>
      <c r="QKK734"/>
      <c r="QKL734"/>
      <c r="QKM734"/>
      <c r="QKN734"/>
      <c r="QKO734"/>
      <c r="QKP734"/>
      <c r="QKQ734"/>
      <c r="QKR734"/>
      <c r="QKS734"/>
      <c r="QKT734"/>
      <c r="QKU734"/>
      <c r="QKV734"/>
      <c r="QKW734"/>
      <c r="QKX734"/>
      <c r="QKY734"/>
      <c r="QKZ734"/>
      <c r="QLA734"/>
      <c r="QLB734"/>
      <c r="QLC734"/>
      <c r="QLD734"/>
      <c r="QLE734"/>
      <c r="QLF734"/>
      <c r="QLG734"/>
      <c r="QLH734"/>
      <c r="QLI734"/>
      <c r="QLJ734"/>
      <c r="QLK734"/>
      <c r="QLL734"/>
      <c r="QLM734"/>
      <c r="QLN734"/>
      <c r="QLO734"/>
      <c r="QLP734"/>
      <c r="QLQ734"/>
      <c r="QLR734"/>
      <c r="QLS734"/>
      <c r="QLT734"/>
      <c r="QLU734"/>
      <c r="QLV734"/>
      <c r="QLW734"/>
      <c r="QLX734"/>
      <c r="QLY734"/>
      <c r="QLZ734"/>
      <c r="QMA734"/>
      <c r="QMB734"/>
      <c r="QMC734"/>
      <c r="QMD734"/>
      <c r="QME734"/>
      <c r="QMF734"/>
      <c r="QMG734"/>
      <c r="QMH734"/>
      <c r="QMI734"/>
      <c r="QMJ734"/>
      <c r="QMK734"/>
      <c r="QML734"/>
      <c r="QMM734"/>
      <c r="QMN734"/>
      <c r="QMO734"/>
      <c r="QMP734"/>
      <c r="QMQ734"/>
      <c r="QMR734"/>
      <c r="QMS734"/>
      <c r="QMT734"/>
      <c r="QMU734"/>
      <c r="QMV734"/>
      <c r="QMW734"/>
      <c r="QMX734"/>
      <c r="QMY734"/>
      <c r="QMZ734"/>
      <c r="QNA734"/>
      <c r="QNB734"/>
      <c r="QNC734"/>
      <c r="QND734"/>
      <c r="QNE734"/>
      <c r="QNF734"/>
      <c r="QNG734"/>
      <c r="QNH734"/>
      <c r="QNI734"/>
      <c r="QNJ734"/>
      <c r="QNK734"/>
      <c r="QNL734"/>
      <c r="QNM734"/>
      <c r="QNN734"/>
      <c r="QNO734"/>
      <c r="QNP734"/>
      <c r="QNQ734"/>
      <c r="QNR734"/>
      <c r="QNS734"/>
      <c r="QNT734"/>
      <c r="QNU734"/>
      <c r="QNV734"/>
      <c r="QNW734"/>
      <c r="QNX734"/>
      <c r="QNY734"/>
      <c r="QNZ734"/>
      <c r="QOA734"/>
      <c r="QOB734"/>
      <c r="QOC734"/>
      <c r="QOD734"/>
      <c r="QOE734"/>
      <c r="QOF734"/>
      <c r="QOG734"/>
      <c r="QOH734"/>
      <c r="QOI734"/>
      <c r="QOJ734"/>
      <c r="QOK734"/>
      <c r="QOL734"/>
      <c r="QOM734"/>
      <c r="QON734"/>
      <c r="QOO734"/>
      <c r="QOP734"/>
      <c r="QOQ734"/>
      <c r="QOR734"/>
      <c r="QOS734"/>
      <c r="QOT734"/>
      <c r="QOU734"/>
      <c r="QOV734"/>
      <c r="QOW734"/>
      <c r="QOX734"/>
      <c r="QOY734"/>
      <c r="QOZ734"/>
      <c r="QPA734"/>
      <c r="QPB734"/>
      <c r="QPC734"/>
      <c r="QPD734"/>
      <c r="QPE734"/>
      <c r="QPF734"/>
      <c r="QPG734"/>
      <c r="QPH734"/>
      <c r="QPI734"/>
      <c r="QPJ734"/>
      <c r="QPK734"/>
      <c r="QPL734"/>
      <c r="QPM734"/>
      <c r="QPN734"/>
      <c r="QPO734"/>
      <c r="QPP734"/>
      <c r="QPQ734"/>
      <c r="QPR734"/>
      <c r="QPS734"/>
      <c r="QPT734"/>
      <c r="QPU734"/>
      <c r="QPV734"/>
      <c r="QPW734"/>
      <c r="QPX734"/>
      <c r="QPY734"/>
      <c r="QPZ734"/>
      <c r="QQA734"/>
      <c r="QQB734"/>
      <c r="QQC734"/>
      <c r="QQD734"/>
      <c r="QQE734"/>
      <c r="QQF734"/>
      <c r="QQG734"/>
      <c r="QQH734"/>
      <c r="QQI734"/>
      <c r="QQJ734"/>
      <c r="QQK734"/>
      <c r="QQL734"/>
      <c r="QQM734"/>
      <c r="QQN734"/>
      <c r="QQO734"/>
      <c r="QQP734"/>
      <c r="QQQ734"/>
      <c r="QQR734"/>
      <c r="QQS734"/>
      <c r="QQT734"/>
      <c r="QQU734"/>
      <c r="QQV734"/>
      <c r="QQW734"/>
      <c r="QQX734"/>
      <c r="QQY734"/>
      <c r="QQZ734"/>
      <c r="QRA734"/>
      <c r="QRB734"/>
      <c r="QRC734"/>
      <c r="QRD734"/>
      <c r="QRE734"/>
      <c r="QRF734"/>
      <c r="QRG734"/>
      <c r="QRH734"/>
      <c r="QRI734"/>
      <c r="QRJ734"/>
      <c r="QRK734"/>
      <c r="QRL734"/>
      <c r="QRM734"/>
      <c r="QRN734"/>
      <c r="QRO734"/>
      <c r="QRP734"/>
      <c r="QRQ734"/>
      <c r="QRR734"/>
      <c r="QRS734"/>
      <c r="QRT734"/>
      <c r="QRU734"/>
      <c r="QRV734"/>
      <c r="QRW734"/>
      <c r="QRX734"/>
      <c r="QRY734"/>
      <c r="QRZ734"/>
      <c r="QSA734"/>
      <c r="QSB734"/>
      <c r="QSC734"/>
      <c r="QSD734"/>
      <c r="QSE734"/>
      <c r="QSF734"/>
      <c r="QSG734"/>
      <c r="QSH734"/>
      <c r="QSI734"/>
      <c r="QSJ734"/>
      <c r="QSK734"/>
      <c r="QSL734"/>
      <c r="QSM734"/>
      <c r="QSN734"/>
      <c r="QSO734"/>
      <c r="QSP734"/>
      <c r="QSQ734"/>
      <c r="QSR734"/>
      <c r="QSS734"/>
      <c r="QST734"/>
      <c r="QSU734"/>
      <c r="QSV734"/>
      <c r="QSW734"/>
      <c r="QSX734"/>
      <c r="QSY734"/>
      <c r="QSZ734"/>
      <c r="QTA734"/>
      <c r="QTB734"/>
      <c r="QTC734"/>
      <c r="QTD734"/>
      <c r="QTE734"/>
      <c r="QTF734"/>
      <c r="QTG734"/>
      <c r="QTH734"/>
      <c r="QTI734"/>
      <c r="QTJ734"/>
      <c r="QTK734"/>
      <c r="QTL734"/>
      <c r="QTM734"/>
      <c r="QTN734"/>
      <c r="QTO734"/>
      <c r="QTP734"/>
      <c r="QTQ734"/>
      <c r="QTR734"/>
      <c r="QTS734"/>
      <c r="QTT734"/>
      <c r="QTU734"/>
      <c r="QTV734"/>
      <c r="QTW734"/>
      <c r="QTX734"/>
      <c r="QTY734"/>
      <c r="QTZ734"/>
      <c r="QUA734"/>
      <c r="QUB734"/>
      <c r="QUC734"/>
      <c r="QUD734"/>
      <c r="QUE734"/>
      <c r="QUF734"/>
      <c r="QUG734"/>
      <c r="QUH734"/>
      <c r="QUI734"/>
      <c r="QUJ734"/>
      <c r="QUK734"/>
      <c r="QUL734"/>
      <c r="QUM734"/>
      <c r="QUN734"/>
      <c r="QUO734"/>
      <c r="QUP734"/>
      <c r="QUQ734"/>
      <c r="QUR734"/>
      <c r="QUS734"/>
      <c r="QUT734"/>
      <c r="QUU734"/>
      <c r="QUV734"/>
      <c r="QUW734"/>
      <c r="QUX734"/>
      <c r="QUY734"/>
      <c r="QUZ734"/>
      <c r="QVA734"/>
      <c r="QVB734"/>
      <c r="QVC734"/>
      <c r="QVD734"/>
      <c r="QVE734"/>
      <c r="QVF734"/>
      <c r="QVG734"/>
      <c r="QVH734"/>
      <c r="QVI734"/>
      <c r="QVJ734"/>
      <c r="QVK734"/>
      <c r="QVL734"/>
      <c r="QVM734"/>
      <c r="QVN734"/>
      <c r="QVO734"/>
      <c r="QVP734"/>
      <c r="QVQ734"/>
      <c r="QVR734"/>
      <c r="QVS734"/>
      <c r="QVT734"/>
      <c r="QVU734"/>
      <c r="QVV734"/>
      <c r="QVW734"/>
      <c r="QVX734"/>
      <c r="QVY734"/>
      <c r="QVZ734"/>
      <c r="QWA734"/>
      <c r="QWB734"/>
      <c r="QWC734"/>
      <c r="QWD734"/>
      <c r="QWE734"/>
      <c r="QWF734"/>
      <c r="QWG734"/>
      <c r="QWH734"/>
      <c r="QWI734"/>
      <c r="QWJ734"/>
      <c r="QWK734"/>
      <c r="QWL734"/>
      <c r="QWM734"/>
      <c r="QWN734"/>
      <c r="QWO734"/>
      <c r="QWP734"/>
      <c r="QWQ734"/>
      <c r="QWR734"/>
      <c r="QWS734"/>
      <c r="QWT734"/>
      <c r="QWU734"/>
      <c r="QWV734"/>
      <c r="QWW734"/>
      <c r="QWX734"/>
      <c r="QWY734"/>
      <c r="QWZ734"/>
      <c r="QXA734"/>
      <c r="QXB734"/>
      <c r="QXC734"/>
      <c r="QXD734"/>
      <c r="QXE734"/>
      <c r="QXF734"/>
      <c r="QXG734"/>
      <c r="QXH734"/>
      <c r="QXI734"/>
      <c r="QXJ734"/>
      <c r="QXK734"/>
      <c r="QXL734"/>
      <c r="QXM734"/>
      <c r="QXN734"/>
      <c r="QXO734"/>
      <c r="QXP734"/>
      <c r="QXQ734"/>
      <c r="QXR734"/>
      <c r="QXS734"/>
      <c r="QXT734"/>
      <c r="QXU734"/>
      <c r="QXV734"/>
      <c r="QXW734"/>
      <c r="QXX734"/>
      <c r="QXY734"/>
      <c r="QXZ734"/>
      <c r="QYA734"/>
      <c r="QYB734"/>
      <c r="QYC734"/>
      <c r="QYD734"/>
      <c r="QYE734"/>
      <c r="QYF734"/>
      <c r="QYG734"/>
      <c r="QYH734"/>
      <c r="QYI734"/>
      <c r="QYJ734"/>
      <c r="QYK734"/>
      <c r="QYL734"/>
      <c r="QYM734"/>
      <c r="QYN734"/>
      <c r="QYO734"/>
      <c r="QYP734"/>
      <c r="QYQ734"/>
      <c r="QYR734"/>
      <c r="QYS734"/>
      <c r="QYT734"/>
      <c r="QYU734"/>
      <c r="QYV734"/>
      <c r="QYW734"/>
      <c r="QYX734"/>
      <c r="QYY734"/>
      <c r="QYZ734"/>
      <c r="QZA734"/>
      <c r="QZB734"/>
      <c r="QZC734"/>
      <c r="QZD734"/>
      <c r="QZE734"/>
      <c r="QZF734"/>
      <c r="QZG734"/>
      <c r="QZH734"/>
      <c r="QZI734"/>
      <c r="QZJ734"/>
      <c r="QZK734"/>
      <c r="QZL734"/>
      <c r="QZM734"/>
      <c r="QZN734"/>
      <c r="QZO734"/>
      <c r="QZP734"/>
      <c r="QZQ734"/>
      <c r="QZR734"/>
      <c r="QZS734"/>
      <c r="QZT734"/>
      <c r="QZU734"/>
      <c r="QZV734"/>
      <c r="QZW734"/>
      <c r="QZX734"/>
      <c r="QZY734"/>
      <c r="QZZ734"/>
      <c r="RAA734"/>
      <c r="RAB734"/>
      <c r="RAC734"/>
      <c r="RAD734"/>
      <c r="RAE734"/>
      <c r="RAF734"/>
      <c r="RAG734"/>
      <c r="RAH734"/>
      <c r="RAI734"/>
      <c r="RAJ734"/>
      <c r="RAK734"/>
      <c r="RAL734"/>
      <c r="RAM734"/>
      <c r="RAN734"/>
      <c r="RAO734"/>
      <c r="RAP734"/>
      <c r="RAQ734"/>
      <c r="RAR734"/>
      <c r="RAS734"/>
      <c r="RAT734"/>
      <c r="RAU734"/>
      <c r="RAV734"/>
      <c r="RAW734"/>
      <c r="RAX734"/>
      <c r="RAY734"/>
      <c r="RAZ734"/>
      <c r="RBA734"/>
      <c r="RBB734"/>
      <c r="RBC734"/>
      <c r="RBD734"/>
      <c r="RBE734"/>
      <c r="RBF734"/>
      <c r="RBG734"/>
      <c r="RBH734"/>
      <c r="RBI734"/>
      <c r="RBJ734"/>
      <c r="RBK734"/>
      <c r="RBL734"/>
      <c r="RBM734"/>
      <c r="RBN734"/>
      <c r="RBO734"/>
      <c r="RBP734"/>
      <c r="RBQ734"/>
      <c r="RBR734"/>
      <c r="RBS734"/>
      <c r="RBT734"/>
      <c r="RBU734"/>
      <c r="RBV734"/>
      <c r="RBW734"/>
      <c r="RBX734"/>
      <c r="RBY734"/>
      <c r="RBZ734"/>
      <c r="RCA734"/>
      <c r="RCB734"/>
      <c r="RCC734"/>
      <c r="RCD734"/>
      <c r="RCE734"/>
      <c r="RCF734"/>
      <c r="RCG734"/>
      <c r="RCH734"/>
      <c r="RCI734"/>
      <c r="RCJ734"/>
      <c r="RCK734"/>
      <c r="RCL734"/>
      <c r="RCM734"/>
      <c r="RCN734"/>
      <c r="RCO734"/>
      <c r="RCP734"/>
      <c r="RCQ734"/>
      <c r="RCR734"/>
      <c r="RCS734"/>
      <c r="RCT734"/>
      <c r="RCU734"/>
      <c r="RCV734"/>
      <c r="RCW734"/>
      <c r="RCX734"/>
      <c r="RCY734"/>
      <c r="RCZ734"/>
      <c r="RDA734"/>
      <c r="RDB734"/>
      <c r="RDC734"/>
      <c r="RDD734"/>
      <c r="RDE734"/>
      <c r="RDF734"/>
      <c r="RDG734"/>
      <c r="RDH734"/>
      <c r="RDI734"/>
      <c r="RDJ734"/>
      <c r="RDK734"/>
      <c r="RDL734"/>
      <c r="RDM734"/>
      <c r="RDN734"/>
      <c r="RDO734"/>
      <c r="RDP734"/>
      <c r="RDQ734"/>
      <c r="RDR734"/>
      <c r="RDS734"/>
      <c r="RDT734"/>
      <c r="RDU734"/>
      <c r="RDV734"/>
      <c r="RDW734"/>
      <c r="RDX734"/>
      <c r="RDY734"/>
      <c r="RDZ734"/>
      <c r="REA734"/>
      <c r="REB734"/>
      <c r="REC734"/>
      <c r="RED734"/>
      <c r="REE734"/>
      <c r="REF734"/>
      <c r="REG734"/>
      <c r="REH734"/>
      <c r="REI734"/>
      <c r="REJ734"/>
      <c r="REK734"/>
      <c r="REL734"/>
      <c r="REM734"/>
      <c r="REN734"/>
      <c r="REO734"/>
      <c r="REP734"/>
      <c r="REQ734"/>
      <c r="RER734"/>
      <c r="RES734"/>
      <c r="RET734"/>
      <c r="REU734"/>
      <c r="REV734"/>
      <c r="REW734"/>
      <c r="REX734"/>
      <c r="REY734"/>
      <c r="REZ734"/>
      <c r="RFA734"/>
      <c r="RFB734"/>
      <c r="RFC734"/>
      <c r="RFD734"/>
      <c r="RFE734"/>
      <c r="RFF734"/>
      <c r="RFG734"/>
      <c r="RFH734"/>
      <c r="RFI734"/>
      <c r="RFJ734"/>
      <c r="RFK734"/>
      <c r="RFL734"/>
      <c r="RFM734"/>
      <c r="RFN734"/>
      <c r="RFO734"/>
      <c r="RFP734"/>
      <c r="RFQ734"/>
      <c r="RFR734"/>
      <c r="RFS734"/>
      <c r="RFT734"/>
      <c r="RFU734"/>
      <c r="RFV734"/>
      <c r="RFW734"/>
      <c r="RFX734"/>
      <c r="RFY734"/>
      <c r="RFZ734"/>
      <c r="RGA734"/>
      <c r="RGB734"/>
      <c r="RGC734"/>
      <c r="RGD734"/>
      <c r="RGE734"/>
      <c r="RGF734"/>
      <c r="RGG734"/>
      <c r="RGH734"/>
      <c r="RGI734"/>
      <c r="RGJ734"/>
      <c r="RGK734"/>
      <c r="RGL734"/>
      <c r="RGM734"/>
      <c r="RGN734"/>
      <c r="RGO734"/>
      <c r="RGP734"/>
      <c r="RGQ734"/>
      <c r="RGR734"/>
      <c r="RGS734"/>
      <c r="RGT734"/>
      <c r="RGU734"/>
      <c r="RGV734"/>
      <c r="RGW734"/>
      <c r="RGX734"/>
      <c r="RGY734"/>
      <c r="RGZ734"/>
      <c r="RHA734"/>
      <c r="RHB734"/>
      <c r="RHC734"/>
      <c r="RHD734"/>
      <c r="RHE734"/>
      <c r="RHF734"/>
      <c r="RHG734"/>
      <c r="RHH734"/>
      <c r="RHI734"/>
      <c r="RHJ734"/>
      <c r="RHK734"/>
      <c r="RHL734"/>
      <c r="RHM734"/>
      <c r="RHN734"/>
      <c r="RHO734"/>
      <c r="RHP734"/>
      <c r="RHQ734"/>
      <c r="RHR734"/>
      <c r="RHS734"/>
      <c r="RHT734"/>
      <c r="RHU734"/>
      <c r="RHV734"/>
      <c r="RHW734"/>
      <c r="RHX734"/>
      <c r="RHY734"/>
      <c r="RHZ734"/>
      <c r="RIA734"/>
      <c r="RIB734"/>
      <c r="RIC734"/>
      <c r="RID734"/>
      <c r="RIE734"/>
      <c r="RIF734"/>
      <c r="RIG734"/>
      <c r="RIH734"/>
      <c r="RII734"/>
      <c r="RIJ734"/>
      <c r="RIK734"/>
      <c r="RIL734"/>
      <c r="RIM734"/>
      <c r="RIN734"/>
      <c r="RIO734"/>
      <c r="RIP734"/>
      <c r="RIQ734"/>
      <c r="RIR734"/>
      <c r="RIS734"/>
      <c r="RIT734"/>
      <c r="RIU734"/>
      <c r="RIV734"/>
      <c r="RIW734"/>
      <c r="RIX734"/>
      <c r="RIY734"/>
      <c r="RIZ734"/>
      <c r="RJA734"/>
      <c r="RJB734"/>
      <c r="RJC734"/>
      <c r="RJD734"/>
      <c r="RJE734"/>
      <c r="RJF734"/>
      <c r="RJG734"/>
      <c r="RJH734"/>
      <c r="RJI734"/>
      <c r="RJJ734"/>
      <c r="RJK734"/>
      <c r="RJL734"/>
      <c r="RJM734"/>
      <c r="RJN734"/>
      <c r="RJO734"/>
      <c r="RJP734"/>
      <c r="RJQ734"/>
      <c r="RJR734"/>
      <c r="RJS734"/>
      <c r="RJT734"/>
      <c r="RJU734"/>
      <c r="RJV734"/>
      <c r="RJW734"/>
      <c r="RJX734"/>
      <c r="RJY734"/>
      <c r="RJZ734"/>
      <c r="RKA734"/>
      <c r="RKB734"/>
      <c r="RKC734"/>
      <c r="RKD734"/>
      <c r="RKE734"/>
      <c r="RKF734"/>
      <c r="RKG734"/>
      <c r="RKH734"/>
      <c r="RKI734"/>
      <c r="RKJ734"/>
      <c r="RKK734"/>
      <c r="RKL734"/>
      <c r="RKM734"/>
      <c r="RKN734"/>
      <c r="RKO734"/>
      <c r="RKP734"/>
      <c r="RKQ734"/>
      <c r="RKR734"/>
      <c r="RKS734"/>
      <c r="RKT734"/>
      <c r="RKU734"/>
      <c r="RKV734"/>
      <c r="RKW734"/>
      <c r="RKX734"/>
      <c r="RKY734"/>
      <c r="RKZ734"/>
      <c r="RLA734"/>
      <c r="RLB734"/>
      <c r="RLC734"/>
      <c r="RLD734"/>
      <c r="RLE734"/>
      <c r="RLF734"/>
      <c r="RLG734"/>
      <c r="RLH734"/>
      <c r="RLI734"/>
      <c r="RLJ734"/>
      <c r="RLK734"/>
      <c r="RLL734"/>
      <c r="RLM734"/>
      <c r="RLN734"/>
      <c r="RLO734"/>
      <c r="RLP734"/>
      <c r="RLQ734"/>
      <c r="RLR734"/>
      <c r="RLS734"/>
      <c r="RLT734"/>
      <c r="RLU734"/>
      <c r="RLV734"/>
      <c r="RLW734"/>
      <c r="RLX734"/>
      <c r="RLY734"/>
      <c r="RLZ734"/>
      <c r="RMA734"/>
      <c r="RMB734"/>
      <c r="RMC734"/>
      <c r="RMD734"/>
      <c r="RME734"/>
      <c r="RMF734"/>
      <c r="RMG734"/>
      <c r="RMH734"/>
      <c r="RMI734"/>
      <c r="RMJ734"/>
      <c r="RMK734"/>
      <c r="RML734"/>
      <c r="RMM734"/>
      <c r="RMN734"/>
      <c r="RMO734"/>
      <c r="RMP734"/>
      <c r="RMQ734"/>
      <c r="RMR734"/>
      <c r="RMS734"/>
      <c r="RMT734"/>
      <c r="RMU734"/>
      <c r="RMV734"/>
      <c r="RMW734"/>
      <c r="RMX734"/>
      <c r="RMY734"/>
      <c r="RMZ734"/>
      <c r="RNA734"/>
      <c r="RNB734"/>
      <c r="RNC734"/>
      <c r="RND734"/>
      <c r="RNE734"/>
      <c r="RNF734"/>
      <c r="RNG734"/>
      <c r="RNH734"/>
      <c r="RNI734"/>
      <c r="RNJ734"/>
      <c r="RNK734"/>
      <c r="RNL734"/>
      <c r="RNM734"/>
      <c r="RNN734"/>
      <c r="RNO734"/>
      <c r="RNP734"/>
      <c r="RNQ734"/>
      <c r="RNR734"/>
      <c r="RNS734"/>
      <c r="RNT734"/>
      <c r="RNU734"/>
      <c r="RNV734"/>
      <c r="RNW734"/>
      <c r="RNX734"/>
      <c r="RNY734"/>
      <c r="RNZ734"/>
      <c r="ROA734"/>
      <c r="ROB734"/>
      <c r="ROC734"/>
      <c r="ROD734"/>
      <c r="ROE734"/>
      <c r="ROF734"/>
      <c r="ROG734"/>
      <c r="ROH734"/>
      <c r="ROI734"/>
      <c r="ROJ734"/>
      <c r="ROK734"/>
      <c r="ROL734"/>
      <c r="ROM734"/>
      <c r="RON734"/>
      <c r="ROO734"/>
      <c r="ROP734"/>
      <c r="ROQ734"/>
      <c r="ROR734"/>
      <c r="ROS734"/>
      <c r="ROT734"/>
      <c r="ROU734"/>
      <c r="ROV734"/>
      <c r="ROW734"/>
      <c r="ROX734"/>
      <c r="ROY734"/>
      <c r="ROZ734"/>
      <c r="RPA734"/>
      <c r="RPB734"/>
      <c r="RPC734"/>
      <c r="RPD734"/>
      <c r="RPE734"/>
      <c r="RPF734"/>
      <c r="RPG734"/>
      <c r="RPH734"/>
      <c r="RPI734"/>
      <c r="RPJ734"/>
      <c r="RPK734"/>
      <c r="RPL734"/>
      <c r="RPM734"/>
      <c r="RPN734"/>
      <c r="RPO734"/>
      <c r="RPP734"/>
      <c r="RPQ734"/>
      <c r="RPR734"/>
      <c r="RPS734"/>
      <c r="RPT734"/>
      <c r="RPU734"/>
      <c r="RPV734"/>
      <c r="RPW734"/>
      <c r="RPX734"/>
      <c r="RPY734"/>
      <c r="RPZ734"/>
      <c r="RQA734"/>
      <c r="RQB734"/>
      <c r="RQC734"/>
      <c r="RQD734"/>
      <c r="RQE734"/>
      <c r="RQF734"/>
      <c r="RQG734"/>
      <c r="RQH734"/>
      <c r="RQI734"/>
      <c r="RQJ734"/>
      <c r="RQK734"/>
      <c r="RQL734"/>
      <c r="RQM734"/>
      <c r="RQN734"/>
      <c r="RQO734"/>
      <c r="RQP734"/>
      <c r="RQQ734"/>
      <c r="RQR734"/>
      <c r="RQS734"/>
      <c r="RQT734"/>
      <c r="RQU734"/>
      <c r="RQV734"/>
      <c r="RQW734"/>
      <c r="RQX734"/>
      <c r="RQY734"/>
      <c r="RQZ734"/>
      <c r="RRA734"/>
      <c r="RRB734"/>
      <c r="RRC734"/>
      <c r="RRD734"/>
      <c r="RRE734"/>
      <c r="RRF734"/>
      <c r="RRG734"/>
      <c r="RRH734"/>
      <c r="RRI734"/>
      <c r="RRJ734"/>
      <c r="RRK734"/>
      <c r="RRL734"/>
      <c r="RRM734"/>
      <c r="RRN734"/>
      <c r="RRO734"/>
      <c r="RRP734"/>
      <c r="RRQ734"/>
      <c r="RRR734"/>
      <c r="RRS734"/>
      <c r="RRT734"/>
      <c r="RRU734"/>
      <c r="RRV734"/>
      <c r="RRW734"/>
      <c r="RRX734"/>
      <c r="RRY734"/>
      <c r="RRZ734"/>
      <c r="RSA734"/>
      <c r="RSB734"/>
      <c r="RSC734"/>
      <c r="RSD734"/>
      <c r="RSE734"/>
      <c r="RSF734"/>
      <c r="RSG734"/>
      <c r="RSH734"/>
      <c r="RSI734"/>
      <c r="RSJ734"/>
      <c r="RSK734"/>
      <c r="RSL734"/>
      <c r="RSM734"/>
      <c r="RSN734"/>
      <c r="RSO734"/>
      <c r="RSP734"/>
      <c r="RSQ734"/>
      <c r="RSR734"/>
      <c r="RSS734"/>
      <c r="RST734"/>
      <c r="RSU734"/>
      <c r="RSV734"/>
      <c r="RSW734"/>
      <c r="RSX734"/>
      <c r="RSY734"/>
      <c r="RSZ734"/>
      <c r="RTA734"/>
      <c r="RTB734"/>
      <c r="RTC734"/>
      <c r="RTD734"/>
      <c r="RTE734"/>
      <c r="RTF734"/>
      <c r="RTG734"/>
      <c r="RTH734"/>
      <c r="RTI734"/>
      <c r="RTJ734"/>
      <c r="RTK734"/>
      <c r="RTL734"/>
      <c r="RTM734"/>
      <c r="RTN734"/>
      <c r="RTO734"/>
      <c r="RTP734"/>
      <c r="RTQ734"/>
      <c r="RTR734"/>
      <c r="RTS734"/>
      <c r="RTT734"/>
      <c r="RTU734"/>
      <c r="RTV734"/>
      <c r="RTW734"/>
      <c r="RTX734"/>
      <c r="RTY734"/>
      <c r="RTZ734"/>
      <c r="RUA734"/>
      <c r="RUB734"/>
      <c r="RUC734"/>
      <c r="RUD734"/>
      <c r="RUE734"/>
      <c r="RUF734"/>
      <c r="RUG734"/>
      <c r="RUH734"/>
      <c r="RUI734"/>
      <c r="RUJ734"/>
      <c r="RUK734"/>
      <c r="RUL734"/>
      <c r="RUM734"/>
      <c r="RUN734"/>
      <c r="RUO734"/>
      <c r="RUP734"/>
      <c r="RUQ734"/>
      <c r="RUR734"/>
      <c r="RUS734"/>
      <c r="RUT734"/>
      <c r="RUU734"/>
      <c r="RUV734"/>
      <c r="RUW734"/>
      <c r="RUX734"/>
      <c r="RUY734"/>
      <c r="RUZ734"/>
      <c r="RVA734"/>
      <c r="RVB734"/>
      <c r="RVC734"/>
      <c r="RVD734"/>
      <c r="RVE734"/>
      <c r="RVF734"/>
      <c r="RVG734"/>
      <c r="RVH734"/>
      <c r="RVI734"/>
      <c r="RVJ734"/>
      <c r="RVK734"/>
      <c r="RVL734"/>
      <c r="RVM734"/>
      <c r="RVN734"/>
      <c r="RVO734"/>
      <c r="RVP734"/>
      <c r="RVQ734"/>
      <c r="RVR734"/>
      <c r="RVS734"/>
      <c r="RVT734"/>
      <c r="RVU734"/>
      <c r="RVV734"/>
      <c r="RVW734"/>
      <c r="RVX734"/>
      <c r="RVY734"/>
      <c r="RVZ734"/>
      <c r="RWA734"/>
      <c r="RWB734"/>
      <c r="RWC734"/>
      <c r="RWD734"/>
      <c r="RWE734"/>
      <c r="RWF734"/>
      <c r="RWG734"/>
      <c r="RWH734"/>
      <c r="RWI734"/>
      <c r="RWJ734"/>
      <c r="RWK734"/>
      <c r="RWL734"/>
      <c r="RWM734"/>
      <c r="RWN734"/>
      <c r="RWO734"/>
      <c r="RWP734"/>
      <c r="RWQ734"/>
      <c r="RWR734"/>
      <c r="RWS734"/>
      <c r="RWT734"/>
      <c r="RWU734"/>
      <c r="RWV734"/>
      <c r="RWW734"/>
      <c r="RWX734"/>
      <c r="RWY734"/>
      <c r="RWZ734"/>
      <c r="RXA734"/>
      <c r="RXB734"/>
      <c r="RXC734"/>
      <c r="RXD734"/>
      <c r="RXE734"/>
      <c r="RXF734"/>
      <c r="RXG734"/>
      <c r="RXH734"/>
      <c r="RXI734"/>
      <c r="RXJ734"/>
      <c r="RXK734"/>
      <c r="RXL734"/>
      <c r="RXM734"/>
      <c r="RXN734"/>
      <c r="RXO734"/>
      <c r="RXP734"/>
      <c r="RXQ734"/>
      <c r="RXR734"/>
      <c r="RXS734"/>
      <c r="RXT734"/>
      <c r="RXU734"/>
      <c r="RXV734"/>
      <c r="RXW734"/>
      <c r="RXX734"/>
      <c r="RXY734"/>
      <c r="RXZ734"/>
      <c r="RYA734"/>
      <c r="RYB734"/>
      <c r="RYC734"/>
      <c r="RYD734"/>
      <c r="RYE734"/>
      <c r="RYF734"/>
      <c r="RYG734"/>
      <c r="RYH734"/>
      <c r="RYI734"/>
      <c r="RYJ734"/>
      <c r="RYK734"/>
      <c r="RYL734"/>
      <c r="RYM734"/>
      <c r="RYN734"/>
      <c r="RYO734"/>
      <c r="RYP734"/>
      <c r="RYQ734"/>
      <c r="RYR734"/>
      <c r="RYS734"/>
      <c r="RYT734"/>
      <c r="RYU734"/>
      <c r="RYV734"/>
      <c r="RYW734"/>
      <c r="RYX734"/>
      <c r="RYY734"/>
      <c r="RYZ734"/>
      <c r="RZA734"/>
      <c r="RZB734"/>
      <c r="RZC734"/>
      <c r="RZD734"/>
      <c r="RZE734"/>
      <c r="RZF734"/>
      <c r="RZG734"/>
      <c r="RZH734"/>
      <c r="RZI734"/>
      <c r="RZJ734"/>
      <c r="RZK734"/>
      <c r="RZL734"/>
      <c r="RZM734"/>
      <c r="RZN734"/>
      <c r="RZO734"/>
      <c r="RZP734"/>
      <c r="RZQ734"/>
      <c r="RZR734"/>
      <c r="RZS734"/>
      <c r="RZT734"/>
      <c r="RZU734"/>
      <c r="RZV734"/>
      <c r="RZW734"/>
      <c r="RZX734"/>
      <c r="RZY734"/>
      <c r="RZZ734"/>
      <c r="SAA734"/>
      <c r="SAB734"/>
      <c r="SAC734"/>
      <c r="SAD734"/>
      <c r="SAE734"/>
      <c r="SAF734"/>
      <c r="SAG734"/>
      <c r="SAH734"/>
      <c r="SAI734"/>
      <c r="SAJ734"/>
      <c r="SAK734"/>
      <c r="SAL734"/>
      <c r="SAM734"/>
      <c r="SAN734"/>
      <c r="SAO734"/>
      <c r="SAP734"/>
      <c r="SAQ734"/>
      <c r="SAR734"/>
      <c r="SAS734"/>
      <c r="SAT734"/>
      <c r="SAU734"/>
      <c r="SAV734"/>
      <c r="SAW734"/>
      <c r="SAX734"/>
      <c r="SAY734"/>
      <c r="SAZ734"/>
      <c r="SBA734"/>
      <c r="SBB734"/>
      <c r="SBC734"/>
      <c r="SBD734"/>
      <c r="SBE734"/>
      <c r="SBF734"/>
      <c r="SBG734"/>
      <c r="SBH734"/>
      <c r="SBI734"/>
      <c r="SBJ734"/>
      <c r="SBK734"/>
      <c r="SBL734"/>
      <c r="SBM734"/>
      <c r="SBN734"/>
      <c r="SBO734"/>
      <c r="SBP734"/>
      <c r="SBQ734"/>
      <c r="SBR734"/>
      <c r="SBS734"/>
      <c r="SBT734"/>
      <c r="SBU734"/>
      <c r="SBV734"/>
      <c r="SBW734"/>
      <c r="SBX734"/>
      <c r="SBY734"/>
      <c r="SBZ734"/>
      <c r="SCA734"/>
      <c r="SCB734"/>
      <c r="SCC734"/>
      <c r="SCD734"/>
      <c r="SCE734"/>
      <c r="SCF734"/>
      <c r="SCG734"/>
      <c r="SCH734"/>
      <c r="SCI734"/>
      <c r="SCJ734"/>
      <c r="SCK734"/>
      <c r="SCL734"/>
      <c r="SCM734"/>
      <c r="SCN734"/>
      <c r="SCO734"/>
      <c r="SCP734"/>
      <c r="SCQ734"/>
      <c r="SCR734"/>
      <c r="SCS734"/>
      <c r="SCT734"/>
      <c r="SCU734"/>
      <c r="SCV734"/>
      <c r="SCW734"/>
      <c r="SCX734"/>
      <c r="SCY734"/>
      <c r="SCZ734"/>
      <c r="SDA734"/>
      <c r="SDB734"/>
      <c r="SDC734"/>
      <c r="SDD734"/>
      <c r="SDE734"/>
      <c r="SDF734"/>
      <c r="SDG734"/>
      <c r="SDH734"/>
      <c r="SDI734"/>
      <c r="SDJ734"/>
      <c r="SDK734"/>
      <c r="SDL734"/>
      <c r="SDM734"/>
      <c r="SDN734"/>
      <c r="SDO734"/>
      <c r="SDP734"/>
      <c r="SDQ734"/>
      <c r="SDR734"/>
      <c r="SDS734"/>
      <c r="SDT734"/>
      <c r="SDU734"/>
      <c r="SDV734"/>
      <c r="SDW734"/>
      <c r="SDX734"/>
      <c r="SDY734"/>
      <c r="SDZ734"/>
      <c r="SEA734"/>
      <c r="SEB734"/>
      <c r="SEC734"/>
      <c r="SED734"/>
      <c r="SEE734"/>
      <c r="SEF734"/>
      <c r="SEG734"/>
      <c r="SEH734"/>
      <c r="SEI734"/>
      <c r="SEJ734"/>
      <c r="SEK734"/>
      <c r="SEL734"/>
      <c r="SEM734"/>
      <c r="SEN734"/>
      <c r="SEO734"/>
      <c r="SEP734"/>
      <c r="SEQ734"/>
      <c r="SER734"/>
      <c r="SES734"/>
      <c r="SET734"/>
      <c r="SEU734"/>
      <c r="SEV734"/>
      <c r="SEW734"/>
      <c r="SEX734"/>
      <c r="SEY734"/>
      <c r="SEZ734"/>
      <c r="SFA734"/>
      <c r="SFB734"/>
      <c r="SFC734"/>
      <c r="SFD734"/>
      <c r="SFE734"/>
      <c r="SFF734"/>
      <c r="SFG734"/>
      <c r="SFH734"/>
      <c r="SFI734"/>
      <c r="SFJ734"/>
      <c r="SFK734"/>
      <c r="SFL734"/>
      <c r="SFM734"/>
      <c r="SFN734"/>
      <c r="SFO734"/>
      <c r="SFP734"/>
      <c r="SFQ734"/>
      <c r="SFR734"/>
      <c r="SFS734"/>
      <c r="SFT734"/>
      <c r="SFU734"/>
      <c r="SFV734"/>
      <c r="SFW734"/>
      <c r="SFX734"/>
      <c r="SFY734"/>
      <c r="SFZ734"/>
      <c r="SGA734"/>
      <c r="SGB734"/>
      <c r="SGC734"/>
      <c r="SGD734"/>
      <c r="SGE734"/>
      <c r="SGF734"/>
      <c r="SGG734"/>
      <c r="SGH734"/>
      <c r="SGI734"/>
      <c r="SGJ734"/>
      <c r="SGK734"/>
      <c r="SGL734"/>
      <c r="SGM734"/>
      <c r="SGN734"/>
      <c r="SGO734"/>
      <c r="SGP734"/>
      <c r="SGQ734"/>
      <c r="SGR734"/>
      <c r="SGS734"/>
      <c r="SGT734"/>
      <c r="SGU734"/>
      <c r="SGV734"/>
      <c r="SGW734"/>
      <c r="SGX734"/>
      <c r="SGY734"/>
      <c r="SGZ734"/>
      <c r="SHA734"/>
      <c r="SHB734"/>
      <c r="SHC734"/>
      <c r="SHD734"/>
      <c r="SHE734"/>
      <c r="SHF734"/>
      <c r="SHG734"/>
      <c r="SHH734"/>
      <c r="SHI734"/>
      <c r="SHJ734"/>
      <c r="SHK734"/>
      <c r="SHL734"/>
      <c r="SHM734"/>
      <c r="SHN734"/>
      <c r="SHO734"/>
      <c r="SHP734"/>
      <c r="SHQ734"/>
      <c r="SHR734"/>
      <c r="SHS734"/>
      <c r="SHT734"/>
      <c r="SHU734"/>
      <c r="SHV734"/>
      <c r="SHW734"/>
      <c r="SHX734"/>
      <c r="SHY734"/>
      <c r="SHZ734"/>
      <c r="SIA734"/>
      <c r="SIB734"/>
      <c r="SIC734"/>
      <c r="SID734"/>
      <c r="SIE734"/>
      <c r="SIF734"/>
      <c r="SIG734"/>
      <c r="SIH734"/>
      <c r="SII734"/>
      <c r="SIJ734"/>
      <c r="SIK734"/>
      <c r="SIL734"/>
      <c r="SIM734"/>
      <c r="SIN734"/>
      <c r="SIO734"/>
      <c r="SIP734"/>
      <c r="SIQ734"/>
      <c r="SIR734"/>
      <c r="SIS734"/>
      <c r="SIT734"/>
      <c r="SIU734"/>
      <c r="SIV734"/>
      <c r="SIW734"/>
      <c r="SIX734"/>
      <c r="SIY734"/>
      <c r="SIZ734"/>
      <c r="SJA734"/>
      <c r="SJB734"/>
      <c r="SJC734"/>
      <c r="SJD734"/>
      <c r="SJE734"/>
      <c r="SJF734"/>
      <c r="SJG734"/>
      <c r="SJH734"/>
      <c r="SJI734"/>
      <c r="SJJ734"/>
      <c r="SJK734"/>
      <c r="SJL734"/>
      <c r="SJM734"/>
      <c r="SJN734"/>
      <c r="SJO734"/>
      <c r="SJP734"/>
      <c r="SJQ734"/>
      <c r="SJR734"/>
      <c r="SJS734"/>
      <c r="SJT734"/>
      <c r="SJU734"/>
      <c r="SJV734"/>
      <c r="SJW734"/>
      <c r="SJX734"/>
      <c r="SJY734"/>
      <c r="SJZ734"/>
      <c r="SKA734"/>
      <c r="SKB734"/>
      <c r="SKC734"/>
      <c r="SKD734"/>
      <c r="SKE734"/>
      <c r="SKF734"/>
      <c r="SKG734"/>
      <c r="SKH734"/>
      <c r="SKI734"/>
      <c r="SKJ734"/>
      <c r="SKK734"/>
      <c r="SKL734"/>
      <c r="SKM734"/>
      <c r="SKN734"/>
      <c r="SKO734"/>
      <c r="SKP734"/>
      <c r="SKQ734"/>
      <c r="SKR734"/>
      <c r="SKS734"/>
      <c r="SKT734"/>
      <c r="SKU734"/>
      <c r="SKV734"/>
      <c r="SKW734"/>
      <c r="SKX734"/>
      <c r="SKY734"/>
      <c r="SKZ734"/>
      <c r="SLA734"/>
      <c r="SLB734"/>
      <c r="SLC734"/>
      <c r="SLD734"/>
      <c r="SLE734"/>
      <c r="SLF734"/>
      <c r="SLG734"/>
      <c r="SLH734"/>
      <c r="SLI734"/>
      <c r="SLJ734"/>
      <c r="SLK734"/>
      <c r="SLL734"/>
      <c r="SLM734"/>
      <c r="SLN734"/>
      <c r="SLO734"/>
      <c r="SLP734"/>
      <c r="SLQ734"/>
      <c r="SLR734"/>
      <c r="SLS734"/>
      <c r="SLT734"/>
      <c r="SLU734"/>
      <c r="SLV734"/>
      <c r="SLW734"/>
      <c r="SLX734"/>
      <c r="SLY734"/>
      <c r="SLZ734"/>
      <c r="SMA734"/>
      <c r="SMB734"/>
      <c r="SMC734"/>
      <c r="SMD734"/>
      <c r="SME734"/>
      <c r="SMF734"/>
      <c r="SMG734"/>
      <c r="SMH734"/>
      <c r="SMI734"/>
      <c r="SMJ734"/>
      <c r="SMK734"/>
      <c r="SML734"/>
      <c r="SMM734"/>
      <c r="SMN734"/>
      <c r="SMO734"/>
      <c r="SMP734"/>
      <c r="SMQ734"/>
      <c r="SMR734"/>
      <c r="SMS734"/>
      <c r="SMT734"/>
      <c r="SMU734"/>
      <c r="SMV734"/>
      <c r="SMW734"/>
      <c r="SMX734"/>
      <c r="SMY734"/>
      <c r="SMZ734"/>
      <c r="SNA734"/>
      <c r="SNB734"/>
      <c r="SNC734"/>
      <c r="SND734"/>
      <c r="SNE734"/>
      <c r="SNF734"/>
      <c r="SNG734"/>
      <c r="SNH734"/>
      <c r="SNI734"/>
      <c r="SNJ734"/>
      <c r="SNK734"/>
      <c r="SNL734"/>
      <c r="SNM734"/>
      <c r="SNN734"/>
      <c r="SNO734"/>
      <c r="SNP734"/>
      <c r="SNQ734"/>
      <c r="SNR734"/>
      <c r="SNS734"/>
      <c r="SNT734"/>
      <c r="SNU734"/>
      <c r="SNV734"/>
      <c r="SNW734"/>
      <c r="SNX734"/>
      <c r="SNY734"/>
      <c r="SNZ734"/>
      <c r="SOA734"/>
      <c r="SOB734"/>
      <c r="SOC734"/>
      <c r="SOD734"/>
      <c r="SOE734"/>
      <c r="SOF734"/>
      <c r="SOG734"/>
      <c r="SOH734"/>
      <c r="SOI734"/>
      <c r="SOJ734"/>
      <c r="SOK734"/>
      <c r="SOL734"/>
      <c r="SOM734"/>
      <c r="SON734"/>
      <c r="SOO734"/>
      <c r="SOP734"/>
      <c r="SOQ734"/>
      <c r="SOR734"/>
      <c r="SOS734"/>
      <c r="SOT734"/>
      <c r="SOU734"/>
      <c r="SOV734"/>
      <c r="SOW734"/>
      <c r="SOX734"/>
      <c r="SOY734"/>
      <c r="SOZ734"/>
      <c r="SPA734"/>
      <c r="SPB734"/>
      <c r="SPC734"/>
      <c r="SPD734"/>
      <c r="SPE734"/>
      <c r="SPF734"/>
      <c r="SPG734"/>
      <c r="SPH734"/>
      <c r="SPI734"/>
      <c r="SPJ734"/>
      <c r="SPK734"/>
      <c r="SPL734"/>
      <c r="SPM734"/>
      <c r="SPN734"/>
      <c r="SPO734"/>
      <c r="SPP734"/>
      <c r="SPQ734"/>
      <c r="SPR734"/>
      <c r="SPS734"/>
      <c r="SPT734"/>
      <c r="SPU734"/>
      <c r="SPV734"/>
      <c r="SPW734"/>
      <c r="SPX734"/>
      <c r="SPY734"/>
      <c r="SPZ734"/>
      <c r="SQA734"/>
      <c r="SQB734"/>
      <c r="SQC734"/>
      <c r="SQD734"/>
      <c r="SQE734"/>
      <c r="SQF734"/>
      <c r="SQG734"/>
      <c r="SQH734"/>
      <c r="SQI734"/>
      <c r="SQJ734"/>
      <c r="SQK734"/>
      <c r="SQL734"/>
      <c r="SQM734"/>
      <c r="SQN734"/>
      <c r="SQO734"/>
      <c r="SQP734"/>
      <c r="SQQ734"/>
      <c r="SQR734"/>
      <c r="SQS734"/>
      <c r="SQT734"/>
      <c r="SQU734"/>
      <c r="SQV734"/>
      <c r="SQW734"/>
      <c r="SQX734"/>
      <c r="SQY734"/>
      <c r="SQZ734"/>
      <c r="SRA734"/>
      <c r="SRB734"/>
      <c r="SRC734"/>
      <c r="SRD734"/>
      <c r="SRE734"/>
      <c r="SRF734"/>
      <c r="SRG734"/>
      <c r="SRH734"/>
      <c r="SRI734"/>
      <c r="SRJ734"/>
      <c r="SRK734"/>
      <c r="SRL734"/>
      <c r="SRM734"/>
      <c r="SRN734"/>
      <c r="SRO734"/>
      <c r="SRP734"/>
      <c r="SRQ734"/>
      <c r="SRR734"/>
      <c r="SRS734"/>
      <c r="SRT734"/>
      <c r="SRU734"/>
      <c r="SRV734"/>
      <c r="SRW734"/>
      <c r="SRX734"/>
      <c r="SRY734"/>
      <c r="SRZ734"/>
      <c r="SSA734"/>
      <c r="SSB734"/>
      <c r="SSC734"/>
      <c r="SSD734"/>
      <c r="SSE734"/>
      <c r="SSF734"/>
      <c r="SSG734"/>
      <c r="SSH734"/>
      <c r="SSI734"/>
      <c r="SSJ734"/>
      <c r="SSK734"/>
      <c r="SSL734"/>
      <c r="SSM734"/>
      <c r="SSN734"/>
      <c r="SSO734"/>
      <c r="SSP734"/>
      <c r="SSQ734"/>
      <c r="SSR734"/>
      <c r="SSS734"/>
      <c r="SST734"/>
      <c r="SSU734"/>
      <c r="SSV734"/>
      <c r="SSW734"/>
      <c r="SSX734"/>
      <c r="SSY734"/>
      <c r="SSZ734"/>
      <c r="STA734"/>
      <c r="STB734"/>
      <c r="STC734"/>
      <c r="STD734"/>
      <c r="STE734"/>
      <c r="STF734"/>
      <c r="STG734"/>
      <c r="STH734"/>
      <c r="STI734"/>
      <c r="STJ734"/>
      <c r="STK734"/>
      <c r="STL734"/>
      <c r="STM734"/>
      <c r="STN734"/>
      <c r="STO734"/>
      <c r="STP734"/>
      <c r="STQ734"/>
      <c r="STR734"/>
      <c r="STS734"/>
      <c r="STT734"/>
      <c r="STU734"/>
      <c r="STV734"/>
      <c r="STW734"/>
      <c r="STX734"/>
      <c r="STY734"/>
      <c r="STZ734"/>
      <c r="SUA734"/>
      <c r="SUB734"/>
      <c r="SUC734"/>
      <c r="SUD734"/>
      <c r="SUE734"/>
      <c r="SUF734"/>
      <c r="SUG734"/>
      <c r="SUH734"/>
      <c r="SUI734"/>
      <c r="SUJ734"/>
      <c r="SUK734"/>
      <c r="SUL734"/>
      <c r="SUM734"/>
      <c r="SUN734"/>
      <c r="SUO734"/>
      <c r="SUP734"/>
      <c r="SUQ734"/>
      <c r="SUR734"/>
      <c r="SUS734"/>
      <c r="SUT734"/>
      <c r="SUU734"/>
      <c r="SUV734"/>
      <c r="SUW734"/>
      <c r="SUX734"/>
      <c r="SUY734"/>
      <c r="SUZ734"/>
      <c r="SVA734"/>
      <c r="SVB734"/>
      <c r="SVC734"/>
      <c r="SVD734"/>
      <c r="SVE734"/>
      <c r="SVF734"/>
      <c r="SVG734"/>
      <c r="SVH734"/>
      <c r="SVI734"/>
      <c r="SVJ734"/>
      <c r="SVK734"/>
      <c r="SVL734"/>
      <c r="SVM734"/>
      <c r="SVN734"/>
      <c r="SVO734"/>
      <c r="SVP734"/>
      <c r="SVQ734"/>
      <c r="SVR734"/>
      <c r="SVS734"/>
      <c r="SVT734"/>
      <c r="SVU734"/>
      <c r="SVV734"/>
      <c r="SVW734"/>
      <c r="SVX734"/>
      <c r="SVY734"/>
      <c r="SVZ734"/>
      <c r="SWA734"/>
      <c r="SWB734"/>
      <c r="SWC734"/>
      <c r="SWD734"/>
      <c r="SWE734"/>
      <c r="SWF734"/>
      <c r="SWG734"/>
      <c r="SWH734"/>
      <c r="SWI734"/>
      <c r="SWJ734"/>
      <c r="SWK734"/>
      <c r="SWL734"/>
      <c r="SWM734"/>
      <c r="SWN734"/>
      <c r="SWO734"/>
      <c r="SWP734"/>
      <c r="SWQ734"/>
      <c r="SWR734"/>
      <c r="SWS734"/>
      <c r="SWT734"/>
      <c r="SWU734"/>
      <c r="SWV734"/>
      <c r="SWW734"/>
      <c r="SWX734"/>
      <c r="SWY734"/>
      <c r="SWZ734"/>
      <c r="SXA734"/>
      <c r="SXB734"/>
      <c r="SXC734"/>
      <c r="SXD734"/>
      <c r="SXE734"/>
      <c r="SXF734"/>
      <c r="SXG734"/>
      <c r="SXH734"/>
      <c r="SXI734"/>
      <c r="SXJ734"/>
      <c r="SXK734"/>
      <c r="SXL734"/>
      <c r="SXM734"/>
      <c r="SXN734"/>
      <c r="SXO734"/>
      <c r="SXP734"/>
      <c r="SXQ734"/>
      <c r="SXR734"/>
      <c r="SXS734"/>
      <c r="SXT734"/>
      <c r="SXU734"/>
      <c r="SXV734"/>
      <c r="SXW734"/>
      <c r="SXX734"/>
      <c r="SXY734"/>
      <c r="SXZ734"/>
      <c r="SYA734"/>
      <c r="SYB734"/>
      <c r="SYC734"/>
      <c r="SYD734"/>
      <c r="SYE734"/>
      <c r="SYF734"/>
      <c r="SYG734"/>
      <c r="SYH734"/>
      <c r="SYI734"/>
      <c r="SYJ734"/>
      <c r="SYK734"/>
      <c r="SYL734"/>
      <c r="SYM734"/>
      <c r="SYN734"/>
      <c r="SYO734"/>
      <c r="SYP734"/>
      <c r="SYQ734"/>
      <c r="SYR734"/>
      <c r="SYS734"/>
      <c r="SYT734"/>
      <c r="SYU734"/>
      <c r="SYV734"/>
      <c r="SYW734"/>
      <c r="SYX734"/>
      <c r="SYY734"/>
      <c r="SYZ734"/>
      <c r="SZA734"/>
      <c r="SZB734"/>
      <c r="SZC734"/>
      <c r="SZD734"/>
      <c r="SZE734"/>
      <c r="SZF734"/>
      <c r="SZG734"/>
      <c r="SZH734"/>
      <c r="SZI734"/>
      <c r="SZJ734"/>
      <c r="SZK734"/>
      <c r="SZL734"/>
      <c r="SZM734"/>
      <c r="SZN734"/>
      <c r="SZO734"/>
      <c r="SZP734"/>
      <c r="SZQ734"/>
      <c r="SZR734"/>
      <c r="SZS734"/>
      <c r="SZT734"/>
      <c r="SZU734"/>
      <c r="SZV734"/>
      <c r="SZW734"/>
      <c r="SZX734"/>
      <c r="SZY734"/>
      <c r="SZZ734"/>
      <c r="TAA734"/>
      <c r="TAB734"/>
      <c r="TAC734"/>
      <c r="TAD734"/>
      <c r="TAE734"/>
      <c r="TAF734"/>
      <c r="TAG734"/>
      <c r="TAH734"/>
      <c r="TAI734"/>
      <c r="TAJ734"/>
      <c r="TAK734"/>
      <c r="TAL734"/>
      <c r="TAM734"/>
      <c r="TAN734"/>
      <c r="TAO734"/>
      <c r="TAP734"/>
      <c r="TAQ734"/>
      <c r="TAR734"/>
      <c r="TAS734"/>
      <c r="TAT734"/>
      <c r="TAU734"/>
      <c r="TAV734"/>
      <c r="TAW734"/>
      <c r="TAX734"/>
      <c r="TAY734"/>
      <c r="TAZ734"/>
      <c r="TBA734"/>
      <c r="TBB734"/>
      <c r="TBC734"/>
      <c r="TBD734"/>
      <c r="TBE734"/>
      <c r="TBF734"/>
      <c r="TBG734"/>
      <c r="TBH734"/>
      <c r="TBI734"/>
      <c r="TBJ734"/>
      <c r="TBK734"/>
      <c r="TBL734"/>
      <c r="TBM734"/>
      <c r="TBN734"/>
      <c r="TBO734"/>
      <c r="TBP734"/>
      <c r="TBQ734"/>
      <c r="TBR734"/>
      <c r="TBS734"/>
      <c r="TBT734"/>
      <c r="TBU734"/>
      <c r="TBV734"/>
      <c r="TBW734"/>
      <c r="TBX734"/>
      <c r="TBY734"/>
      <c r="TBZ734"/>
      <c r="TCA734"/>
      <c r="TCB734"/>
      <c r="TCC734"/>
      <c r="TCD734"/>
      <c r="TCE734"/>
      <c r="TCF734"/>
      <c r="TCG734"/>
      <c r="TCH734"/>
      <c r="TCI734"/>
      <c r="TCJ734"/>
      <c r="TCK734"/>
      <c r="TCL734"/>
      <c r="TCM734"/>
      <c r="TCN734"/>
      <c r="TCO734"/>
      <c r="TCP734"/>
      <c r="TCQ734"/>
      <c r="TCR734"/>
      <c r="TCS734"/>
      <c r="TCT734"/>
      <c r="TCU734"/>
      <c r="TCV734"/>
      <c r="TCW734"/>
      <c r="TCX734"/>
      <c r="TCY734"/>
      <c r="TCZ734"/>
      <c r="TDA734"/>
      <c r="TDB734"/>
      <c r="TDC734"/>
      <c r="TDD734"/>
      <c r="TDE734"/>
      <c r="TDF734"/>
      <c r="TDG734"/>
      <c r="TDH734"/>
      <c r="TDI734"/>
      <c r="TDJ734"/>
      <c r="TDK734"/>
      <c r="TDL734"/>
      <c r="TDM734"/>
      <c r="TDN734"/>
      <c r="TDO734"/>
      <c r="TDP734"/>
      <c r="TDQ734"/>
      <c r="TDR734"/>
      <c r="TDS734"/>
      <c r="TDT734"/>
      <c r="TDU734"/>
      <c r="TDV734"/>
      <c r="TDW734"/>
      <c r="TDX734"/>
      <c r="TDY734"/>
      <c r="TDZ734"/>
      <c r="TEA734"/>
      <c r="TEB734"/>
      <c r="TEC734"/>
      <c r="TED734"/>
      <c r="TEE734"/>
      <c r="TEF734"/>
      <c r="TEG734"/>
      <c r="TEH734"/>
      <c r="TEI734"/>
      <c r="TEJ734"/>
      <c r="TEK734"/>
      <c r="TEL734"/>
      <c r="TEM734"/>
      <c r="TEN734"/>
      <c r="TEO734"/>
      <c r="TEP734"/>
      <c r="TEQ734"/>
      <c r="TER734"/>
      <c r="TES734"/>
      <c r="TET734"/>
      <c r="TEU734"/>
      <c r="TEV734"/>
      <c r="TEW734"/>
      <c r="TEX734"/>
      <c r="TEY734"/>
      <c r="TEZ734"/>
      <c r="TFA734"/>
      <c r="TFB734"/>
      <c r="TFC734"/>
      <c r="TFD734"/>
      <c r="TFE734"/>
      <c r="TFF734"/>
      <c r="TFG734"/>
      <c r="TFH734"/>
      <c r="TFI734"/>
      <c r="TFJ734"/>
      <c r="TFK734"/>
      <c r="TFL734"/>
      <c r="TFM734"/>
      <c r="TFN734"/>
      <c r="TFO734"/>
      <c r="TFP734"/>
      <c r="TFQ734"/>
      <c r="TFR734"/>
      <c r="TFS734"/>
      <c r="TFT734"/>
      <c r="TFU734"/>
      <c r="TFV734"/>
      <c r="TFW734"/>
      <c r="TFX734"/>
      <c r="TFY734"/>
      <c r="TFZ734"/>
      <c r="TGA734"/>
      <c r="TGB734"/>
      <c r="TGC734"/>
      <c r="TGD734"/>
      <c r="TGE734"/>
      <c r="TGF734"/>
      <c r="TGG734"/>
      <c r="TGH734"/>
      <c r="TGI734"/>
      <c r="TGJ734"/>
      <c r="TGK734"/>
      <c r="TGL734"/>
      <c r="TGM734"/>
      <c r="TGN734"/>
      <c r="TGO734"/>
      <c r="TGP734"/>
      <c r="TGQ734"/>
      <c r="TGR734"/>
      <c r="TGS734"/>
      <c r="TGT734"/>
      <c r="TGU734"/>
      <c r="TGV734"/>
      <c r="TGW734"/>
      <c r="TGX734"/>
      <c r="TGY734"/>
      <c r="TGZ734"/>
      <c r="THA734"/>
      <c r="THB734"/>
      <c r="THC734"/>
      <c r="THD734"/>
      <c r="THE734"/>
      <c r="THF734"/>
      <c r="THG734"/>
      <c r="THH734"/>
      <c r="THI734"/>
      <c r="THJ734"/>
      <c r="THK734"/>
      <c r="THL734"/>
      <c r="THM734"/>
      <c r="THN734"/>
      <c r="THO734"/>
      <c r="THP734"/>
      <c r="THQ734"/>
      <c r="THR734"/>
      <c r="THS734"/>
      <c r="THT734"/>
      <c r="THU734"/>
      <c r="THV734"/>
      <c r="THW734"/>
      <c r="THX734"/>
      <c r="THY734"/>
      <c r="THZ734"/>
      <c r="TIA734"/>
      <c r="TIB734"/>
      <c r="TIC734"/>
      <c r="TID734"/>
      <c r="TIE734"/>
      <c r="TIF734"/>
      <c r="TIG734"/>
      <c r="TIH734"/>
      <c r="TII734"/>
      <c r="TIJ734"/>
      <c r="TIK734"/>
      <c r="TIL734"/>
      <c r="TIM734"/>
      <c r="TIN734"/>
      <c r="TIO734"/>
      <c r="TIP734"/>
      <c r="TIQ734"/>
      <c r="TIR734"/>
      <c r="TIS734"/>
      <c r="TIT734"/>
      <c r="TIU734"/>
      <c r="TIV734"/>
      <c r="TIW734"/>
      <c r="TIX734"/>
      <c r="TIY734"/>
      <c r="TIZ734"/>
      <c r="TJA734"/>
      <c r="TJB734"/>
      <c r="TJC734"/>
      <c r="TJD734"/>
      <c r="TJE734"/>
      <c r="TJF734"/>
      <c r="TJG734"/>
      <c r="TJH734"/>
      <c r="TJI734"/>
      <c r="TJJ734"/>
      <c r="TJK734"/>
      <c r="TJL734"/>
      <c r="TJM734"/>
      <c r="TJN734"/>
      <c r="TJO734"/>
      <c r="TJP734"/>
      <c r="TJQ734"/>
      <c r="TJR734"/>
      <c r="TJS734"/>
      <c r="TJT734"/>
      <c r="TJU734"/>
      <c r="TJV734"/>
      <c r="TJW734"/>
      <c r="TJX734"/>
      <c r="TJY734"/>
      <c r="TJZ734"/>
      <c r="TKA734"/>
      <c r="TKB734"/>
      <c r="TKC734"/>
      <c r="TKD734"/>
      <c r="TKE734"/>
      <c r="TKF734"/>
      <c r="TKG734"/>
      <c r="TKH734"/>
      <c r="TKI734"/>
      <c r="TKJ734"/>
      <c r="TKK734"/>
      <c r="TKL734"/>
      <c r="TKM734"/>
      <c r="TKN734"/>
      <c r="TKO734"/>
      <c r="TKP734"/>
      <c r="TKQ734"/>
      <c r="TKR734"/>
      <c r="TKS734"/>
      <c r="TKT734"/>
      <c r="TKU734"/>
      <c r="TKV734"/>
      <c r="TKW734"/>
      <c r="TKX734"/>
      <c r="TKY734"/>
      <c r="TKZ734"/>
      <c r="TLA734"/>
      <c r="TLB734"/>
      <c r="TLC734"/>
      <c r="TLD734"/>
      <c r="TLE734"/>
      <c r="TLF734"/>
      <c r="TLG734"/>
      <c r="TLH734"/>
      <c r="TLI734"/>
      <c r="TLJ734"/>
      <c r="TLK734"/>
      <c r="TLL734"/>
      <c r="TLM734"/>
      <c r="TLN734"/>
      <c r="TLO734"/>
      <c r="TLP734"/>
      <c r="TLQ734"/>
      <c r="TLR734"/>
      <c r="TLS734"/>
      <c r="TLT734"/>
      <c r="TLU734"/>
      <c r="TLV734"/>
      <c r="TLW734"/>
      <c r="TLX734"/>
      <c r="TLY734"/>
      <c r="TLZ734"/>
      <c r="TMA734"/>
      <c r="TMB734"/>
      <c r="TMC734"/>
      <c r="TMD734"/>
      <c r="TME734"/>
      <c r="TMF734"/>
      <c r="TMG734"/>
      <c r="TMH734"/>
      <c r="TMI734"/>
      <c r="TMJ734"/>
      <c r="TMK734"/>
      <c r="TML734"/>
      <c r="TMM734"/>
      <c r="TMN734"/>
      <c r="TMO734"/>
      <c r="TMP734"/>
      <c r="TMQ734"/>
      <c r="TMR734"/>
      <c r="TMS734"/>
      <c r="TMT734"/>
      <c r="TMU734"/>
      <c r="TMV734"/>
      <c r="TMW734"/>
      <c r="TMX734"/>
      <c r="TMY734"/>
      <c r="TMZ734"/>
      <c r="TNA734"/>
      <c r="TNB734"/>
      <c r="TNC734"/>
      <c r="TND734"/>
      <c r="TNE734"/>
      <c r="TNF734"/>
      <c r="TNG734"/>
      <c r="TNH734"/>
      <c r="TNI734"/>
      <c r="TNJ734"/>
      <c r="TNK734"/>
      <c r="TNL734"/>
      <c r="TNM734"/>
      <c r="TNN734"/>
      <c r="TNO734"/>
      <c r="TNP734"/>
      <c r="TNQ734"/>
      <c r="TNR734"/>
      <c r="TNS734"/>
      <c r="TNT734"/>
      <c r="TNU734"/>
      <c r="TNV734"/>
      <c r="TNW734"/>
      <c r="TNX734"/>
      <c r="TNY734"/>
      <c r="TNZ734"/>
      <c r="TOA734"/>
      <c r="TOB734"/>
      <c r="TOC734"/>
      <c r="TOD734"/>
      <c r="TOE734"/>
      <c r="TOF734"/>
      <c r="TOG734"/>
      <c r="TOH734"/>
      <c r="TOI734"/>
      <c r="TOJ734"/>
      <c r="TOK734"/>
      <c r="TOL734"/>
      <c r="TOM734"/>
      <c r="TON734"/>
      <c r="TOO734"/>
      <c r="TOP734"/>
      <c r="TOQ734"/>
      <c r="TOR734"/>
      <c r="TOS734"/>
      <c r="TOT734"/>
      <c r="TOU734"/>
      <c r="TOV734"/>
      <c r="TOW734"/>
      <c r="TOX734"/>
      <c r="TOY734"/>
      <c r="TOZ734"/>
      <c r="TPA734"/>
      <c r="TPB734"/>
      <c r="TPC734"/>
      <c r="TPD734"/>
      <c r="TPE734"/>
      <c r="TPF734"/>
      <c r="TPG734"/>
      <c r="TPH734"/>
      <c r="TPI734"/>
      <c r="TPJ734"/>
      <c r="TPK734"/>
      <c r="TPL734"/>
      <c r="TPM734"/>
      <c r="TPN734"/>
      <c r="TPO734"/>
      <c r="TPP734"/>
      <c r="TPQ734"/>
      <c r="TPR734"/>
      <c r="TPS734"/>
      <c r="TPT734"/>
      <c r="TPU734"/>
      <c r="TPV734"/>
      <c r="TPW734"/>
      <c r="TPX734"/>
      <c r="TPY734"/>
      <c r="TPZ734"/>
      <c r="TQA734"/>
      <c r="TQB734"/>
      <c r="TQC734"/>
      <c r="TQD734"/>
      <c r="TQE734"/>
      <c r="TQF734"/>
      <c r="TQG734"/>
      <c r="TQH734"/>
      <c r="TQI734"/>
      <c r="TQJ734"/>
      <c r="TQK734"/>
      <c r="TQL734"/>
      <c r="TQM734"/>
      <c r="TQN734"/>
      <c r="TQO734"/>
      <c r="TQP734"/>
      <c r="TQQ734"/>
      <c r="TQR734"/>
      <c r="TQS734"/>
      <c r="TQT734"/>
      <c r="TQU734"/>
      <c r="TQV734"/>
      <c r="TQW734"/>
      <c r="TQX734"/>
      <c r="TQY734"/>
      <c r="TQZ734"/>
      <c r="TRA734"/>
      <c r="TRB734"/>
      <c r="TRC734"/>
      <c r="TRD734"/>
      <c r="TRE734"/>
      <c r="TRF734"/>
      <c r="TRG734"/>
      <c r="TRH734"/>
      <c r="TRI734"/>
      <c r="TRJ734"/>
      <c r="TRK734"/>
      <c r="TRL734"/>
      <c r="TRM734"/>
      <c r="TRN734"/>
      <c r="TRO734"/>
      <c r="TRP734"/>
      <c r="TRQ734"/>
      <c r="TRR734"/>
      <c r="TRS734"/>
      <c r="TRT734"/>
      <c r="TRU734"/>
      <c r="TRV734"/>
      <c r="TRW734"/>
      <c r="TRX734"/>
      <c r="TRY734"/>
      <c r="TRZ734"/>
      <c r="TSA734"/>
      <c r="TSB734"/>
      <c r="TSC734"/>
      <c r="TSD734"/>
      <c r="TSE734"/>
      <c r="TSF734"/>
      <c r="TSG734"/>
      <c r="TSH734"/>
      <c r="TSI734"/>
      <c r="TSJ734"/>
      <c r="TSK734"/>
      <c r="TSL734"/>
      <c r="TSM734"/>
      <c r="TSN734"/>
      <c r="TSO734"/>
      <c r="TSP734"/>
      <c r="TSQ734"/>
      <c r="TSR734"/>
      <c r="TSS734"/>
      <c r="TST734"/>
      <c r="TSU734"/>
      <c r="TSV734"/>
      <c r="TSW734"/>
      <c r="TSX734"/>
      <c r="TSY734"/>
      <c r="TSZ734"/>
      <c r="TTA734"/>
      <c r="TTB734"/>
      <c r="TTC734"/>
      <c r="TTD734"/>
      <c r="TTE734"/>
      <c r="TTF734"/>
      <c r="TTG734"/>
      <c r="TTH734"/>
      <c r="TTI734"/>
      <c r="TTJ734"/>
      <c r="TTK734"/>
      <c r="TTL734"/>
      <c r="TTM734"/>
      <c r="TTN734"/>
      <c r="TTO734"/>
      <c r="TTP734"/>
      <c r="TTQ734"/>
      <c r="TTR734"/>
      <c r="TTS734"/>
      <c r="TTT734"/>
      <c r="TTU734"/>
      <c r="TTV734"/>
      <c r="TTW734"/>
      <c r="TTX734"/>
      <c r="TTY734"/>
      <c r="TTZ734"/>
      <c r="TUA734"/>
      <c r="TUB734"/>
      <c r="TUC734"/>
      <c r="TUD734"/>
      <c r="TUE734"/>
      <c r="TUF734"/>
      <c r="TUG734"/>
      <c r="TUH734"/>
      <c r="TUI734"/>
      <c r="TUJ734"/>
      <c r="TUK734"/>
      <c r="TUL734"/>
      <c r="TUM734"/>
      <c r="TUN734"/>
      <c r="TUO734"/>
      <c r="TUP734"/>
      <c r="TUQ734"/>
      <c r="TUR734"/>
      <c r="TUS734"/>
      <c r="TUT734"/>
      <c r="TUU734"/>
      <c r="TUV734"/>
      <c r="TUW734"/>
      <c r="TUX734"/>
      <c r="TUY734"/>
      <c r="TUZ734"/>
      <c r="TVA734"/>
      <c r="TVB734"/>
      <c r="TVC734"/>
      <c r="TVD734"/>
      <c r="TVE734"/>
      <c r="TVF734"/>
      <c r="TVG734"/>
      <c r="TVH734"/>
      <c r="TVI734"/>
      <c r="TVJ734"/>
      <c r="TVK734"/>
      <c r="TVL734"/>
      <c r="TVM734"/>
      <c r="TVN734"/>
      <c r="TVO734"/>
      <c r="TVP734"/>
      <c r="TVQ734"/>
      <c r="TVR734"/>
      <c r="TVS734"/>
      <c r="TVT734"/>
      <c r="TVU734"/>
      <c r="TVV734"/>
      <c r="TVW734"/>
      <c r="TVX734"/>
      <c r="TVY734"/>
      <c r="TVZ734"/>
      <c r="TWA734"/>
      <c r="TWB734"/>
      <c r="TWC734"/>
      <c r="TWD734"/>
      <c r="TWE734"/>
      <c r="TWF734"/>
      <c r="TWG734"/>
      <c r="TWH734"/>
      <c r="TWI734"/>
      <c r="TWJ734"/>
      <c r="TWK734"/>
      <c r="TWL734"/>
      <c r="TWM734"/>
      <c r="TWN734"/>
      <c r="TWO734"/>
      <c r="TWP734"/>
      <c r="TWQ734"/>
      <c r="TWR734"/>
      <c r="TWS734"/>
      <c r="TWT734"/>
      <c r="TWU734"/>
      <c r="TWV734"/>
      <c r="TWW734"/>
      <c r="TWX734"/>
      <c r="TWY734"/>
      <c r="TWZ734"/>
      <c r="TXA734"/>
      <c r="TXB734"/>
      <c r="TXC734"/>
      <c r="TXD734"/>
      <c r="TXE734"/>
      <c r="TXF734"/>
      <c r="TXG734"/>
      <c r="TXH734"/>
      <c r="TXI734"/>
      <c r="TXJ734"/>
      <c r="TXK734"/>
      <c r="TXL734"/>
      <c r="TXM734"/>
      <c r="TXN734"/>
      <c r="TXO734"/>
      <c r="TXP734"/>
      <c r="TXQ734"/>
      <c r="TXR734"/>
      <c r="TXS734"/>
      <c r="TXT734"/>
      <c r="TXU734"/>
      <c r="TXV734"/>
      <c r="TXW734"/>
      <c r="TXX734"/>
      <c r="TXY734"/>
      <c r="TXZ734"/>
      <c r="TYA734"/>
      <c r="TYB734"/>
      <c r="TYC734"/>
      <c r="TYD734"/>
      <c r="TYE734"/>
      <c r="TYF734"/>
      <c r="TYG734"/>
      <c r="TYH734"/>
      <c r="TYI734"/>
      <c r="TYJ734"/>
      <c r="TYK734"/>
      <c r="TYL734"/>
      <c r="TYM734"/>
      <c r="TYN734"/>
      <c r="TYO734"/>
      <c r="TYP734"/>
      <c r="TYQ734"/>
      <c r="TYR734"/>
      <c r="TYS734"/>
      <c r="TYT734"/>
      <c r="TYU734"/>
      <c r="TYV734"/>
      <c r="TYW734"/>
      <c r="TYX734"/>
      <c r="TYY734"/>
      <c r="TYZ734"/>
      <c r="TZA734"/>
      <c r="TZB734"/>
      <c r="TZC734"/>
      <c r="TZD734"/>
      <c r="TZE734"/>
      <c r="TZF734"/>
      <c r="TZG734"/>
      <c r="TZH734"/>
      <c r="TZI734"/>
      <c r="TZJ734"/>
      <c r="TZK734"/>
      <c r="TZL734"/>
      <c r="TZM734"/>
      <c r="TZN734"/>
      <c r="TZO734"/>
      <c r="TZP734"/>
      <c r="TZQ734"/>
      <c r="TZR734"/>
      <c r="TZS734"/>
      <c r="TZT734"/>
      <c r="TZU734"/>
      <c r="TZV734"/>
      <c r="TZW734"/>
      <c r="TZX734"/>
      <c r="TZY734"/>
      <c r="TZZ734"/>
      <c r="UAA734"/>
      <c r="UAB734"/>
      <c r="UAC734"/>
      <c r="UAD734"/>
      <c r="UAE734"/>
      <c r="UAF734"/>
      <c r="UAG734"/>
      <c r="UAH734"/>
      <c r="UAI734"/>
      <c r="UAJ734"/>
      <c r="UAK734"/>
      <c r="UAL734"/>
      <c r="UAM734"/>
      <c r="UAN734"/>
      <c r="UAO734"/>
      <c r="UAP734"/>
      <c r="UAQ734"/>
      <c r="UAR734"/>
      <c r="UAS734"/>
      <c r="UAT734"/>
      <c r="UAU734"/>
      <c r="UAV734"/>
      <c r="UAW734"/>
      <c r="UAX734"/>
      <c r="UAY734"/>
      <c r="UAZ734"/>
      <c r="UBA734"/>
      <c r="UBB734"/>
      <c r="UBC734"/>
      <c r="UBD734"/>
      <c r="UBE734"/>
      <c r="UBF734"/>
      <c r="UBG734"/>
      <c r="UBH734"/>
      <c r="UBI734"/>
      <c r="UBJ734"/>
      <c r="UBK734"/>
      <c r="UBL734"/>
      <c r="UBM734"/>
      <c r="UBN734"/>
      <c r="UBO734"/>
      <c r="UBP734"/>
      <c r="UBQ734"/>
      <c r="UBR734"/>
      <c r="UBS734"/>
      <c r="UBT734"/>
      <c r="UBU734"/>
      <c r="UBV734"/>
      <c r="UBW734"/>
      <c r="UBX734"/>
      <c r="UBY734"/>
      <c r="UBZ734"/>
      <c r="UCA734"/>
      <c r="UCB734"/>
      <c r="UCC734"/>
      <c r="UCD734"/>
      <c r="UCE734"/>
      <c r="UCF734"/>
      <c r="UCG734"/>
      <c r="UCH734"/>
      <c r="UCI734"/>
      <c r="UCJ734"/>
      <c r="UCK734"/>
      <c r="UCL734"/>
      <c r="UCM734"/>
      <c r="UCN734"/>
      <c r="UCO734"/>
      <c r="UCP734"/>
      <c r="UCQ734"/>
      <c r="UCR734"/>
      <c r="UCS734"/>
      <c r="UCT734"/>
      <c r="UCU734"/>
      <c r="UCV734"/>
      <c r="UCW734"/>
      <c r="UCX734"/>
      <c r="UCY734"/>
      <c r="UCZ734"/>
      <c r="UDA734"/>
      <c r="UDB734"/>
      <c r="UDC734"/>
      <c r="UDD734"/>
      <c r="UDE734"/>
      <c r="UDF734"/>
      <c r="UDG734"/>
      <c r="UDH734"/>
      <c r="UDI734"/>
      <c r="UDJ734"/>
      <c r="UDK734"/>
      <c r="UDL734"/>
      <c r="UDM734"/>
      <c r="UDN734"/>
      <c r="UDO734"/>
      <c r="UDP734"/>
      <c r="UDQ734"/>
      <c r="UDR734"/>
      <c r="UDS734"/>
      <c r="UDT734"/>
      <c r="UDU734"/>
      <c r="UDV734"/>
      <c r="UDW734"/>
      <c r="UDX734"/>
      <c r="UDY734"/>
      <c r="UDZ734"/>
      <c r="UEA734"/>
      <c r="UEB734"/>
      <c r="UEC734"/>
      <c r="UED734"/>
      <c r="UEE734"/>
      <c r="UEF734"/>
      <c r="UEG734"/>
      <c r="UEH734"/>
      <c r="UEI734"/>
      <c r="UEJ734"/>
      <c r="UEK734"/>
      <c r="UEL734"/>
      <c r="UEM734"/>
      <c r="UEN734"/>
      <c r="UEO734"/>
      <c r="UEP734"/>
      <c r="UEQ734"/>
      <c r="UER734"/>
      <c r="UES734"/>
      <c r="UET734"/>
      <c r="UEU734"/>
      <c r="UEV734"/>
      <c r="UEW734"/>
      <c r="UEX734"/>
      <c r="UEY734"/>
      <c r="UEZ734"/>
      <c r="UFA734"/>
      <c r="UFB734"/>
      <c r="UFC734"/>
      <c r="UFD734"/>
      <c r="UFE734"/>
      <c r="UFF734"/>
      <c r="UFG734"/>
      <c r="UFH734"/>
      <c r="UFI734"/>
      <c r="UFJ734"/>
      <c r="UFK734"/>
      <c r="UFL734"/>
      <c r="UFM734"/>
      <c r="UFN734"/>
      <c r="UFO734"/>
      <c r="UFP734"/>
      <c r="UFQ734"/>
      <c r="UFR734"/>
      <c r="UFS734"/>
      <c r="UFT734"/>
      <c r="UFU734"/>
      <c r="UFV734"/>
      <c r="UFW734"/>
      <c r="UFX734"/>
      <c r="UFY734"/>
      <c r="UFZ734"/>
      <c r="UGA734"/>
      <c r="UGB734"/>
      <c r="UGC734"/>
      <c r="UGD734"/>
      <c r="UGE734"/>
      <c r="UGF734"/>
      <c r="UGG734"/>
      <c r="UGH734"/>
      <c r="UGI734"/>
      <c r="UGJ734"/>
      <c r="UGK734"/>
      <c r="UGL734"/>
      <c r="UGM734"/>
      <c r="UGN734"/>
      <c r="UGO734"/>
      <c r="UGP734"/>
      <c r="UGQ734"/>
      <c r="UGR734"/>
      <c r="UGS734"/>
      <c r="UGT734"/>
      <c r="UGU734"/>
      <c r="UGV734"/>
      <c r="UGW734"/>
      <c r="UGX734"/>
      <c r="UGY734"/>
      <c r="UGZ734"/>
      <c r="UHA734"/>
      <c r="UHB734"/>
      <c r="UHC734"/>
      <c r="UHD734"/>
      <c r="UHE734"/>
      <c r="UHF734"/>
      <c r="UHG734"/>
      <c r="UHH734"/>
      <c r="UHI734"/>
      <c r="UHJ734"/>
      <c r="UHK734"/>
      <c r="UHL734"/>
      <c r="UHM734"/>
      <c r="UHN734"/>
      <c r="UHO734"/>
      <c r="UHP734"/>
      <c r="UHQ734"/>
      <c r="UHR734"/>
      <c r="UHS734"/>
      <c r="UHT734"/>
      <c r="UHU734"/>
      <c r="UHV734"/>
      <c r="UHW734"/>
      <c r="UHX734"/>
      <c r="UHY734"/>
      <c r="UHZ734"/>
      <c r="UIA734"/>
      <c r="UIB734"/>
      <c r="UIC734"/>
      <c r="UID734"/>
      <c r="UIE734"/>
      <c r="UIF734"/>
      <c r="UIG734"/>
      <c r="UIH734"/>
      <c r="UII734"/>
      <c r="UIJ734"/>
      <c r="UIK734"/>
      <c r="UIL734"/>
      <c r="UIM734"/>
      <c r="UIN734"/>
      <c r="UIO734"/>
      <c r="UIP734"/>
      <c r="UIQ734"/>
      <c r="UIR734"/>
      <c r="UIS734"/>
      <c r="UIT734"/>
      <c r="UIU734"/>
      <c r="UIV734"/>
      <c r="UIW734"/>
      <c r="UIX734"/>
      <c r="UIY734"/>
      <c r="UIZ734"/>
      <c r="UJA734"/>
      <c r="UJB734"/>
      <c r="UJC734"/>
      <c r="UJD734"/>
      <c r="UJE734"/>
      <c r="UJF734"/>
      <c r="UJG734"/>
      <c r="UJH734"/>
      <c r="UJI734"/>
      <c r="UJJ734"/>
      <c r="UJK734"/>
      <c r="UJL734"/>
      <c r="UJM734"/>
      <c r="UJN734"/>
      <c r="UJO734"/>
      <c r="UJP734"/>
      <c r="UJQ734"/>
      <c r="UJR734"/>
      <c r="UJS734"/>
      <c r="UJT734"/>
      <c r="UJU734"/>
      <c r="UJV734"/>
      <c r="UJW734"/>
      <c r="UJX734"/>
      <c r="UJY734"/>
      <c r="UJZ734"/>
      <c r="UKA734"/>
      <c r="UKB734"/>
      <c r="UKC734"/>
      <c r="UKD734"/>
      <c r="UKE734"/>
      <c r="UKF734"/>
      <c r="UKG734"/>
      <c r="UKH734"/>
      <c r="UKI734"/>
      <c r="UKJ734"/>
      <c r="UKK734"/>
      <c r="UKL734"/>
      <c r="UKM734"/>
      <c r="UKN734"/>
      <c r="UKO734"/>
      <c r="UKP734"/>
      <c r="UKQ734"/>
      <c r="UKR734"/>
      <c r="UKS734"/>
      <c r="UKT734"/>
      <c r="UKU734"/>
      <c r="UKV734"/>
      <c r="UKW734"/>
      <c r="UKX734"/>
      <c r="UKY734"/>
      <c r="UKZ734"/>
      <c r="ULA734"/>
      <c r="ULB734"/>
      <c r="ULC734"/>
      <c r="ULD734"/>
      <c r="ULE734"/>
      <c r="ULF734"/>
      <c r="ULG734"/>
      <c r="ULH734"/>
      <c r="ULI734"/>
      <c r="ULJ734"/>
      <c r="ULK734"/>
      <c r="ULL734"/>
      <c r="ULM734"/>
      <c r="ULN734"/>
      <c r="ULO734"/>
      <c r="ULP734"/>
      <c r="ULQ734"/>
      <c r="ULR734"/>
      <c r="ULS734"/>
      <c r="ULT734"/>
      <c r="ULU734"/>
      <c r="ULV734"/>
      <c r="ULW734"/>
      <c r="ULX734"/>
      <c r="ULY734"/>
      <c r="ULZ734"/>
      <c r="UMA734"/>
      <c r="UMB734"/>
      <c r="UMC734"/>
      <c r="UMD734"/>
      <c r="UME734"/>
      <c r="UMF734"/>
      <c r="UMG734"/>
      <c r="UMH734"/>
      <c r="UMI734"/>
      <c r="UMJ734"/>
      <c r="UMK734"/>
      <c r="UML734"/>
      <c r="UMM734"/>
      <c r="UMN734"/>
      <c r="UMO734"/>
      <c r="UMP734"/>
      <c r="UMQ734"/>
      <c r="UMR734"/>
      <c r="UMS734"/>
      <c r="UMT734"/>
      <c r="UMU734"/>
      <c r="UMV734"/>
      <c r="UMW734"/>
      <c r="UMX734"/>
      <c r="UMY734"/>
      <c r="UMZ734"/>
      <c r="UNA734"/>
      <c r="UNB734"/>
      <c r="UNC734"/>
      <c r="UND734"/>
      <c r="UNE734"/>
      <c r="UNF734"/>
      <c r="UNG734"/>
      <c r="UNH734"/>
      <c r="UNI734"/>
      <c r="UNJ734"/>
      <c r="UNK734"/>
      <c r="UNL734"/>
      <c r="UNM734"/>
      <c r="UNN734"/>
      <c r="UNO734"/>
      <c r="UNP734"/>
      <c r="UNQ734"/>
      <c r="UNR734"/>
      <c r="UNS734"/>
      <c r="UNT734"/>
      <c r="UNU734"/>
      <c r="UNV734"/>
      <c r="UNW734"/>
      <c r="UNX734"/>
      <c r="UNY734"/>
      <c r="UNZ734"/>
      <c r="UOA734"/>
      <c r="UOB734"/>
      <c r="UOC734"/>
      <c r="UOD734"/>
      <c r="UOE734"/>
      <c r="UOF734"/>
      <c r="UOG734"/>
      <c r="UOH734"/>
      <c r="UOI734"/>
      <c r="UOJ734"/>
      <c r="UOK734"/>
      <c r="UOL734"/>
      <c r="UOM734"/>
      <c r="UON734"/>
      <c r="UOO734"/>
      <c r="UOP734"/>
      <c r="UOQ734"/>
      <c r="UOR734"/>
      <c r="UOS734"/>
      <c r="UOT734"/>
      <c r="UOU734"/>
      <c r="UOV734"/>
      <c r="UOW734"/>
      <c r="UOX734"/>
      <c r="UOY734"/>
      <c r="UOZ734"/>
      <c r="UPA734"/>
      <c r="UPB734"/>
      <c r="UPC734"/>
      <c r="UPD734"/>
      <c r="UPE734"/>
      <c r="UPF734"/>
      <c r="UPG734"/>
      <c r="UPH734"/>
      <c r="UPI734"/>
      <c r="UPJ734"/>
      <c r="UPK734"/>
      <c r="UPL734"/>
      <c r="UPM734"/>
      <c r="UPN734"/>
      <c r="UPO734"/>
      <c r="UPP734"/>
      <c r="UPQ734"/>
      <c r="UPR734"/>
      <c r="UPS734"/>
      <c r="UPT734"/>
      <c r="UPU734"/>
      <c r="UPV734"/>
      <c r="UPW734"/>
      <c r="UPX734"/>
      <c r="UPY734"/>
      <c r="UPZ734"/>
      <c r="UQA734"/>
      <c r="UQB734"/>
      <c r="UQC734"/>
      <c r="UQD734"/>
      <c r="UQE734"/>
      <c r="UQF734"/>
      <c r="UQG734"/>
      <c r="UQH734"/>
      <c r="UQI734"/>
      <c r="UQJ734"/>
      <c r="UQK734"/>
      <c r="UQL734"/>
      <c r="UQM734"/>
      <c r="UQN734"/>
      <c r="UQO734"/>
      <c r="UQP734"/>
      <c r="UQQ734"/>
      <c r="UQR734"/>
      <c r="UQS734"/>
      <c r="UQT734"/>
      <c r="UQU734"/>
      <c r="UQV734"/>
      <c r="UQW734"/>
      <c r="UQX734"/>
      <c r="UQY734"/>
      <c r="UQZ734"/>
      <c r="URA734"/>
      <c r="URB734"/>
      <c r="URC734"/>
      <c r="URD734"/>
      <c r="URE734"/>
      <c r="URF734"/>
      <c r="URG734"/>
      <c r="URH734"/>
      <c r="URI734"/>
      <c r="URJ734"/>
      <c r="URK734"/>
      <c r="URL734"/>
      <c r="URM734"/>
      <c r="URN734"/>
      <c r="URO734"/>
      <c r="URP734"/>
      <c r="URQ734"/>
      <c r="URR734"/>
      <c r="URS734"/>
      <c r="URT734"/>
      <c r="URU734"/>
      <c r="URV734"/>
      <c r="URW734"/>
      <c r="URX734"/>
      <c r="URY734"/>
      <c r="URZ734"/>
      <c r="USA734"/>
      <c r="USB734"/>
      <c r="USC734"/>
      <c r="USD734"/>
      <c r="USE734"/>
      <c r="USF734"/>
      <c r="USG734"/>
      <c r="USH734"/>
      <c r="USI734"/>
      <c r="USJ734"/>
      <c r="USK734"/>
      <c r="USL734"/>
      <c r="USM734"/>
      <c r="USN734"/>
      <c r="USO734"/>
      <c r="USP734"/>
      <c r="USQ734"/>
      <c r="USR734"/>
      <c r="USS734"/>
      <c r="UST734"/>
      <c r="USU734"/>
      <c r="USV734"/>
      <c r="USW734"/>
      <c r="USX734"/>
      <c r="USY734"/>
      <c r="USZ734"/>
      <c r="UTA734"/>
      <c r="UTB734"/>
      <c r="UTC734"/>
      <c r="UTD734"/>
      <c r="UTE734"/>
      <c r="UTF734"/>
      <c r="UTG734"/>
      <c r="UTH734"/>
      <c r="UTI734"/>
      <c r="UTJ734"/>
      <c r="UTK734"/>
      <c r="UTL734"/>
      <c r="UTM734"/>
      <c r="UTN734"/>
      <c r="UTO734"/>
      <c r="UTP734"/>
      <c r="UTQ734"/>
      <c r="UTR734"/>
      <c r="UTS734"/>
      <c r="UTT734"/>
      <c r="UTU734"/>
      <c r="UTV734"/>
      <c r="UTW734"/>
      <c r="UTX734"/>
      <c r="UTY734"/>
      <c r="UTZ734"/>
      <c r="UUA734"/>
      <c r="UUB734"/>
      <c r="UUC734"/>
      <c r="UUD734"/>
      <c r="UUE734"/>
      <c r="UUF734"/>
      <c r="UUG734"/>
      <c r="UUH734"/>
      <c r="UUI734"/>
      <c r="UUJ734"/>
      <c r="UUK734"/>
      <c r="UUL734"/>
      <c r="UUM734"/>
      <c r="UUN734"/>
      <c r="UUO734"/>
      <c r="UUP734"/>
      <c r="UUQ734"/>
      <c r="UUR734"/>
      <c r="UUS734"/>
      <c r="UUT734"/>
      <c r="UUU734"/>
      <c r="UUV734"/>
      <c r="UUW734"/>
      <c r="UUX734"/>
      <c r="UUY734"/>
      <c r="UUZ734"/>
      <c r="UVA734"/>
      <c r="UVB734"/>
      <c r="UVC734"/>
      <c r="UVD734"/>
      <c r="UVE734"/>
      <c r="UVF734"/>
      <c r="UVG734"/>
      <c r="UVH734"/>
      <c r="UVI734"/>
      <c r="UVJ734"/>
      <c r="UVK734"/>
      <c r="UVL734"/>
      <c r="UVM734"/>
      <c r="UVN734"/>
      <c r="UVO734"/>
      <c r="UVP734"/>
      <c r="UVQ734"/>
      <c r="UVR734"/>
      <c r="UVS734"/>
      <c r="UVT734"/>
      <c r="UVU734"/>
      <c r="UVV734"/>
      <c r="UVW734"/>
      <c r="UVX734"/>
      <c r="UVY734"/>
      <c r="UVZ734"/>
      <c r="UWA734"/>
      <c r="UWB734"/>
      <c r="UWC734"/>
      <c r="UWD734"/>
      <c r="UWE734"/>
      <c r="UWF734"/>
      <c r="UWG734"/>
      <c r="UWH734"/>
      <c r="UWI734"/>
      <c r="UWJ734"/>
      <c r="UWK734"/>
      <c r="UWL734"/>
      <c r="UWM734"/>
      <c r="UWN734"/>
      <c r="UWO734"/>
      <c r="UWP734"/>
      <c r="UWQ734"/>
      <c r="UWR734"/>
      <c r="UWS734"/>
      <c r="UWT734"/>
      <c r="UWU734"/>
      <c r="UWV734"/>
      <c r="UWW734"/>
      <c r="UWX734"/>
      <c r="UWY734"/>
      <c r="UWZ734"/>
      <c r="UXA734"/>
      <c r="UXB734"/>
      <c r="UXC734"/>
      <c r="UXD734"/>
      <c r="UXE734"/>
      <c r="UXF734"/>
      <c r="UXG734"/>
      <c r="UXH734"/>
      <c r="UXI734"/>
      <c r="UXJ734"/>
      <c r="UXK734"/>
      <c r="UXL734"/>
      <c r="UXM734"/>
      <c r="UXN734"/>
      <c r="UXO734"/>
      <c r="UXP734"/>
      <c r="UXQ734"/>
      <c r="UXR734"/>
      <c r="UXS734"/>
      <c r="UXT734"/>
      <c r="UXU734"/>
      <c r="UXV734"/>
      <c r="UXW734"/>
      <c r="UXX734"/>
      <c r="UXY734"/>
      <c r="UXZ734"/>
      <c r="UYA734"/>
      <c r="UYB734"/>
      <c r="UYC734"/>
      <c r="UYD734"/>
      <c r="UYE734"/>
      <c r="UYF734"/>
      <c r="UYG734"/>
      <c r="UYH734"/>
      <c r="UYI734"/>
      <c r="UYJ734"/>
      <c r="UYK734"/>
      <c r="UYL734"/>
      <c r="UYM734"/>
      <c r="UYN734"/>
      <c r="UYO734"/>
      <c r="UYP734"/>
      <c r="UYQ734"/>
      <c r="UYR734"/>
      <c r="UYS734"/>
      <c r="UYT734"/>
      <c r="UYU734"/>
      <c r="UYV734"/>
      <c r="UYW734"/>
      <c r="UYX734"/>
      <c r="UYY734"/>
      <c r="UYZ734"/>
      <c r="UZA734"/>
      <c r="UZB734"/>
      <c r="UZC734"/>
      <c r="UZD734"/>
      <c r="UZE734"/>
      <c r="UZF734"/>
      <c r="UZG734"/>
      <c r="UZH734"/>
      <c r="UZI734"/>
      <c r="UZJ734"/>
      <c r="UZK734"/>
      <c r="UZL734"/>
      <c r="UZM734"/>
      <c r="UZN734"/>
      <c r="UZO734"/>
      <c r="UZP734"/>
      <c r="UZQ734"/>
      <c r="UZR734"/>
      <c r="UZS734"/>
      <c r="UZT734"/>
      <c r="UZU734"/>
      <c r="UZV734"/>
      <c r="UZW734"/>
      <c r="UZX734"/>
      <c r="UZY734"/>
      <c r="UZZ734"/>
      <c r="VAA734"/>
      <c r="VAB734"/>
      <c r="VAC734"/>
      <c r="VAD734"/>
      <c r="VAE734"/>
      <c r="VAF734"/>
      <c r="VAG734"/>
      <c r="VAH734"/>
      <c r="VAI734"/>
      <c r="VAJ734"/>
      <c r="VAK734"/>
      <c r="VAL734"/>
      <c r="VAM734"/>
      <c r="VAN734"/>
      <c r="VAO734"/>
      <c r="VAP734"/>
      <c r="VAQ734"/>
      <c r="VAR734"/>
      <c r="VAS734"/>
      <c r="VAT734"/>
      <c r="VAU734"/>
      <c r="VAV734"/>
      <c r="VAW734"/>
      <c r="VAX734"/>
      <c r="VAY734"/>
      <c r="VAZ734"/>
      <c r="VBA734"/>
      <c r="VBB734"/>
      <c r="VBC734"/>
      <c r="VBD734"/>
      <c r="VBE734"/>
      <c r="VBF734"/>
      <c r="VBG734"/>
      <c r="VBH734"/>
      <c r="VBI734"/>
      <c r="VBJ734"/>
      <c r="VBK734"/>
      <c r="VBL734"/>
      <c r="VBM734"/>
      <c r="VBN734"/>
      <c r="VBO734"/>
      <c r="VBP734"/>
      <c r="VBQ734"/>
      <c r="VBR734"/>
      <c r="VBS734"/>
      <c r="VBT734"/>
      <c r="VBU734"/>
      <c r="VBV734"/>
      <c r="VBW734"/>
      <c r="VBX734"/>
      <c r="VBY734"/>
      <c r="VBZ734"/>
      <c r="VCA734"/>
      <c r="VCB734"/>
      <c r="VCC734"/>
      <c r="VCD734"/>
      <c r="VCE734"/>
      <c r="VCF734"/>
      <c r="VCG734"/>
      <c r="VCH734"/>
      <c r="VCI734"/>
      <c r="VCJ734"/>
      <c r="VCK734"/>
      <c r="VCL734"/>
      <c r="VCM734"/>
      <c r="VCN734"/>
      <c r="VCO734"/>
      <c r="VCP734"/>
      <c r="VCQ734"/>
      <c r="VCR734"/>
      <c r="VCS734"/>
      <c r="VCT734"/>
      <c r="VCU734"/>
      <c r="VCV734"/>
      <c r="VCW734"/>
      <c r="VCX734"/>
      <c r="VCY734"/>
      <c r="VCZ734"/>
      <c r="VDA734"/>
      <c r="VDB734"/>
      <c r="VDC734"/>
      <c r="VDD734"/>
      <c r="VDE734"/>
      <c r="VDF734"/>
      <c r="VDG734"/>
      <c r="VDH734"/>
      <c r="VDI734"/>
      <c r="VDJ734"/>
      <c r="VDK734"/>
      <c r="VDL734"/>
      <c r="VDM734"/>
      <c r="VDN734"/>
      <c r="VDO734"/>
      <c r="VDP734"/>
      <c r="VDQ734"/>
      <c r="VDR734"/>
      <c r="VDS734"/>
      <c r="VDT734"/>
      <c r="VDU734"/>
      <c r="VDV734"/>
      <c r="VDW734"/>
      <c r="VDX734"/>
      <c r="VDY734"/>
      <c r="VDZ734"/>
      <c r="VEA734"/>
      <c r="VEB734"/>
      <c r="VEC734"/>
      <c r="VED734"/>
      <c r="VEE734"/>
      <c r="VEF734"/>
      <c r="VEG734"/>
      <c r="VEH734"/>
      <c r="VEI734"/>
      <c r="VEJ734"/>
      <c r="VEK734"/>
      <c r="VEL734"/>
      <c r="VEM734"/>
      <c r="VEN734"/>
      <c r="VEO734"/>
      <c r="VEP734"/>
      <c r="VEQ734"/>
      <c r="VER734"/>
      <c r="VES734"/>
      <c r="VET734"/>
      <c r="VEU734"/>
      <c r="VEV734"/>
      <c r="VEW734"/>
      <c r="VEX734"/>
      <c r="VEY734"/>
      <c r="VEZ734"/>
      <c r="VFA734"/>
      <c r="VFB734"/>
      <c r="VFC734"/>
      <c r="VFD734"/>
      <c r="VFE734"/>
      <c r="VFF734"/>
      <c r="VFG734"/>
      <c r="VFH734"/>
      <c r="VFI734"/>
      <c r="VFJ734"/>
      <c r="VFK734"/>
      <c r="VFL734"/>
      <c r="VFM734"/>
      <c r="VFN734"/>
      <c r="VFO734"/>
      <c r="VFP734"/>
      <c r="VFQ734"/>
      <c r="VFR734"/>
      <c r="VFS734"/>
      <c r="VFT734"/>
      <c r="VFU734"/>
      <c r="VFV734"/>
      <c r="VFW734"/>
      <c r="VFX734"/>
      <c r="VFY734"/>
      <c r="VFZ734"/>
      <c r="VGA734"/>
      <c r="VGB734"/>
      <c r="VGC734"/>
      <c r="VGD734"/>
      <c r="VGE734"/>
      <c r="VGF734"/>
      <c r="VGG734"/>
      <c r="VGH734"/>
      <c r="VGI734"/>
      <c r="VGJ734"/>
      <c r="VGK734"/>
      <c r="VGL734"/>
      <c r="VGM734"/>
      <c r="VGN734"/>
      <c r="VGO734"/>
      <c r="VGP734"/>
      <c r="VGQ734"/>
      <c r="VGR734"/>
      <c r="VGS734"/>
      <c r="VGT734"/>
      <c r="VGU734"/>
      <c r="VGV734"/>
      <c r="VGW734"/>
      <c r="VGX734"/>
      <c r="VGY734"/>
      <c r="VGZ734"/>
      <c r="VHA734"/>
      <c r="VHB734"/>
      <c r="VHC734"/>
      <c r="VHD734"/>
      <c r="VHE734"/>
      <c r="VHF734"/>
      <c r="VHG734"/>
      <c r="VHH734"/>
      <c r="VHI734"/>
      <c r="VHJ734"/>
      <c r="VHK734"/>
      <c r="VHL734"/>
      <c r="VHM734"/>
      <c r="VHN734"/>
      <c r="VHO734"/>
      <c r="VHP734"/>
      <c r="VHQ734"/>
      <c r="VHR734"/>
      <c r="VHS734"/>
      <c r="VHT734"/>
      <c r="VHU734"/>
      <c r="VHV734"/>
      <c r="VHW734"/>
      <c r="VHX734"/>
      <c r="VHY734"/>
      <c r="VHZ734"/>
      <c r="VIA734"/>
      <c r="VIB734"/>
      <c r="VIC734"/>
      <c r="VID734"/>
      <c r="VIE734"/>
      <c r="VIF734"/>
      <c r="VIG734"/>
      <c r="VIH734"/>
      <c r="VII734"/>
      <c r="VIJ734"/>
      <c r="VIK734"/>
      <c r="VIL734"/>
      <c r="VIM734"/>
      <c r="VIN734"/>
      <c r="VIO734"/>
      <c r="VIP734"/>
      <c r="VIQ734"/>
      <c r="VIR734"/>
      <c r="VIS734"/>
      <c r="VIT734"/>
      <c r="VIU734"/>
      <c r="VIV734"/>
      <c r="VIW734"/>
      <c r="VIX734"/>
      <c r="VIY734"/>
      <c r="VIZ734"/>
      <c r="VJA734"/>
      <c r="VJB734"/>
      <c r="VJC734"/>
      <c r="VJD734"/>
      <c r="VJE734"/>
      <c r="VJF734"/>
      <c r="VJG734"/>
      <c r="VJH734"/>
      <c r="VJI734"/>
      <c r="VJJ734"/>
      <c r="VJK734"/>
      <c r="VJL734"/>
      <c r="VJM734"/>
      <c r="VJN734"/>
      <c r="VJO734"/>
      <c r="VJP734"/>
      <c r="VJQ734"/>
      <c r="VJR734"/>
      <c r="VJS734"/>
      <c r="VJT734"/>
      <c r="VJU734"/>
      <c r="VJV734"/>
      <c r="VJW734"/>
      <c r="VJX734"/>
      <c r="VJY734"/>
      <c r="VJZ734"/>
      <c r="VKA734"/>
      <c r="VKB734"/>
      <c r="VKC734"/>
      <c r="VKD734"/>
      <c r="VKE734"/>
      <c r="VKF734"/>
      <c r="VKG734"/>
      <c r="VKH734"/>
      <c r="VKI734"/>
      <c r="VKJ734"/>
      <c r="VKK734"/>
      <c r="VKL734"/>
      <c r="VKM734"/>
      <c r="VKN734"/>
      <c r="VKO734"/>
      <c r="VKP734"/>
      <c r="VKQ734"/>
      <c r="VKR734"/>
      <c r="VKS734"/>
      <c r="VKT734"/>
      <c r="VKU734"/>
      <c r="VKV734"/>
      <c r="VKW734"/>
      <c r="VKX734"/>
      <c r="VKY734"/>
      <c r="VKZ734"/>
      <c r="VLA734"/>
      <c r="VLB734"/>
      <c r="VLC734"/>
      <c r="VLD734"/>
      <c r="VLE734"/>
      <c r="VLF734"/>
      <c r="VLG734"/>
      <c r="VLH734"/>
      <c r="VLI734"/>
      <c r="VLJ734"/>
      <c r="VLK734"/>
      <c r="VLL734"/>
      <c r="VLM734"/>
      <c r="VLN734"/>
      <c r="VLO734"/>
      <c r="VLP734"/>
      <c r="VLQ734"/>
      <c r="VLR734"/>
      <c r="VLS734"/>
      <c r="VLT734"/>
      <c r="VLU734"/>
      <c r="VLV734"/>
      <c r="VLW734"/>
      <c r="VLX734"/>
      <c r="VLY734"/>
      <c r="VLZ734"/>
      <c r="VMA734"/>
      <c r="VMB734"/>
      <c r="VMC734"/>
      <c r="VMD734"/>
      <c r="VME734"/>
      <c r="VMF734"/>
      <c r="VMG734"/>
      <c r="VMH734"/>
      <c r="VMI734"/>
      <c r="VMJ734"/>
      <c r="VMK734"/>
      <c r="VML734"/>
      <c r="VMM734"/>
      <c r="VMN734"/>
      <c r="VMO734"/>
      <c r="VMP734"/>
      <c r="VMQ734"/>
      <c r="VMR734"/>
      <c r="VMS734"/>
      <c r="VMT734"/>
      <c r="VMU734"/>
      <c r="VMV734"/>
      <c r="VMW734"/>
      <c r="VMX734"/>
      <c r="VMY734"/>
      <c r="VMZ734"/>
      <c r="VNA734"/>
      <c r="VNB734"/>
      <c r="VNC734"/>
      <c r="VND734"/>
      <c r="VNE734"/>
      <c r="VNF734"/>
      <c r="VNG734"/>
      <c r="VNH734"/>
      <c r="VNI734"/>
      <c r="VNJ734"/>
      <c r="VNK734"/>
      <c r="VNL734"/>
      <c r="VNM734"/>
      <c r="VNN734"/>
      <c r="VNO734"/>
      <c r="VNP734"/>
      <c r="VNQ734"/>
      <c r="VNR734"/>
      <c r="VNS734"/>
      <c r="VNT734"/>
      <c r="VNU734"/>
      <c r="VNV734"/>
      <c r="VNW734"/>
      <c r="VNX734"/>
      <c r="VNY734"/>
      <c r="VNZ734"/>
      <c r="VOA734"/>
      <c r="VOB734"/>
      <c r="VOC734"/>
      <c r="VOD734"/>
      <c r="VOE734"/>
      <c r="VOF734"/>
      <c r="VOG734"/>
      <c r="VOH734"/>
      <c r="VOI734"/>
      <c r="VOJ734"/>
      <c r="VOK734"/>
      <c r="VOL734"/>
      <c r="VOM734"/>
      <c r="VON734"/>
      <c r="VOO734"/>
      <c r="VOP734"/>
      <c r="VOQ734"/>
      <c r="VOR734"/>
      <c r="VOS734"/>
      <c r="VOT734"/>
      <c r="VOU734"/>
      <c r="VOV734"/>
      <c r="VOW734"/>
      <c r="VOX734"/>
      <c r="VOY734"/>
      <c r="VOZ734"/>
      <c r="VPA734"/>
      <c r="VPB734"/>
      <c r="VPC734"/>
      <c r="VPD734"/>
      <c r="VPE734"/>
      <c r="VPF734"/>
      <c r="VPG734"/>
      <c r="VPH734"/>
      <c r="VPI734"/>
      <c r="VPJ734"/>
      <c r="VPK734"/>
      <c r="VPL734"/>
      <c r="VPM734"/>
      <c r="VPN734"/>
      <c r="VPO734"/>
      <c r="VPP734"/>
      <c r="VPQ734"/>
      <c r="VPR734"/>
      <c r="VPS734"/>
      <c r="VPT734"/>
      <c r="VPU734"/>
      <c r="VPV734"/>
      <c r="VPW734"/>
      <c r="VPX734"/>
      <c r="VPY734"/>
      <c r="VPZ734"/>
      <c r="VQA734"/>
      <c r="VQB734"/>
      <c r="VQC734"/>
      <c r="VQD734"/>
      <c r="VQE734"/>
      <c r="VQF734"/>
      <c r="VQG734"/>
      <c r="VQH734"/>
      <c r="VQI734"/>
      <c r="VQJ734"/>
      <c r="VQK734"/>
      <c r="VQL734"/>
      <c r="VQM734"/>
      <c r="VQN734"/>
      <c r="VQO734"/>
      <c r="VQP734"/>
      <c r="VQQ734"/>
      <c r="VQR734"/>
      <c r="VQS734"/>
      <c r="VQT734"/>
      <c r="VQU734"/>
      <c r="VQV734"/>
      <c r="VQW734"/>
      <c r="VQX734"/>
      <c r="VQY734"/>
      <c r="VQZ734"/>
      <c r="VRA734"/>
      <c r="VRB734"/>
      <c r="VRC734"/>
      <c r="VRD734"/>
      <c r="VRE734"/>
      <c r="VRF734"/>
      <c r="VRG734"/>
      <c r="VRH734"/>
      <c r="VRI734"/>
      <c r="VRJ734"/>
      <c r="VRK734"/>
      <c r="VRL734"/>
      <c r="VRM734"/>
      <c r="VRN734"/>
      <c r="VRO734"/>
      <c r="VRP734"/>
      <c r="VRQ734"/>
      <c r="VRR734"/>
      <c r="VRS734"/>
      <c r="VRT734"/>
      <c r="VRU734"/>
      <c r="VRV734"/>
      <c r="VRW734"/>
      <c r="VRX734"/>
      <c r="VRY734"/>
      <c r="VRZ734"/>
      <c r="VSA734"/>
      <c r="VSB734"/>
      <c r="VSC734"/>
      <c r="VSD734"/>
      <c r="VSE734"/>
      <c r="VSF734"/>
      <c r="VSG734"/>
      <c r="VSH734"/>
      <c r="VSI734"/>
      <c r="VSJ734"/>
      <c r="VSK734"/>
      <c r="VSL734"/>
      <c r="VSM734"/>
      <c r="VSN734"/>
      <c r="VSO734"/>
      <c r="VSP734"/>
      <c r="VSQ734"/>
      <c r="VSR734"/>
      <c r="VSS734"/>
      <c r="VST734"/>
      <c r="VSU734"/>
      <c r="VSV734"/>
      <c r="VSW734"/>
      <c r="VSX734"/>
      <c r="VSY734"/>
      <c r="VSZ734"/>
      <c r="VTA734"/>
      <c r="VTB734"/>
      <c r="VTC734"/>
      <c r="VTD734"/>
      <c r="VTE734"/>
      <c r="VTF734"/>
      <c r="VTG734"/>
      <c r="VTH734"/>
      <c r="VTI734"/>
      <c r="VTJ734"/>
      <c r="VTK734"/>
      <c r="VTL734"/>
      <c r="VTM734"/>
      <c r="VTN734"/>
      <c r="VTO734"/>
      <c r="VTP734"/>
      <c r="VTQ734"/>
      <c r="VTR734"/>
      <c r="VTS734"/>
      <c r="VTT734"/>
      <c r="VTU734"/>
      <c r="VTV734"/>
      <c r="VTW734"/>
      <c r="VTX734"/>
      <c r="VTY734"/>
      <c r="VTZ734"/>
      <c r="VUA734"/>
      <c r="VUB734"/>
      <c r="VUC734"/>
      <c r="VUD734"/>
      <c r="VUE734"/>
      <c r="VUF734"/>
      <c r="VUG734"/>
      <c r="VUH734"/>
      <c r="VUI734"/>
      <c r="VUJ734"/>
      <c r="VUK734"/>
      <c r="VUL734"/>
      <c r="VUM734"/>
      <c r="VUN734"/>
      <c r="VUO734"/>
      <c r="VUP734"/>
      <c r="VUQ734"/>
      <c r="VUR734"/>
      <c r="VUS734"/>
      <c r="VUT734"/>
      <c r="VUU734"/>
      <c r="VUV734"/>
      <c r="VUW734"/>
      <c r="VUX734"/>
      <c r="VUY734"/>
      <c r="VUZ734"/>
      <c r="VVA734"/>
      <c r="VVB734"/>
      <c r="VVC734"/>
      <c r="VVD734"/>
      <c r="VVE734"/>
      <c r="VVF734"/>
      <c r="VVG734"/>
      <c r="VVH734"/>
      <c r="VVI734"/>
      <c r="VVJ734"/>
      <c r="VVK734"/>
      <c r="VVL734"/>
      <c r="VVM734"/>
      <c r="VVN734"/>
      <c r="VVO734"/>
      <c r="VVP734"/>
      <c r="VVQ734"/>
      <c r="VVR734"/>
      <c r="VVS734"/>
      <c r="VVT734"/>
      <c r="VVU734"/>
      <c r="VVV734"/>
      <c r="VVW734"/>
      <c r="VVX734"/>
      <c r="VVY734"/>
      <c r="VVZ734"/>
      <c r="VWA734"/>
      <c r="VWB734"/>
      <c r="VWC734"/>
      <c r="VWD734"/>
      <c r="VWE734"/>
      <c r="VWF734"/>
      <c r="VWG734"/>
      <c r="VWH734"/>
      <c r="VWI734"/>
      <c r="VWJ734"/>
      <c r="VWK734"/>
      <c r="VWL734"/>
      <c r="VWM734"/>
      <c r="VWN734"/>
      <c r="VWO734"/>
      <c r="VWP734"/>
      <c r="VWQ734"/>
      <c r="VWR734"/>
      <c r="VWS734"/>
      <c r="VWT734"/>
      <c r="VWU734"/>
      <c r="VWV734"/>
      <c r="VWW734"/>
      <c r="VWX734"/>
      <c r="VWY734"/>
      <c r="VWZ734"/>
      <c r="VXA734"/>
      <c r="VXB734"/>
      <c r="VXC734"/>
      <c r="VXD734"/>
      <c r="VXE734"/>
      <c r="VXF734"/>
      <c r="VXG734"/>
      <c r="VXH734"/>
      <c r="VXI734"/>
      <c r="VXJ734"/>
      <c r="VXK734"/>
      <c r="VXL734"/>
      <c r="VXM734"/>
      <c r="VXN734"/>
      <c r="VXO734"/>
      <c r="VXP734"/>
      <c r="VXQ734"/>
      <c r="VXR734"/>
      <c r="VXS734"/>
      <c r="VXT734"/>
      <c r="VXU734"/>
      <c r="VXV734"/>
      <c r="VXW734"/>
      <c r="VXX734"/>
      <c r="VXY734"/>
      <c r="VXZ734"/>
      <c r="VYA734"/>
      <c r="VYB734"/>
      <c r="VYC734"/>
      <c r="VYD734"/>
      <c r="VYE734"/>
      <c r="VYF734"/>
      <c r="VYG734"/>
      <c r="VYH734"/>
      <c r="VYI734"/>
      <c r="VYJ734"/>
      <c r="VYK734"/>
      <c r="VYL734"/>
      <c r="VYM734"/>
      <c r="VYN734"/>
      <c r="VYO734"/>
      <c r="VYP734"/>
      <c r="VYQ734"/>
      <c r="VYR734"/>
      <c r="VYS734"/>
      <c r="VYT734"/>
      <c r="VYU734"/>
      <c r="VYV734"/>
      <c r="VYW734"/>
      <c r="VYX734"/>
      <c r="VYY734"/>
      <c r="VYZ734"/>
      <c r="VZA734"/>
      <c r="VZB734"/>
      <c r="VZC734"/>
      <c r="VZD734"/>
      <c r="VZE734"/>
      <c r="VZF734"/>
      <c r="VZG734"/>
      <c r="VZH734"/>
      <c r="VZI734"/>
      <c r="VZJ734"/>
      <c r="VZK734"/>
      <c r="VZL734"/>
      <c r="VZM734"/>
      <c r="VZN734"/>
      <c r="VZO734"/>
      <c r="VZP734"/>
      <c r="VZQ734"/>
      <c r="VZR734"/>
      <c r="VZS734"/>
      <c r="VZT734"/>
      <c r="VZU734"/>
      <c r="VZV734"/>
      <c r="VZW734"/>
      <c r="VZX734"/>
      <c r="VZY734"/>
      <c r="VZZ734"/>
      <c r="WAA734"/>
      <c r="WAB734"/>
      <c r="WAC734"/>
      <c r="WAD734"/>
      <c r="WAE734"/>
      <c r="WAF734"/>
      <c r="WAG734"/>
      <c r="WAH734"/>
      <c r="WAI734"/>
      <c r="WAJ734"/>
      <c r="WAK734"/>
      <c r="WAL734"/>
      <c r="WAM734"/>
      <c r="WAN734"/>
      <c r="WAO734"/>
      <c r="WAP734"/>
      <c r="WAQ734"/>
      <c r="WAR734"/>
      <c r="WAS734"/>
      <c r="WAT734"/>
      <c r="WAU734"/>
      <c r="WAV734"/>
      <c r="WAW734"/>
      <c r="WAX734"/>
      <c r="WAY734"/>
      <c r="WAZ734"/>
      <c r="WBA734"/>
      <c r="WBB734"/>
      <c r="WBC734"/>
      <c r="WBD734"/>
      <c r="WBE734"/>
      <c r="WBF734"/>
      <c r="WBG734"/>
      <c r="WBH734"/>
      <c r="WBI734"/>
      <c r="WBJ734"/>
      <c r="WBK734"/>
      <c r="WBL734"/>
      <c r="WBM734"/>
      <c r="WBN734"/>
      <c r="WBO734"/>
      <c r="WBP734"/>
      <c r="WBQ734"/>
      <c r="WBR734"/>
      <c r="WBS734"/>
      <c r="WBT734"/>
      <c r="WBU734"/>
      <c r="WBV734"/>
      <c r="WBW734"/>
      <c r="WBX734"/>
      <c r="WBY734"/>
      <c r="WBZ734"/>
      <c r="WCA734"/>
      <c r="WCB734"/>
      <c r="WCC734"/>
      <c r="WCD734"/>
      <c r="WCE734"/>
      <c r="WCF734"/>
      <c r="WCG734"/>
      <c r="WCH734"/>
      <c r="WCI734"/>
      <c r="WCJ734"/>
      <c r="WCK734"/>
      <c r="WCL734"/>
      <c r="WCM734"/>
      <c r="WCN734"/>
      <c r="WCO734"/>
      <c r="WCP734"/>
      <c r="WCQ734"/>
      <c r="WCR734"/>
      <c r="WCS734"/>
      <c r="WCT734"/>
      <c r="WCU734"/>
      <c r="WCV734"/>
      <c r="WCW734"/>
      <c r="WCX734"/>
      <c r="WCY734"/>
      <c r="WCZ734"/>
      <c r="WDA734"/>
      <c r="WDB734"/>
      <c r="WDC734"/>
      <c r="WDD734"/>
      <c r="WDE734"/>
      <c r="WDF734"/>
      <c r="WDG734"/>
      <c r="WDH734"/>
      <c r="WDI734"/>
      <c r="WDJ734"/>
      <c r="WDK734"/>
      <c r="WDL734"/>
      <c r="WDM734"/>
      <c r="WDN734"/>
      <c r="WDO734"/>
      <c r="WDP734"/>
      <c r="WDQ734"/>
      <c r="WDR734"/>
      <c r="WDS734"/>
      <c r="WDT734"/>
      <c r="WDU734"/>
      <c r="WDV734"/>
      <c r="WDW734"/>
      <c r="WDX734"/>
      <c r="WDY734"/>
      <c r="WDZ734"/>
      <c r="WEA734"/>
      <c r="WEB734"/>
      <c r="WEC734"/>
      <c r="WED734"/>
      <c r="WEE734"/>
      <c r="WEF734"/>
      <c r="WEG734"/>
      <c r="WEH734"/>
      <c r="WEI734"/>
      <c r="WEJ734"/>
      <c r="WEK734"/>
      <c r="WEL734"/>
      <c r="WEM734"/>
      <c r="WEN734"/>
      <c r="WEO734"/>
      <c r="WEP734"/>
      <c r="WEQ734"/>
      <c r="WER734"/>
      <c r="WES734"/>
      <c r="WET734"/>
      <c r="WEU734"/>
      <c r="WEV734"/>
      <c r="WEW734"/>
      <c r="WEX734"/>
      <c r="WEY734"/>
      <c r="WEZ734"/>
      <c r="WFA734"/>
      <c r="WFB734"/>
      <c r="WFC734"/>
      <c r="WFD734"/>
      <c r="WFE734"/>
      <c r="WFF734"/>
      <c r="WFG734"/>
      <c r="WFH734"/>
      <c r="WFI734"/>
      <c r="WFJ734"/>
      <c r="WFK734"/>
      <c r="WFL734"/>
      <c r="WFM734"/>
      <c r="WFN734"/>
      <c r="WFO734"/>
      <c r="WFP734"/>
      <c r="WFQ734"/>
      <c r="WFR734"/>
      <c r="WFS734"/>
      <c r="WFT734"/>
      <c r="WFU734"/>
      <c r="WFV734"/>
      <c r="WFW734"/>
      <c r="WFX734"/>
      <c r="WFY734"/>
      <c r="WFZ734"/>
      <c r="WGA734"/>
      <c r="WGB734"/>
      <c r="WGC734"/>
      <c r="WGD734"/>
      <c r="WGE734"/>
      <c r="WGF734"/>
      <c r="WGG734"/>
      <c r="WGH734"/>
      <c r="WGI734"/>
      <c r="WGJ734"/>
      <c r="WGK734"/>
      <c r="WGL734"/>
      <c r="WGM734"/>
      <c r="WGN734"/>
      <c r="WGO734"/>
      <c r="WGP734"/>
      <c r="WGQ734"/>
      <c r="WGR734"/>
      <c r="WGS734"/>
      <c r="WGT734"/>
      <c r="WGU734"/>
      <c r="WGV734"/>
      <c r="WGW734"/>
      <c r="WGX734"/>
      <c r="WGY734"/>
      <c r="WGZ734"/>
      <c r="WHA734"/>
      <c r="WHB734"/>
      <c r="WHC734"/>
      <c r="WHD734"/>
      <c r="WHE734"/>
      <c r="WHF734"/>
      <c r="WHG734"/>
      <c r="WHH734"/>
      <c r="WHI734"/>
      <c r="WHJ734"/>
      <c r="WHK734"/>
      <c r="WHL734"/>
      <c r="WHM734"/>
      <c r="WHN734"/>
      <c r="WHO734"/>
      <c r="WHP734"/>
      <c r="WHQ734"/>
      <c r="WHR734"/>
      <c r="WHS734"/>
      <c r="WHT734"/>
      <c r="WHU734"/>
      <c r="WHV734"/>
      <c r="WHW734"/>
      <c r="WHX734"/>
      <c r="WHY734"/>
      <c r="WHZ734"/>
      <c r="WIA734"/>
      <c r="WIB734"/>
      <c r="WIC734"/>
      <c r="WID734"/>
      <c r="WIE734"/>
      <c r="WIF734"/>
      <c r="WIG734"/>
      <c r="WIH734"/>
      <c r="WII734"/>
      <c r="WIJ734"/>
      <c r="WIK734"/>
      <c r="WIL734"/>
      <c r="WIM734"/>
      <c r="WIN734"/>
      <c r="WIO734"/>
      <c r="WIP734"/>
      <c r="WIQ734"/>
      <c r="WIR734"/>
      <c r="WIS734"/>
      <c r="WIT734"/>
      <c r="WIU734"/>
      <c r="WIV734"/>
      <c r="WIW734"/>
      <c r="WIX734"/>
      <c r="WIY734"/>
      <c r="WIZ734"/>
      <c r="WJA734"/>
      <c r="WJB734"/>
      <c r="WJC734"/>
      <c r="WJD734"/>
      <c r="WJE734"/>
      <c r="WJF734"/>
      <c r="WJG734"/>
      <c r="WJH734"/>
      <c r="WJI734"/>
      <c r="WJJ734"/>
      <c r="WJK734"/>
      <c r="WJL734"/>
      <c r="WJM734"/>
      <c r="WJN734"/>
      <c r="WJO734"/>
      <c r="WJP734"/>
      <c r="WJQ734"/>
      <c r="WJR734"/>
      <c r="WJS734"/>
      <c r="WJT734"/>
      <c r="WJU734"/>
      <c r="WJV734"/>
      <c r="WJW734"/>
      <c r="WJX734"/>
      <c r="WJY734"/>
      <c r="WJZ734"/>
      <c r="WKA734"/>
      <c r="WKB734"/>
      <c r="WKC734"/>
      <c r="WKD734"/>
      <c r="WKE734"/>
      <c r="WKF734"/>
      <c r="WKG734"/>
      <c r="WKH734"/>
      <c r="WKI734"/>
      <c r="WKJ734"/>
      <c r="WKK734"/>
      <c r="WKL734"/>
      <c r="WKM734"/>
      <c r="WKN734"/>
      <c r="WKO734"/>
      <c r="WKP734"/>
      <c r="WKQ734"/>
      <c r="WKR734"/>
      <c r="WKS734"/>
      <c r="WKT734"/>
      <c r="WKU734"/>
      <c r="WKV734"/>
      <c r="WKW734"/>
      <c r="WKX734"/>
      <c r="WKY734"/>
      <c r="WKZ734"/>
      <c r="WLA734"/>
      <c r="WLB734"/>
      <c r="WLC734"/>
      <c r="WLD734"/>
      <c r="WLE734"/>
      <c r="WLF734"/>
      <c r="WLG734"/>
      <c r="WLH734"/>
      <c r="WLI734"/>
      <c r="WLJ734"/>
      <c r="WLK734"/>
      <c r="WLL734"/>
      <c r="WLM734"/>
      <c r="WLN734"/>
      <c r="WLO734"/>
      <c r="WLP734"/>
      <c r="WLQ734"/>
      <c r="WLR734"/>
      <c r="WLS734"/>
      <c r="WLT734"/>
      <c r="WLU734"/>
      <c r="WLV734"/>
      <c r="WLW734"/>
      <c r="WLX734"/>
      <c r="WLY734"/>
      <c r="WLZ734"/>
      <c r="WMA734"/>
      <c r="WMB734"/>
      <c r="WMC734"/>
      <c r="WMD734"/>
      <c r="WME734"/>
      <c r="WMF734"/>
      <c r="WMG734"/>
      <c r="WMH734"/>
      <c r="WMI734"/>
      <c r="WMJ734"/>
      <c r="WMK734"/>
      <c r="WML734"/>
      <c r="WMM734"/>
      <c r="WMN734"/>
      <c r="WMO734"/>
      <c r="WMP734"/>
      <c r="WMQ734"/>
      <c r="WMR734"/>
      <c r="WMS734"/>
      <c r="WMT734"/>
      <c r="WMU734"/>
      <c r="WMV734"/>
      <c r="WMW734"/>
      <c r="WMX734"/>
      <c r="WMY734"/>
      <c r="WMZ734"/>
      <c r="WNA734"/>
      <c r="WNB734"/>
      <c r="WNC734"/>
      <c r="WND734"/>
      <c r="WNE734"/>
      <c r="WNF734"/>
      <c r="WNG734"/>
      <c r="WNH734"/>
      <c r="WNI734"/>
      <c r="WNJ734"/>
      <c r="WNK734"/>
      <c r="WNL734"/>
      <c r="WNM734"/>
      <c r="WNN734"/>
      <c r="WNO734"/>
      <c r="WNP734"/>
      <c r="WNQ734"/>
      <c r="WNR734"/>
      <c r="WNS734"/>
      <c r="WNT734"/>
      <c r="WNU734"/>
      <c r="WNV734"/>
      <c r="WNW734"/>
      <c r="WNX734"/>
      <c r="WNY734"/>
      <c r="WNZ734"/>
      <c r="WOA734"/>
      <c r="WOB734"/>
      <c r="WOC734"/>
      <c r="WOD734"/>
      <c r="WOE734"/>
      <c r="WOF734"/>
      <c r="WOG734"/>
      <c r="WOH734"/>
      <c r="WOI734"/>
      <c r="WOJ734"/>
      <c r="WOK734"/>
      <c r="WOL734"/>
      <c r="WOM734"/>
      <c r="WON734"/>
      <c r="WOO734"/>
      <c r="WOP734"/>
      <c r="WOQ734"/>
      <c r="WOR734"/>
      <c r="WOS734"/>
      <c r="WOT734"/>
      <c r="WOU734"/>
      <c r="WOV734"/>
      <c r="WOW734"/>
      <c r="WOX734"/>
      <c r="WOY734"/>
      <c r="WOZ734"/>
      <c r="WPA734"/>
      <c r="WPB734"/>
      <c r="WPC734"/>
      <c r="WPD734"/>
      <c r="WPE734"/>
      <c r="WPF734"/>
      <c r="WPG734"/>
      <c r="WPH734"/>
      <c r="WPI734"/>
      <c r="WPJ734"/>
      <c r="WPK734"/>
      <c r="WPL734"/>
      <c r="WPM734"/>
      <c r="WPN734"/>
      <c r="WPO734"/>
      <c r="WPP734"/>
      <c r="WPQ734"/>
      <c r="WPR734"/>
      <c r="WPS734"/>
      <c r="WPT734"/>
      <c r="WPU734"/>
      <c r="WPV734"/>
      <c r="WPW734"/>
      <c r="WPX734"/>
      <c r="WPY734"/>
      <c r="WPZ734"/>
      <c r="WQA734"/>
      <c r="WQB734"/>
      <c r="WQC734"/>
      <c r="WQD734"/>
      <c r="WQE734"/>
      <c r="WQF734"/>
      <c r="WQG734"/>
      <c r="WQH734"/>
      <c r="WQI734"/>
      <c r="WQJ734"/>
      <c r="WQK734"/>
      <c r="WQL734"/>
      <c r="WQM734"/>
      <c r="WQN734"/>
      <c r="WQO734"/>
      <c r="WQP734"/>
      <c r="WQQ734"/>
      <c r="WQR734"/>
      <c r="WQS734"/>
      <c r="WQT734"/>
      <c r="WQU734"/>
      <c r="WQV734"/>
      <c r="WQW734"/>
      <c r="WQX734"/>
      <c r="WQY734"/>
      <c r="WQZ734"/>
      <c r="WRA734"/>
      <c r="WRB734"/>
      <c r="WRC734"/>
      <c r="WRD734"/>
      <c r="WRE734"/>
      <c r="WRF734"/>
      <c r="WRG734"/>
      <c r="WRH734"/>
      <c r="WRI734"/>
      <c r="WRJ734"/>
      <c r="WRK734"/>
      <c r="WRL734"/>
      <c r="WRM734"/>
      <c r="WRN734"/>
      <c r="WRO734"/>
      <c r="WRP734"/>
      <c r="WRQ734"/>
      <c r="WRR734"/>
      <c r="WRS734"/>
      <c r="WRT734"/>
      <c r="WRU734"/>
      <c r="WRV734"/>
      <c r="WRW734"/>
      <c r="WRX734"/>
      <c r="WRY734"/>
      <c r="WRZ734"/>
      <c r="WSA734"/>
      <c r="WSB734"/>
      <c r="WSC734"/>
      <c r="WSD734"/>
      <c r="WSE734"/>
      <c r="WSF734"/>
      <c r="WSG734"/>
      <c r="WSH734"/>
      <c r="WSI734"/>
      <c r="WSJ734"/>
      <c r="WSK734"/>
      <c r="WSL734"/>
      <c r="WSM734"/>
      <c r="WSN734"/>
      <c r="WSO734"/>
      <c r="WSP734"/>
      <c r="WSQ734"/>
      <c r="WSR734"/>
      <c r="WSS734"/>
      <c r="WST734"/>
      <c r="WSU734"/>
      <c r="WSV734"/>
      <c r="WSW734"/>
      <c r="WSX734"/>
      <c r="WSY734"/>
      <c r="WSZ734"/>
      <c r="WTA734"/>
      <c r="WTB734"/>
      <c r="WTC734"/>
      <c r="WTD734"/>
      <c r="WTE734"/>
      <c r="WTF734"/>
      <c r="WTG734"/>
      <c r="WTH734"/>
      <c r="WTI734"/>
      <c r="WTJ734"/>
      <c r="WTK734"/>
      <c r="WTL734"/>
      <c r="WTM734"/>
      <c r="WTN734"/>
      <c r="WTO734"/>
      <c r="WTP734"/>
      <c r="WTQ734"/>
      <c r="WTR734"/>
      <c r="WTS734"/>
      <c r="WTT734"/>
      <c r="WTU734"/>
      <c r="WTV734"/>
      <c r="WTW734"/>
      <c r="WTX734"/>
      <c r="WTY734"/>
      <c r="WTZ734"/>
      <c r="WUA734"/>
      <c r="WUB734"/>
      <c r="WUC734"/>
      <c r="WUD734"/>
      <c r="WUE734"/>
      <c r="WUF734"/>
      <c r="WUG734"/>
      <c r="WUH734"/>
      <c r="WUI734"/>
      <c r="WUJ734"/>
      <c r="WUK734"/>
      <c r="WUL734"/>
      <c r="WUM734"/>
      <c r="WUN734"/>
      <c r="WUO734"/>
      <c r="WUP734"/>
      <c r="WUQ734"/>
      <c r="WUR734"/>
      <c r="WUS734"/>
      <c r="WUT734"/>
      <c r="WUU734"/>
      <c r="WUV734"/>
      <c r="WUW734"/>
      <c r="WUX734"/>
      <c r="WUY734"/>
      <c r="WUZ734"/>
      <c r="WVA734"/>
      <c r="WVB734"/>
      <c r="WVC734"/>
      <c r="WVD734"/>
      <c r="WVE734"/>
      <c r="WVF734"/>
      <c r="WVG734"/>
      <c r="WVH734"/>
      <c r="WVI734"/>
      <c r="WVJ734"/>
      <c r="WVK734"/>
      <c r="WVL734"/>
      <c r="WVM734"/>
      <c r="WVN734"/>
      <c r="WVO734"/>
      <c r="WVP734"/>
      <c r="WVQ734"/>
      <c r="WVR734"/>
      <c r="WVS734"/>
      <c r="WVT734"/>
      <c r="WVU734"/>
      <c r="WVV734"/>
      <c r="WVW734"/>
      <c r="WVX734"/>
      <c r="WVY734"/>
      <c r="WVZ734"/>
      <c r="WWA734"/>
      <c r="WWB734"/>
      <c r="WWC734"/>
      <c r="WWD734"/>
      <c r="WWE734"/>
      <c r="WWF734"/>
      <c r="WWG734"/>
      <c r="WWH734"/>
      <c r="WWI734"/>
      <c r="WWJ734"/>
      <c r="WWK734"/>
      <c r="WWL734"/>
      <c r="WWM734"/>
      <c r="WWN734"/>
      <c r="WWO734"/>
      <c r="WWP734"/>
      <c r="WWQ734"/>
      <c r="WWR734"/>
      <c r="WWS734"/>
      <c r="WWT734"/>
      <c r="WWU734"/>
      <c r="WWV734"/>
      <c r="WWW734"/>
      <c r="WWX734"/>
      <c r="WWY734"/>
      <c r="WWZ734"/>
      <c r="WXA734"/>
      <c r="WXB734"/>
      <c r="WXC734"/>
      <c r="WXD734"/>
      <c r="WXE734"/>
      <c r="WXF734"/>
      <c r="WXG734"/>
      <c r="WXH734"/>
      <c r="WXI734"/>
      <c r="WXJ734"/>
      <c r="WXK734"/>
      <c r="WXL734"/>
      <c r="WXM734"/>
      <c r="WXN734"/>
      <c r="WXO734"/>
      <c r="WXP734"/>
      <c r="WXQ734"/>
      <c r="WXR734"/>
      <c r="WXS734"/>
      <c r="WXT734"/>
      <c r="WXU734"/>
      <c r="WXV734"/>
      <c r="WXW734"/>
      <c r="WXX734"/>
      <c r="WXY734"/>
      <c r="WXZ734"/>
      <c r="WYA734"/>
      <c r="WYB734"/>
      <c r="WYC734"/>
      <c r="WYD734"/>
      <c r="WYE734"/>
      <c r="WYF734"/>
      <c r="WYG734"/>
      <c r="WYH734"/>
      <c r="WYI734"/>
      <c r="WYJ734"/>
      <c r="WYK734"/>
      <c r="WYL734"/>
      <c r="WYM734"/>
      <c r="WYN734"/>
      <c r="WYO734"/>
      <c r="WYP734"/>
      <c r="WYQ734"/>
      <c r="WYR734"/>
      <c r="WYS734"/>
      <c r="WYT734"/>
      <c r="WYU734"/>
      <c r="WYV734"/>
      <c r="WYW734"/>
      <c r="WYX734"/>
      <c r="WYY734"/>
      <c r="WYZ734"/>
      <c r="WZA734"/>
      <c r="WZB734"/>
      <c r="WZC734"/>
      <c r="WZD734"/>
      <c r="WZE734"/>
      <c r="WZF734"/>
      <c r="WZG734"/>
      <c r="WZH734"/>
      <c r="WZI734"/>
      <c r="WZJ734"/>
      <c r="WZK734"/>
      <c r="WZL734"/>
      <c r="WZM734"/>
      <c r="WZN734"/>
      <c r="WZO734"/>
      <c r="WZP734"/>
      <c r="WZQ734"/>
      <c r="WZR734"/>
      <c r="WZS734"/>
      <c r="WZT734"/>
      <c r="WZU734"/>
      <c r="WZV734"/>
      <c r="WZW734"/>
      <c r="WZX734"/>
      <c r="WZY734"/>
      <c r="WZZ734"/>
      <c r="XAA734"/>
      <c r="XAB734"/>
      <c r="XAC734"/>
      <c r="XAD734"/>
      <c r="XAE734"/>
      <c r="XAF734"/>
      <c r="XAG734"/>
      <c r="XAH734"/>
      <c r="XAI734"/>
      <c r="XAJ734"/>
      <c r="XAK734"/>
      <c r="XAL734"/>
      <c r="XAM734"/>
      <c r="XAN734"/>
      <c r="XAO734"/>
      <c r="XAP734"/>
      <c r="XAQ734"/>
      <c r="XAR734"/>
      <c r="XAS734"/>
      <c r="XAT734"/>
      <c r="XAU734"/>
      <c r="XAV734"/>
      <c r="XAW734"/>
      <c r="XAX734"/>
      <c r="XAY734"/>
      <c r="XAZ734"/>
      <c r="XBA734"/>
      <c r="XBB734"/>
      <c r="XBC734"/>
      <c r="XBD734"/>
      <c r="XBE734"/>
      <c r="XBF734"/>
      <c r="XBG734"/>
      <c r="XBH734"/>
      <c r="XBI734"/>
      <c r="XBJ734"/>
      <c r="XBK734"/>
      <c r="XBL734"/>
      <c r="XBM734"/>
      <c r="XBN734"/>
      <c r="XBO734"/>
      <c r="XBP734"/>
      <c r="XBQ734"/>
      <c r="XBR734"/>
      <c r="XBS734"/>
      <c r="XBT734"/>
      <c r="XBU734"/>
      <c r="XBV734"/>
      <c r="XBW734"/>
      <c r="XBX734"/>
      <c r="XBY734"/>
      <c r="XBZ734"/>
      <c r="XCA734"/>
      <c r="XCB734"/>
    </row>
    <row r="735" spans="1:16304" ht="24.95" customHeight="1" x14ac:dyDescent="0.25">
      <c r="A735" s="6">
        <v>727</v>
      </c>
      <c r="B735" t="s">
        <v>1227</v>
      </c>
      <c r="C735" s="6" t="s">
        <v>774</v>
      </c>
      <c r="D735" s="6" t="s">
        <v>113</v>
      </c>
      <c r="E735" s="6" t="s">
        <v>36</v>
      </c>
      <c r="F735" s="6" t="s">
        <v>37</v>
      </c>
      <c r="G735" s="7">
        <v>15000</v>
      </c>
      <c r="H735" s="7">
        <v>0</v>
      </c>
      <c r="I735" s="7">
        <v>15000</v>
      </c>
      <c r="J735" s="7">
        <v>430.5</v>
      </c>
      <c r="K735" s="7">
        <v>0</v>
      </c>
      <c r="L735" s="7">
        <f t="shared" si="36"/>
        <v>456</v>
      </c>
      <c r="M735" s="7">
        <v>25</v>
      </c>
      <c r="N735" s="7">
        <f t="shared" si="35"/>
        <v>911.5</v>
      </c>
      <c r="O735" s="7">
        <f t="shared" si="34"/>
        <v>14088.5</v>
      </c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/>
      <c r="FG735"/>
      <c r="FH735"/>
      <c r="FI735"/>
      <c r="FJ735"/>
      <c r="FK735"/>
      <c r="FL735"/>
      <c r="FM735"/>
      <c r="FN735"/>
      <c r="FO735"/>
      <c r="FP735"/>
      <c r="FQ735"/>
      <c r="FR735"/>
      <c r="FS735"/>
      <c r="FT735"/>
      <c r="FU735"/>
      <c r="FV735"/>
      <c r="FW735"/>
      <c r="FX735"/>
      <c r="FY735"/>
      <c r="FZ735"/>
      <c r="GA735"/>
      <c r="GB735"/>
      <c r="GC735"/>
      <c r="GD735"/>
      <c r="GE735"/>
      <c r="GF735"/>
      <c r="GG735"/>
      <c r="GH735"/>
      <c r="GI735"/>
      <c r="GJ735"/>
      <c r="GK735"/>
      <c r="GL735"/>
      <c r="GM735"/>
      <c r="GN735"/>
      <c r="GO735"/>
      <c r="GP735"/>
      <c r="GQ735"/>
      <c r="GR735"/>
      <c r="GS735"/>
      <c r="GT735"/>
      <c r="GU735"/>
      <c r="GV735"/>
      <c r="GW735"/>
      <c r="GX735"/>
      <c r="GY735"/>
      <c r="GZ735"/>
      <c r="HA735"/>
      <c r="HB735"/>
      <c r="HC735"/>
      <c r="HD735"/>
      <c r="HE735"/>
      <c r="HF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  <c r="IM735"/>
      <c r="IN735"/>
      <c r="IO735"/>
      <c r="IP735"/>
      <c r="IQ735"/>
      <c r="IR735"/>
      <c r="IS735"/>
      <c r="IT735"/>
      <c r="IU735"/>
      <c r="IV735"/>
      <c r="IW735"/>
      <c r="IX735"/>
      <c r="IY735"/>
      <c r="IZ735"/>
      <c r="JA735"/>
      <c r="JB735"/>
      <c r="JC735"/>
      <c r="JD735"/>
      <c r="JE735"/>
      <c r="JF735"/>
      <c r="JG735"/>
      <c r="JH735"/>
      <c r="JI735"/>
      <c r="JJ735"/>
      <c r="JK735"/>
      <c r="JL735"/>
      <c r="JM735"/>
      <c r="JN735"/>
      <c r="JO735"/>
      <c r="JP735"/>
      <c r="JQ735"/>
      <c r="JR735"/>
      <c r="JS735"/>
      <c r="JT735"/>
      <c r="JU735"/>
      <c r="JV735"/>
      <c r="JW735"/>
      <c r="JX735"/>
      <c r="JY735"/>
      <c r="JZ735"/>
      <c r="KA735"/>
      <c r="KB735"/>
      <c r="KC735"/>
      <c r="KD735"/>
      <c r="KE735"/>
      <c r="KF735"/>
      <c r="KG735"/>
      <c r="KH735"/>
      <c r="KI735"/>
      <c r="KJ735"/>
      <c r="KK735"/>
      <c r="KL735"/>
      <c r="KM735"/>
      <c r="KN735"/>
      <c r="KO735"/>
      <c r="KP735"/>
      <c r="KQ735"/>
      <c r="KR735"/>
      <c r="KS735"/>
      <c r="KT735"/>
      <c r="KU735"/>
      <c r="KV735"/>
      <c r="KW735"/>
      <c r="KX735"/>
      <c r="KY735"/>
      <c r="KZ735"/>
      <c r="LA735"/>
      <c r="LB735"/>
      <c r="LC735"/>
      <c r="LD735"/>
      <c r="LE735"/>
      <c r="LF735"/>
      <c r="LG735"/>
      <c r="LH735"/>
      <c r="LI735"/>
      <c r="LJ735"/>
      <c r="LK735"/>
      <c r="LL735"/>
      <c r="LM735"/>
      <c r="LN735"/>
      <c r="LO735"/>
      <c r="LP735"/>
      <c r="LQ735"/>
      <c r="LR735"/>
      <c r="LS735"/>
      <c r="LT735"/>
      <c r="LU735"/>
      <c r="LV735"/>
      <c r="LW735"/>
      <c r="LX735"/>
      <c r="LY735"/>
      <c r="LZ735"/>
      <c r="MA735"/>
      <c r="MB735"/>
      <c r="MC735"/>
      <c r="MD735"/>
      <c r="ME735"/>
      <c r="MF735"/>
      <c r="MG735"/>
      <c r="MH735"/>
      <c r="MI735"/>
      <c r="MJ735"/>
      <c r="MK735"/>
      <c r="ML735"/>
      <c r="MM735"/>
      <c r="MN735"/>
      <c r="MO735"/>
      <c r="MP735"/>
      <c r="MQ735"/>
      <c r="MR735"/>
      <c r="MS735"/>
      <c r="MT735"/>
      <c r="MU735"/>
      <c r="MV735"/>
      <c r="MW735"/>
      <c r="MX735"/>
      <c r="MY735"/>
      <c r="MZ735"/>
      <c r="NA735"/>
      <c r="NB735"/>
      <c r="NC735"/>
      <c r="ND735"/>
      <c r="NE735"/>
      <c r="NF735"/>
      <c r="NG735"/>
      <c r="NH735"/>
      <c r="NI735"/>
      <c r="NJ735"/>
      <c r="NK735"/>
      <c r="NL735"/>
      <c r="NM735"/>
      <c r="NN735"/>
      <c r="NO735"/>
      <c r="NP735"/>
      <c r="NQ735"/>
      <c r="NR735"/>
      <c r="NS735"/>
      <c r="NT735"/>
      <c r="NU735"/>
      <c r="NV735"/>
      <c r="NW735"/>
      <c r="NX735"/>
      <c r="NY735"/>
      <c r="NZ735"/>
      <c r="OA735"/>
      <c r="OB735"/>
      <c r="OC735"/>
      <c r="OD735"/>
      <c r="OE735"/>
      <c r="OF735"/>
      <c r="OG735"/>
      <c r="OH735"/>
      <c r="OI735"/>
      <c r="OJ735"/>
      <c r="OK735"/>
      <c r="OL735"/>
      <c r="OM735"/>
      <c r="ON735"/>
      <c r="OO735"/>
      <c r="OP735"/>
      <c r="OQ735"/>
      <c r="OR735"/>
      <c r="OS735"/>
      <c r="OT735"/>
      <c r="OU735"/>
      <c r="OV735"/>
      <c r="OW735"/>
      <c r="OX735"/>
      <c r="OY735"/>
      <c r="OZ735"/>
      <c r="PA735"/>
      <c r="PB735"/>
      <c r="PC735"/>
      <c r="PD735"/>
      <c r="PE735"/>
      <c r="PF735"/>
      <c r="PG735"/>
      <c r="PH735"/>
      <c r="PI735"/>
      <c r="PJ735"/>
      <c r="PK735"/>
      <c r="PL735"/>
      <c r="PM735"/>
      <c r="PN735"/>
      <c r="PO735"/>
      <c r="PP735"/>
      <c r="PQ735"/>
      <c r="PR735"/>
      <c r="PS735"/>
      <c r="PT735"/>
      <c r="PU735"/>
      <c r="PV735"/>
      <c r="PW735"/>
      <c r="PX735"/>
      <c r="PY735"/>
      <c r="PZ735"/>
      <c r="QA735"/>
      <c r="QB735"/>
      <c r="QC735"/>
      <c r="QD735"/>
      <c r="QE735"/>
      <c r="QF735"/>
      <c r="QG735"/>
      <c r="QH735"/>
      <c r="QI735"/>
      <c r="QJ735"/>
      <c r="QK735"/>
      <c r="QL735"/>
      <c r="QM735"/>
      <c r="QN735"/>
      <c r="QO735"/>
      <c r="QP735"/>
      <c r="QQ735"/>
      <c r="QR735"/>
      <c r="QS735"/>
      <c r="QT735"/>
      <c r="QU735"/>
      <c r="QV735"/>
      <c r="QW735"/>
      <c r="QX735"/>
      <c r="QY735"/>
      <c r="QZ735"/>
      <c r="RA735"/>
      <c r="RB735"/>
      <c r="RC735"/>
      <c r="RD735"/>
      <c r="RE735"/>
      <c r="RF735"/>
      <c r="RG735"/>
      <c r="RH735"/>
      <c r="RI735"/>
      <c r="RJ735"/>
      <c r="RK735"/>
      <c r="RL735"/>
      <c r="RM735"/>
      <c r="RN735"/>
      <c r="RO735"/>
      <c r="RP735"/>
      <c r="RQ735"/>
      <c r="RR735"/>
      <c r="RS735"/>
      <c r="RT735"/>
      <c r="RU735"/>
      <c r="RV735"/>
      <c r="RW735"/>
      <c r="RX735"/>
      <c r="RY735"/>
      <c r="RZ735"/>
      <c r="SA735"/>
      <c r="SB735"/>
      <c r="SC735"/>
      <c r="SD735"/>
      <c r="SE735"/>
      <c r="SF735"/>
      <c r="SG735"/>
      <c r="SH735"/>
      <c r="SI735"/>
      <c r="SJ735"/>
      <c r="SK735"/>
      <c r="SL735"/>
      <c r="SM735"/>
      <c r="SN735"/>
      <c r="SO735"/>
      <c r="SP735"/>
      <c r="SQ735"/>
      <c r="SR735"/>
      <c r="SS735"/>
      <c r="ST735"/>
      <c r="SU735"/>
      <c r="SV735"/>
      <c r="SW735"/>
      <c r="SX735"/>
      <c r="SY735"/>
      <c r="SZ735"/>
      <c r="TA735"/>
      <c r="TB735"/>
      <c r="TC735"/>
      <c r="TD735"/>
      <c r="TE735"/>
      <c r="TF735"/>
      <c r="TG735"/>
      <c r="TH735"/>
      <c r="TI735"/>
      <c r="TJ735"/>
      <c r="TK735"/>
      <c r="TL735"/>
      <c r="TM735"/>
      <c r="TN735"/>
      <c r="TO735"/>
      <c r="TP735"/>
      <c r="TQ735"/>
      <c r="TR735"/>
      <c r="TS735"/>
      <c r="TT735"/>
      <c r="TU735"/>
      <c r="TV735"/>
      <c r="TW735"/>
      <c r="TX735"/>
      <c r="TY735"/>
      <c r="TZ735"/>
      <c r="UA735"/>
      <c r="UB735"/>
      <c r="UC735"/>
      <c r="UD735"/>
      <c r="UE735"/>
      <c r="UF735"/>
      <c r="UG735"/>
      <c r="UH735"/>
      <c r="UI735"/>
      <c r="UJ735"/>
      <c r="UK735"/>
      <c r="UL735"/>
      <c r="UM735"/>
      <c r="UN735"/>
      <c r="UO735"/>
      <c r="UP735"/>
      <c r="UQ735"/>
      <c r="UR735"/>
      <c r="US735"/>
      <c r="UT735"/>
      <c r="UU735"/>
      <c r="UV735"/>
      <c r="UW735"/>
      <c r="UX735"/>
      <c r="UY735"/>
      <c r="UZ735"/>
      <c r="VA735"/>
      <c r="VB735"/>
      <c r="VC735"/>
      <c r="VD735"/>
      <c r="VE735"/>
      <c r="VF735"/>
      <c r="VG735"/>
      <c r="VH735"/>
      <c r="VI735"/>
      <c r="VJ735"/>
      <c r="VK735"/>
      <c r="VL735"/>
      <c r="VM735"/>
      <c r="VN735"/>
      <c r="VO735"/>
      <c r="VP735"/>
      <c r="VQ735"/>
      <c r="VR735"/>
      <c r="VS735"/>
      <c r="VT735"/>
      <c r="VU735"/>
      <c r="VV735"/>
      <c r="VW735"/>
      <c r="VX735"/>
      <c r="VY735"/>
      <c r="VZ735"/>
      <c r="WA735"/>
      <c r="WB735"/>
      <c r="WC735"/>
      <c r="WD735"/>
      <c r="WE735"/>
      <c r="WF735"/>
      <c r="WG735"/>
      <c r="WH735"/>
      <c r="WI735"/>
      <c r="WJ735"/>
      <c r="WK735"/>
      <c r="WL735"/>
      <c r="WM735"/>
      <c r="WN735"/>
      <c r="WO735"/>
      <c r="WP735"/>
      <c r="WQ735"/>
      <c r="WR735"/>
      <c r="WS735"/>
      <c r="WT735"/>
      <c r="WU735"/>
      <c r="WV735"/>
      <c r="WW735"/>
      <c r="WX735"/>
      <c r="WY735"/>
      <c r="WZ735"/>
      <c r="XA735"/>
      <c r="XB735"/>
      <c r="XC735"/>
      <c r="XD735"/>
      <c r="XE735"/>
      <c r="XF735"/>
      <c r="XG735"/>
      <c r="XH735"/>
      <c r="XI735"/>
      <c r="XJ735"/>
      <c r="XK735"/>
      <c r="XL735"/>
      <c r="XM735"/>
      <c r="XN735"/>
      <c r="XO735"/>
      <c r="XP735"/>
      <c r="XQ735"/>
      <c r="XR735"/>
      <c r="XS735"/>
      <c r="XT735"/>
      <c r="XU735"/>
      <c r="XV735"/>
      <c r="XW735"/>
      <c r="XX735"/>
      <c r="XY735"/>
      <c r="XZ735"/>
      <c r="YA735"/>
      <c r="YB735"/>
      <c r="YC735"/>
      <c r="YD735"/>
      <c r="YE735"/>
      <c r="YF735"/>
      <c r="YG735"/>
      <c r="YH735"/>
      <c r="YI735"/>
      <c r="YJ735"/>
      <c r="YK735"/>
      <c r="YL735"/>
      <c r="YM735"/>
      <c r="YN735"/>
      <c r="YO735"/>
      <c r="YP735"/>
      <c r="YQ735"/>
      <c r="YR735"/>
      <c r="YS735"/>
      <c r="YT735"/>
      <c r="YU735"/>
      <c r="YV735"/>
      <c r="YW735"/>
      <c r="YX735"/>
      <c r="YY735"/>
      <c r="YZ735"/>
      <c r="ZA735"/>
      <c r="ZB735"/>
      <c r="ZC735"/>
      <c r="ZD735"/>
      <c r="ZE735"/>
      <c r="ZF735"/>
      <c r="ZG735"/>
      <c r="ZH735"/>
      <c r="ZI735"/>
      <c r="ZJ735"/>
      <c r="ZK735"/>
      <c r="ZL735"/>
      <c r="ZM735"/>
      <c r="ZN735"/>
      <c r="ZO735"/>
      <c r="ZP735"/>
      <c r="ZQ735"/>
      <c r="ZR735"/>
      <c r="ZS735"/>
      <c r="ZT735"/>
      <c r="ZU735"/>
      <c r="ZV735"/>
      <c r="ZW735"/>
      <c r="ZX735"/>
      <c r="ZY735"/>
      <c r="ZZ735"/>
      <c r="AAA735"/>
      <c r="AAB735"/>
      <c r="AAC735"/>
      <c r="AAD735"/>
      <c r="AAE735"/>
      <c r="AAF735"/>
      <c r="AAG735"/>
      <c r="AAH735"/>
      <c r="AAI735"/>
      <c r="AAJ735"/>
      <c r="AAK735"/>
      <c r="AAL735"/>
      <c r="AAM735"/>
      <c r="AAN735"/>
      <c r="AAO735"/>
      <c r="AAP735"/>
      <c r="AAQ735"/>
      <c r="AAR735"/>
      <c r="AAS735"/>
      <c r="AAT735"/>
      <c r="AAU735"/>
      <c r="AAV735"/>
      <c r="AAW735"/>
      <c r="AAX735"/>
      <c r="AAY735"/>
      <c r="AAZ735"/>
      <c r="ABA735"/>
      <c r="ABB735"/>
      <c r="ABC735"/>
      <c r="ABD735"/>
      <c r="ABE735"/>
      <c r="ABF735"/>
      <c r="ABG735"/>
      <c r="ABH735"/>
      <c r="ABI735"/>
      <c r="ABJ735"/>
      <c r="ABK735"/>
      <c r="ABL735"/>
      <c r="ABM735"/>
      <c r="ABN735"/>
      <c r="ABO735"/>
      <c r="ABP735"/>
      <c r="ABQ735"/>
      <c r="ABR735"/>
      <c r="ABS735"/>
      <c r="ABT735"/>
      <c r="ABU735"/>
      <c r="ABV735"/>
      <c r="ABW735"/>
      <c r="ABX735"/>
      <c r="ABY735"/>
      <c r="ABZ735"/>
      <c r="ACA735"/>
      <c r="ACB735"/>
      <c r="ACC735"/>
      <c r="ACD735"/>
      <c r="ACE735"/>
      <c r="ACF735"/>
      <c r="ACG735"/>
      <c r="ACH735"/>
      <c r="ACI735"/>
      <c r="ACJ735"/>
      <c r="ACK735"/>
      <c r="ACL735"/>
      <c r="ACM735"/>
      <c r="ACN735"/>
      <c r="ACO735"/>
      <c r="ACP735"/>
      <c r="ACQ735"/>
      <c r="ACR735"/>
      <c r="ACS735"/>
      <c r="ACT735"/>
      <c r="ACU735"/>
      <c r="ACV735"/>
      <c r="ACW735"/>
      <c r="ACX735"/>
      <c r="ACY735"/>
      <c r="ACZ735"/>
      <c r="ADA735"/>
      <c r="ADB735"/>
      <c r="ADC735"/>
      <c r="ADD735"/>
      <c r="ADE735"/>
      <c r="ADF735"/>
      <c r="ADG735"/>
      <c r="ADH735"/>
      <c r="ADI735"/>
      <c r="ADJ735"/>
      <c r="ADK735"/>
      <c r="ADL735"/>
      <c r="ADM735"/>
      <c r="ADN735"/>
      <c r="ADO735"/>
      <c r="ADP735"/>
      <c r="ADQ735"/>
      <c r="ADR735"/>
      <c r="ADS735"/>
      <c r="ADT735"/>
      <c r="ADU735"/>
      <c r="ADV735"/>
      <c r="ADW735"/>
      <c r="ADX735"/>
      <c r="ADY735"/>
      <c r="ADZ735"/>
      <c r="AEA735"/>
      <c r="AEB735"/>
      <c r="AEC735"/>
      <c r="AED735"/>
      <c r="AEE735"/>
      <c r="AEF735"/>
      <c r="AEG735"/>
      <c r="AEH735"/>
      <c r="AEI735"/>
      <c r="AEJ735"/>
      <c r="AEK735"/>
      <c r="AEL735"/>
      <c r="AEM735"/>
      <c r="AEN735"/>
      <c r="AEO735"/>
      <c r="AEP735"/>
      <c r="AEQ735"/>
      <c r="AER735"/>
      <c r="AES735"/>
      <c r="AET735"/>
      <c r="AEU735"/>
      <c r="AEV735"/>
      <c r="AEW735"/>
      <c r="AEX735"/>
      <c r="AEY735"/>
      <c r="AEZ735"/>
      <c r="AFA735"/>
      <c r="AFB735"/>
      <c r="AFC735"/>
      <c r="AFD735"/>
      <c r="AFE735"/>
      <c r="AFF735"/>
      <c r="AFG735"/>
      <c r="AFH735"/>
      <c r="AFI735"/>
      <c r="AFJ735"/>
      <c r="AFK735"/>
      <c r="AFL735"/>
      <c r="AFM735"/>
      <c r="AFN735"/>
      <c r="AFO735"/>
      <c r="AFP735"/>
      <c r="AFQ735"/>
      <c r="AFR735"/>
      <c r="AFS735"/>
      <c r="AFT735"/>
      <c r="AFU735"/>
      <c r="AFV735"/>
      <c r="AFW735"/>
      <c r="AFX735"/>
      <c r="AFY735"/>
      <c r="AFZ735"/>
      <c r="AGA735"/>
      <c r="AGB735"/>
      <c r="AGC735"/>
      <c r="AGD735"/>
      <c r="AGE735"/>
      <c r="AGF735"/>
      <c r="AGG735"/>
      <c r="AGH735"/>
      <c r="AGI735"/>
      <c r="AGJ735"/>
      <c r="AGK735"/>
      <c r="AGL735"/>
      <c r="AGM735"/>
      <c r="AGN735"/>
      <c r="AGO735"/>
      <c r="AGP735"/>
      <c r="AGQ735"/>
      <c r="AGR735"/>
      <c r="AGS735"/>
      <c r="AGT735"/>
      <c r="AGU735"/>
      <c r="AGV735"/>
      <c r="AGW735"/>
      <c r="AGX735"/>
      <c r="AGY735"/>
      <c r="AGZ735"/>
      <c r="AHA735"/>
      <c r="AHB735"/>
      <c r="AHC735"/>
      <c r="AHD735"/>
      <c r="AHE735"/>
      <c r="AHF735"/>
      <c r="AHG735"/>
      <c r="AHH735"/>
      <c r="AHI735"/>
      <c r="AHJ735"/>
      <c r="AHK735"/>
      <c r="AHL735"/>
      <c r="AHM735"/>
      <c r="AHN735"/>
      <c r="AHO735"/>
      <c r="AHP735"/>
      <c r="AHQ735"/>
      <c r="AHR735"/>
      <c r="AHS735"/>
      <c r="AHT735"/>
      <c r="AHU735"/>
      <c r="AHV735"/>
      <c r="AHW735"/>
      <c r="AHX735"/>
      <c r="AHY735"/>
      <c r="AHZ735"/>
      <c r="AIA735"/>
      <c r="AIB735"/>
      <c r="AIC735"/>
      <c r="AID735"/>
      <c r="AIE735"/>
      <c r="AIF735"/>
      <c r="AIG735"/>
      <c r="AIH735"/>
      <c r="AII735"/>
      <c r="AIJ735"/>
      <c r="AIK735"/>
      <c r="AIL735"/>
      <c r="AIM735"/>
      <c r="AIN735"/>
      <c r="AIO735"/>
      <c r="AIP735"/>
      <c r="AIQ735"/>
      <c r="AIR735"/>
      <c r="AIS735"/>
      <c r="AIT735"/>
      <c r="AIU735"/>
      <c r="AIV735"/>
      <c r="AIW735"/>
      <c r="AIX735"/>
      <c r="AIY735"/>
      <c r="AIZ735"/>
      <c r="AJA735"/>
      <c r="AJB735"/>
      <c r="AJC735"/>
      <c r="AJD735"/>
      <c r="AJE735"/>
      <c r="AJF735"/>
      <c r="AJG735"/>
      <c r="AJH735"/>
      <c r="AJI735"/>
      <c r="AJJ735"/>
      <c r="AJK735"/>
      <c r="AJL735"/>
      <c r="AJM735"/>
      <c r="AJN735"/>
      <c r="AJO735"/>
      <c r="AJP735"/>
      <c r="AJQ735"/>
      <c r="AJR735"/>
      <c r="AJS735"/>
      <c r="AJT735"/>
      <c r="AJU735"/>
      <c r="AJV735"/>
      <c r="AJW735"/>
      <c r="AJX735"/>
      <c r="AJY735"/>
      <c r="AJZ735"/>
      <c r="AKA735"/>
      <c r="AKB735"/>
      <c r="AKC735"/>
      <c r="AKD735"/>
      <c r="AKE735"/>
      <c r="AKF735"/>
      <c r="AKG735"/>
      <c r="AKH735"/>
      <c r="AKI735"/>
      <c r="AKJ735"/>
      <c r="AKK735"/>
      <c r="AKL735"/>
      <c r="AKM735"/>
      <c r="AKN735"/>
      <c r="AKO735"/>
      <c r="AKP735"/>
      <c r="AKQ735"/>
      <c r="AKR735"/>
      <c r="AKS735"/>
      <c r="AKT735"/>
      <c r="AKU735"/>
      <c r="AKV735"/>
      <c r="AKW735"/>
      <c r="AKX735"/>
      <c r="AKY735"/>
      <c r="AKZ735"/>
      <c r="ALA735"/>
      <c r="ALB735"/>
      <c r="ALC735"/>
      <c r="ALD735"/>
      <c r="ALE735"/>
      <c r="ALF735"/>
      <c r="ALG735"/>
      <c r="ALH735"/>
      <c r="ALI735"/>
      <c r="ALJ735"/>
      <c r="ALK735"/>
      <c r="ALL735"/>
      <c r="ALM735"/>
      <c r="ALN735"/>
      <c r="ALO735"/>
      <c r="ALP735"/>
      <c r="ALQ735"/>
      <c r="ALR735"/>
      <c r="ALS735"/>
      <c r="ALT735"/>
      <c r="ALU735"/>
      <c r="ALV735"/>
      <c r="ALW735"/>
      <c r="ALX735"/>
      <c r="ALY735"/>
      <c r="ALZ735"/>
      <c r="AMA735"/>
      <c r="AMB735"/>
      <c r="AMC735"/>
      <c r="AMD735"/>
      <c r="AME735"/>
      <c r="AMF735"/>
      <c r="AMG735"/>
      <c r="AMH735"/>
      <c r="AMI735"/>
      <c r="AMJ735"/>
      <c r="AMK735"/>
      <c r="AML735"/>
      <c r="AMM735"/>
      <c r="AMN735"/>
      <c r="AMO735"/>
      <c r="AMP735"/>
      <c r="AMQ735"/>
      <c r="AMR735"/>
      <c r="AMS735"/>
      <c r="AMT735"/>
      <c r="AMU735"/>
      <c r="AMV735"/>
      <c r="AMW735"/>
      <c r="AMX735"/>
      <c r="AMY735"/>
      <c r="AMZ735"/>
      <c r="ANA735"/>
      <c r="ANB735"/>
      <c r="ANC735"/>
      <c r="AND735"/>
      <c r="ANE735"/>
      <c r="ANF735"/>
      <c r="ANG735"/>
      <c r="ANH735"/>
      <c r="ANI735"/>
      <c r="ANJ735"/>
      <c r="ANK735"/>
      <c r="ANL735"/>
      <c r="ANM735"/>
      <c r="ANN735"/>
      <c r="ANO735"/>
      <c r="ANP735"/>
      <c r="ANQ735"/>
      <c r="ANR735"/>
      <c r="ANS735"/>
      <c r="ANT735"/>
      <c r="ANU735"/>
      <c r="ANV735"/>
      <c r="ANW735"/>
      <c r="ANX735"/>
      <c r="ANY735"/>
      <c r="ANZ735"/>
      <c r="AOA735"/>
      <c r="AOB735"/>
      <c r="AOC735"/>
      <c r="AOD735"/>
      <c r="AOE735"/>
      <c r="AOF735"/>
      <c r="AOG735"/>
      <c r="AOH735"/>
      <c r="AOI735"/>
      <c r="AOJ735"/>
      <c r="AOK735"/>
      <c r="AOL735"/>
      <c r="AOM735"/>
      <c r="AON735"/>
      <c r="AOO735"/>
      <c r="AOP735"/>
      <c r="AOQ735"/>
      <c r="AOR735"/>
      <c r="AOS735"/>
      <c r="AOT735"/>
      <c r="AOU735"/>
      <c r="AOV735"/>
      <c r="AOW735"/>
      <c r="AOX735"/>
      <c r="AOY735"/>
      <c r="AOZ735"/>
      <c r="APA735"/>
      <c r="APB735"/>
      <c r="APC735"/>
      <c r="APD735"/>
      <c r="APE735"/>
      <c r="APF735"/>
      <c r="APG735"/>
      <c r="APH735"/>
      <c r="API735"/>
      <c r="APJ735"/>
      <c r="APK735"/>
      <c r="APL735"/>
      <c r="APM735"/>
      <c r="APN735"/>
      <c r="APO735"/>
      <c r="APP735"/>
      <c r="APQ735"/>
      <c r="APR735"/>
      <c r="APS735"/>
      <c r="APT735"/>
      <c r="APU735"/>
      <c r="APV735"/>
      <c r="APW735"/>
      <c r="APX735"/>
      <c r="APY735"/>
      <c r="APZ735"/>
      <c r="AQA735"/>
      <c r="AQB735"/>
      <c r="AQC735"/>
      <c r="AQD735"/>
      <c r="AQE735"/>
      <c r="AQF735"/>
      <c r="AQG735"/>
      <c r="AQH735"/>
      <c r="AQI735"/>
      <c r="AQJ735"/>
      <c r="AQK735"/>
      <c r="AQL735"/>
      <c r="AQM735"/>
      <c r="AQN735"/>
      <c r="AQO735"/>
      <c r="AQP735"/>
      <c r="AQQ735"/>
      <c r="AQR735"/>
      <c r="AQS735"/>
      <c r="AQT735"/>
      <c r="AQU735"/>
      <c r="AQV735"/>
      <c r="AQW735"/>
      <c r="AQX735"/>
      <c r="AQY735"/>
      <c r="AQZ735"/>
      <c r="ARA735"/>
      <c r="ARB735"/>
      <c r="ARC735"/>
      <c r="ARD735"/>
      <c r="ARE735"/>
      <c r="ARF735"/>
      <c r="ARG735"/>
      <c r="ARH735"/>
      <c r="ARI735"/>
      <c r="ARJ735"/>
      <c r="ARK735"/>
      <c r="ARL735"/>
      <c r="ARM735"/>
      <c r="ARN735"/>
      <c r="ARO735"/>
      <c r="ARP735"/>
      <c r="ARQ735"/>
      <c r="ARR735"/>
      <c r="ARS735"/>
      <c r="ART735"/>
      <c r="ARU735"/>
      <c r="ARV735"/>
      <c r="ARW735"/>
      <c r="ARX735"/>
      <c r="ARY735"/>
      <c r="ARZ735"/>
      <c r="ASA735"/>
      <c r="ASB735"/>
      <c r="ASC735"/>
      <c r="ASD735"/>
      <c r="ASE735"/>
      <c r="ASF735"/>
      <c r="ASG735"/>
      <c r="ASH735"/>
      <c r="ASI735"/>
      <c r="ASJ735"/>
      <c r="ASK735"/>
      <c r="ASL735"/>
      <c r="ASM735"/>
      <c r="ASN735"/>
      <c r="ASO735"/>
      <c r="ASP735"/>
      <c r="ASQ735"/>
      <c r="ASR735"/>
      <c r="ASS735"/>
      <c r="AST735"/>
      <c r="ASU735"/>
      <c r="ASV735"/>
      <c r="ASW735"/>
      <c r="ASX735"/>
      <c r="ASY735"/>
      <c r="ASZ735"/>
      <c r="ATA735"/>
      <c r="ATB735"/>
      <c r="ATC735"/>
      <c r="ATD735"/>
      <c r="ATE735"/>
      <c r="ATF735"/>
      <c r="ATG735"/>
      <c r="ATH735"/>
      <c r="ATI735"/>
      <c r="ATJ735"/>
      <c r="ATK735"/>
      <c r="ATL735"/>
      <c r="ATM735"/>
      <c r="ATN735"/>
      <c r="ATO735"/>
      <c r="ATP735"/>
      <c r="ATQ735"/>
      <c r="ATR735"/>
      <c r="ATS735"/>
      <c r="ATT735"/>
      <c r="ATU735"/>
      <c r="ATV735"/>
      <c r="ATW735"/>
      <c r="ATX735"/>
      <c r="ATY735"/>
      <c r="ATZ735"/>
      <c r="AUA735"/>
      <c r="AUB735"/>
      <c r="AUC735"/>
      <c r="AUD735"/>
      <c r="AUE735"/>
      <c r="AUF735"/>
      <c r="AUG735"/>
      <c r="AUH735"/>
      <c r="AUI735"/>
      <c r="AUJ735"/>
      <c r="AUK735"/>
      <c r="AUL735"/>
      <c r="AUM735"/>
      <c r="AUN735"/>
      <c r="AUO735"/>
      <c r="AUP735"/>
      <c r="AUQ735"/>
      <c r="AUR735"/>
      <c r="AUS735"/>
      <c r="AUT735"/>
      <c r="AUU735"/>
      <c r="AUV735"/>
      <c r="AUW735"/>
      <c r="AUX735"/>
      <c r="AUY735"/>
      <c r="AUZ735"/>
      <c r="AVA735"/>
      <c r="AVB735"/>
      <c r="AVC735"/>
      <c r="AVD735"/>
      <c r="AVE735"/>
      <c r="AVF735"/>
      <c r="AVG735"/>
      <c r="AVH735"/>
      <c r="AVI735"/>
      <c r="AVJ735"/>
      <c r="AVK735"/>
      <c r="AVL735"/>
      <c r="AVM735"/>
      <c r="AVN735"/>
      <c r="AVO735"/>
      <c r="AVP735"/>
      <c r="AVQ735"/>
      <c r="AVR735"/>
      <c r="AVS735"/>
      <c r="AVT735"/>
      <c r="AVU735"/>
      <c r="AVV735"/>
      <c r="AVW735"/>
      <c r="AVX735"/>
      <c r="AVY735"/>
      <c r="AVZ735"/>
      <c r="AWA735"/>
      <c r="AWB735"/>
      <c r="AWC735"/>
      <c r="AWD735"/>
      <c r="AWE735"/>
      <c r="AWF735"/>
      <c r="AWG735"/>
      <c r="AWH735"/>
      <c r="AWI735"/>
      <c r="AWJ735"/>
      <c r="AWK735"/>
      <c r="AWL735"/>
      <c r="AWM735"/>
      <c r="AWN735"/>
      <c r="AWO735"/>
      <c r="AWP735"/>
      <c r="AWQ735"/>
      <c r="AWR735"/>
      <c r="AWS735"/>
      <c r="AWT735"/>
      <c r="AWU735"/>
      <c r="AWV735"/>
      <c r="AWW735"/>
      <c r="AWX735"/>
      <c r="AWY735"/>
      <c r="AWZ735"/>
      <c r="AXA735"/>
      <c r="AXB735"/>
      <c r="AXC735"/>
      <c r="AXD735"/>
      <c r="AXE735"/>
      <c r="AXF735"/>
      <c r="AXG735"/>
      <c r="AXH735"/>
      <c r="AXI735"/>
      <c r="AXJ735"/>
      <c r="AXK735"/>
      <c r="AXL735"/>
      <c r="AXM735"/>
      <c r="AXN735"/>
      <c r="AXO735"/>
      <c r="AXP735"/>
      <c r="AXQ735"/>
      <c r="AXR735"/>
      <c r="AXS735"/>
      <c r="AXT735"/>
      <c r="AXU735"/>
      <c r="AXV735"/>
      <c r="AXW735"/>
      <c r="AXX735"/>
      <c r="AXY735"/>
      <c r="AXZ735"/>
      <c r="AYA735"/>
      <c r="AYB735"/>
      <c r="AYC735"/>
      <c r="AYD735"/>
      <c r="AYE735"/>
      <c r="AYF735"/>
      <c r="AYG735"/>
      <c r="AYH735"/>
      <c r="AYI735"/>
      <c r="AYJ735"/>
      <c r="AYK735"/>
      <c r="AYL735"/>
      <c r="AYM735"/>
      <c r="AYN735"/>
      <c r="AYO735"/>
      <c r="AYP735"/>
      <c r="AYQ735"/>
      <c r="AYR735"/>
      <c r="AYS735"/>
      <c r="AYT735"/>
      <c r="AYU735"/>
      <c r="AYV735"/>
      <c r="AYW735"/>
      <c r="AYX735"/>
      <c r="AYY735"/>
      <c r="AYZ735"/>
      <c r="AZA735"/>
      <c r="AZB735"/>
      <c r="AZC735"/>
      <c r="AZD735"/>
      <c r="AZE735"/>
      <c r="AZF735"/>
      <c r="AZG735"/>
      <c r="AZH735"/>
      <c r="AZI735"/>
      <c r="AZJ735"/>
      <c r="AZK735"/>
      <c r="AZL735"/>
      <c r="AZM735"/>
      <c r="AZN735"/>
      <c r="AZO735"/>
      <c r="AZP735"/>
      <c r="AZQ735"/>
      <c r="AZR735"/>
      <c r="AZS735"/>
      <c r="AZT735"/>
      <c r="AZU735"/>
      <c r="AZV735"/>
      <c r="AZW735"/>
      <c r="AZX735"/>
      <c r="AZY735"/>
      <c r="AZZ735"/>
      <c r="BAA735"/>
      <c r="BAB735"/>
      <c r="BAC735"/>
      <c r="BAD735"/>
      <c r="BAE735"/>
      <c r="BAF735"/>
      <c r="BAG735"/>
      <c r="BAH735"/>
      <c r="BAI735"/>
      <c r="BAJ735"/>
      <c r="BAK735"/>
      <c r="BAL735"/>
      <c r="BAM735"/>
      <c r="BAN735"/>
      <c r="BAO735"/>
      <c r="BAP735"/>
      <c r="BAQ735"/>
      <c r="BAR735"/>
      <c r="BAS735"/>
      <c r="BAT735"/>
      <c r="BAU735"/>
      <c r="BAV735"/>
      <c r="BAW735"/>
      <c r="BAX735"/>
      <c r="BAY735"/>
      <c r="BAZ735"/>
      <c r="BBA735"/>
      <c r="BBB735"/>
      <c r="BBC735"/>
      <c r="BBD735"/>
      <c r="BBE735"/>
      <c r="BBF735"/>
      <c r="BBG735"/>
      <c r="BBH735"/>
      <c r="BBI735"/>
      <c r="BBJ735"/>
      <c r="BBK735"/>
      <c r="BBL735"/>
      <c r="BBM735"/>
      <c r="BBN735"/>
      <c r="BBO735"/>
      <c r="BBP735"/>
      <c r="BBQ735"/>
      <c r="BBR735"/>
      <c r="BBS735"/>
      <c r="BBT735"/>
      <c r="BBU735"/>
      <c r="BBV735"/>
      <c r="BBW735"/>
      <c r="BBX735"/>
      <c r="BBY735"/>
      <c r="BBZ735"/>
      <c r="BCA735"/>
      <c r="BCB735"/>
      <c r="BCC735"/>
      <c r="BCD735"/>
      <c r="BCE735"/>
      <c r="BCF735"/>
      <c r="BCG735"/>
      <c r="BCH735"/>
      <c r="BCI735"/>
      <c r="BCJ735"/>
      <c r="BCK735"/>
      <c r="BCL735"/>
      <c r="BCM735"/>
      <c r="BCN735"/>
      <c r="BCO735"/>
      <c r="BCP735"/>
      <c r="BCQ735"/>
      <c r="BCR735"/>
      <c r="BCS735"/>
      <c r="BCT735"/>
      <c r="BCU735"/>
      <c r="BCV735"/>
      <c r="BCW735"/>
      <c r="BCX735"/>
      <c r="BCY735"/>
      <c r="BCZ735"/>
      <c r="BDA735"/>
      <c r="BDB735"/>
      <c r="BDC735"/>
      <c r="BDD735"/>
      <c r="BDE735"/>
      <c r="BDF735"/>
      <c r="BDG735"/>
      <c r="BDH735"/>
      <c r="BDI735"/>
      <c r="BDJ735"/>
      <c r="BDK735"/>
      <c r="BDL735"/>
      <c r="BDM735"/>
      <c r="BDN735"/>
      <c r="BDO735"/>
      <c r="BDP735"/>
      <c r="BDQ735"/>
      <c r="BDR735"/>
      <c r="BDS735"/>
      <c r="BDT735"/>
      <c r="BDU735"/>
      <c r="BDV735"/>
      <c r="BDW735"/>
      <c r="BDX735"/>
      <c r="BDY735"/>
      <c r="BDZ735"/>
      <c r="BEA735"/>
      <c r="BEB735"/>
      <c r="BEC735"/>
      <c r="BED735"/>
      <c r="BEE735"/>
      <c r="BEF735"/>
      <c r="BEG735"/>
      <c r="BEH735"/>
      <c r="BEI735"/>
      <c r="BEJ735"/>
      <c r="BEK735"/>
      <c r="BEL735"/>
      <c r="BEM735"/>
      <c r="BEN735"/>
      <c r="BEO735"/>
      <c r="BEP735"/>
      <c r="BEQ735"/>
      <c r="BER735"/>
      <c r="BES735"/>
      <c r="BET735"/>
      <c r="BEU735"/>
      <c r="BEV735"/>
      <c r="BEW735"/>
      <c r="BEX735"/>
      <c r="BEY735"/>
      <c r="BEZ735"/>
      <c r="BFA735"/>
      <c r="BFB735"/>
      <c r="BFC735"/>
      <c r="BFD735"/>
      <c r="BFE735"/>
      <c r="BFF735"/>
      <c r="BFG735"/>
      <c r="BFH735"/>
      <c r="BFI735"/>
      <c r="BFJ735"/>
      <c r="BFK735"/>
      <c r="BFL735"/>
      <c r="BFM735"/>
      <c r="BFN735"/>
      <c r="BFO735"/>
      <c r="BFP735"/>
      <c r="BFQ735"/>
      <c r="BFR735"/>
      <c r="BFS735"/>
      <c r="BFT735"/>
      <c r="BFU735"/>
      <c r="BFV735"/>
      <c r="BFW735"/>
      <c r="BFX735"/>
      <c r="BFY735"/>
      <c r="BFZ735"/>
      <c r="BGA735"/>
      <c r="BGB735"/>
      <c r="BGC735"/>
      <c r="BGD735"/>
      <c r="BGE735"/>
      <c r="BGF735"/>
      <c r="BGG735"/>
      <c r="BGH735"/>
      <c r="BGI735"/>
      <c r="BGJ735"/>
      <c r="BGK735"/>
      <c r="BGL735"/>
      <c r="BGM735"/>
      <c r="BGN735"/>
      <c r="BGO735"/>
      <c r="BGP735"/>
      <c r="BGQ735"/>
      <c r="BGR735"/>
      <c r="BGS735"/>
      <c r="BGT735"/>
      <c r="BGU735"/>
      <c r="BGV735"/>
      <c r="BGW735"/>
      <c r="BGX735"/>
      <c r="BGY735"/>
      <c r="BGZ735"/>
      <c r="BHA735"/>
      <c r="BHB735"/>
      <c r="BHC735"/>
      <c r="BHD735"/>
      <c r="BHE735"/>
      <c r="BHF735"/>
      <c r="BHG735"/>
      <c r="BHH735"/>
      <c r="BHI735"/>
      <c r="BHJ735"/>
      <c r="BHK735"/>
      <c r="BHL735"/>
      <c r="BHM735"/>
      <c r="BHN735"/>
      <c r="BHO735"/>
      <c r="BHP735"/>
      <c r="BHQ735"/>
      <c r="BHR735"/>
      <c r="BHS735"/>
      <c r="BHT735"/>
      <c r="BHU735"/>
      <c r="BHV735"/>
      <c r="BHW735"/>
      <c r="BHX735"/>
      <c r="BHY735"/>
      <c r="BHZ735"/>
      <c r="BIA735"/>
      <c r="BIB735"/>
      <c r="BIC735"/>
      <c r="BID735"/>
      <c r="BIE735"/>
      <c r="BIF735"/>
      <c r="BIG735"/>
      <c r="BIH735"/>
      <c r="BII735"/>
      <c r="BIJ735"/>
      <c r="BIK735"/>
      <c r="BIL735"/>
      <c r="BIM735"/>
      <c r="BIN735"/>
      <c r="BIO735"/>
      <c r="BIP735"/>
      <c r="BIQ735"/>
      <c r="BIR735"/>
      <c r="BIS735"/>
      <c r="BIT735"/>
      <c r="BIU735"/>
      <c r="BIV735"/>
      <c r="BIW735"/>
      <c r="BIX735"/>
      <c r="BIY735"/>
      <c r="BIZ735"/>
      <c r="BJA735"/>
      <c r="BJB735"/>
      <c r="BJC735"/>
      <c r="BJD735"/>
      <c r="BJE735"/>
      <c r="BJF735"/>
      <c r="BJG735"/>
      <c r="BJH735"/>
      <c r="BJI735"/>
      <c r="BJJ735"/>
      <c r="BJK735"/>
      <c r="BJL735"/>
      <c r="BJM735"/>
      <c r="BJN735"/>
      <c r="BJO735"/>
      <c r="BJP735"/>
      <c r="BJQ735"/>
      <c r="BJR735"/>
      <c r="BJS735"/>
      <c r="BJT735"/>
      <c r="BJU735"/>
      <c r="BJV735"/>
      <c r="BJW735"/>
      <c r="BJX735"/>
      <c r="BJY735"/>
      <c r="BJZ735"/>
      <c r="BKA735"/>
      <c r="BKB735"/>
      <c r="BKC735"/>
      <c r="BKD735"/>
      <c r="BKE735"/>
      <c r="BKF735"/>
      <c r="BKG735"/>
      <c r="BKH735"/>
      <c r="BKI735"/>
      <c r="BKJ735"/>
      <c r="BKK735"/>
      <c r="BKL735"/>
      <c r="BKM735"/>
      <c r="BKN735"/>
      <c r="BKO735"/>
      <c r="BKP735"/>
      <c r="BKQ735"/>
      <c r="BKR735"/>
      <c r="BKS735"/>
      <c r="BKT735"/>
      <c r="BKU735"/>
      <c r="BKV735"/>
      <c r="BKW735"/>
      <c r="BKX735"/>
      <c r="BKY735"/>
      <c r="BKZ735"/>
      <c r="BLA735"/>
      <c r="BLB735"/>
      <c r="BLC735"/>
      <c r="BLD735"/>
      <c r="BLE735"/>
      <c r="BLF735"/>
      <c r="BLG735"/>
      <c r="BLH735"/>
      <c r="BLI735"/>
      <c r="BLJ735"/>
      <c r="BLK735"/>
      <c r="BLL735"/>
      <c r="BLM735"/>
      <c r="BLN735"/>
      <c r="BLO735"/>
      <c r="BLP735"/>
      <c r="BLQ735"/>
      <c r="BLR735"/>
      <c r="BLS735"/>
      <c r="BLT735"/>
      <c r="BLU735"/>
      <c r="BLV735"/>
      <c r="BLW735"/>
      <c r="BLX735"/>
      <c r="BLY735"/>
      <c r="BLZ735"/>
      <c r="BMA735"/>
      <c r="BMB735"/>
      <c r="BMC735"/>
      <c r="BMD735"/>
      <c r="BME735"/>
      <c r="BMF735"/>
      <c r="BMG735"/>
      <c r="BMH735"/>
      <c r="BMI735"/>
      <c r="BMJ735"/>
      <c r="BMK735"/>
      <c r="BML735"/>
      <c r="BMM735"/>
      <c r="BMN735"/>
      <c r="BMO735"/>
      <c r="BMP735"/>
      <c r="BMQ735"/>
      <c r="BMR735"/>
      <c r="BMS735"/>
      <c r="BMT735"/>
      <c r="BMU735"/>
      <c r="BMV735"/>
      <c r="BMW735"/>
      <c r="BMX735"/>
      <c r="BMY735"/>
      <c r="BMZ735"/>
      <c r="BNA735"/>
      <c r="BNB735"/>
      <c r="BNC735"/>
      <c r="BND735"/>
      <c r="BNE735"/>
      <c r="BNF735"/>
      <c r="BNG735"/>
      <c r="BNH735"/>
      <c r="BNI735"/>
      <c r="BNJ735"/>
      <c r="BNK735"/>
      <c r="BNL735"/>
      <c r="BNM735"/>
      <c r="BNN735"/>
      <c r="BNO735"/>
      <c r="BNP735"/>
      <c r="BNQ735"/>
      <c r="BNR735"/>
      <c r="BNS735"/>
      <c r="BNT735"/>
      <c r="BNU735"/>
      <c r="BNV735"/>
      <c r="BNW735"/>
      <c r="BNX735"/>
      <c r="BNY735"/>
      <c r="BNZ735"/>
      <c r="BOA735"/>
      <c r="BOB735"/>
      <c r="BOC735"/>
      <c r="BOD735"/>
      <c r="BOE735"/>
      <c r="BOF735"/>
      <c r="BOG735"/>
      <c r="BOH735"/>
      <c r="BOI735"/>
      <c r="BOJ735"/>
      <c r="BOK735"/>
      <c r="BOL735"/>
      <c r="BOM735"/>
      <c r="BON735"/>
      <c r="BOO735"/>
      <c r="BOP735"/>
      <c r="BOQ735"/>
      <c r="BOR735"/>
      <c r="BOS735"/>
      <c r="BOT735"/>
      <c r="BOU735"/>
      <c r="BOV735"/>
      <c r="BOW735"/>
      <c r="BOX735"/>
      <c r="BOY735"/>
      <c r="BOZ735"/>
      <c r="BPA735"/>
      <c r="BPB735"/>
      <c r="BPC735"/>
      <c r="BPD735"/>
      <c r="BPE735"/>
      <c r="BPF735"/>
      <c r="BPG735"/>
      <c r="BPH735"/>
      <c r="BPI735"/>
      <c r="BPJ735"/>
      <c r="BPK735"/>
      <c r="BPL735"/>
      <c r="BPM735"/>
      <c r="BPN735"/>
      <c r="BPO735"/>
      <c r="BPP735"/>
      <c r="BPQ735"/>
      <c r="BPR735"/>
      <c r="BPS735"/>
      <c r="BPT735"/>
      <c r="BPU735"/>
      <c r="BPV735"/>
      <c r="BPW735"/>
      <c r="BPX735"/>
      <c r="BPY735"/>
      <c r="BPZ735"/>
      <c r="BQA735"/>
      <c r="BQB735"/>
      <c r="BQC735"/>
      <c r="BQD735"/>
      <c r="BQE735"/>
      <c r="BQF735"/>
      <c r="BQG735"/>
      <c r="BQH735"/>
      <c r="BQI735"/>
      <c r="BQJ735"/>
      <c r="BQK735"/>
      <c r="BQL735"/>
      <c r="BQM735"/>
      <c r="BQN735"/>
      <c r="BQO735"/>
      <c r="BQP735"/>
      <c r="BQQ735"/>
      <c r="BQR735"/>
      <c r="BQS735"/>
      <c r="BQT735"/>
      <c r="BQU735"/>
      <c r="BQV735"/>
      <c r="BQW735"/>
      <c r="BQX735"/>
      <c r="BQY735"/>
      <c r="BQZ735"/>
      <c r="BRA735"/>
      <c r="BRB735"/>
      <c r="BRC735"/>
      <c r="BRD735"/>
      <c r="BRE735"/>
      <c r="BRF735"/>
      <c r="BRG735"/>
      <c r="BRH735"/>
      <c r="BRI735"/>
      <c r="BRJ735"/>
      <c r="BRK735"/>
      <c r="BRL735"/>
      <c r="BRM735"/>
      <c r="BRN735"/>
      <c r="BRO735"/>
      <c r="BRP735"/>
      <c r="BRQ735"/>
      <c r="BRR735"/>
      <c r="BRS735"/>
      <c r="BRT735"/>
      <c r="BRU735"/>
      <c r="BRV735"/>
      <c r="BRW735"/>
      <c r="BRX735"/>
      <c r="BRY735"/>
      <c r="BRZ735"/>
      <c r="BSA735"/>
      <c r="BSB735"/>
      <c r="BSC735"/>
      <c r="BSD735"/>
      <c r="BSE735"/>
      <c r="BSF735"/>
      <c r="BSG735"/>
      <c r="BSH735"/>
      <c r="BSI735"/>
      <c r="BSJ735"/>
      <c r="BSK735"/>
      <c r="BSL735"/>
      <c r="BSM735"/>
      <c r="BSN735"/>
      <c r="BSO735"/>
      <c r="BSP735"/>
      <c r="BSQ735"/>
      <c r="BSR735"/>
      <c r="BSS735"/>
      <c r="BST735"/>
      <c r="BSU735"/>
      <c r="BSV735"/>
      <c r="BSW735"/>
      <c r="BSX735"/>
      <c r="BSY735"/>
      <c r="BSZ735"/>
      <c r="BTA735"/>
      <c r="BTB735"/>
      <c r="BTC735"/>
      <c r="BTD735"/>
      <c r="BTE735"/>
      <c r="BTF735"/>
      <c r="BTG735"/>
      <c r="BTH735"/>
      <c r="BTI735"/>
      <c r="BTJ735"/>
      <c r="BTK735"/>
      <c r="BTL735"/>
      <c r="BTM735"/>
      <c r="BTN735"/>
      <c r="BTO735"/>
      <c r="BTP735"/>
      <c r="BTQ735"/>
      <c r="BTR735"/>
      <c r="BTS735"/>
      <c r="BTT735"/>
      <c r="BTU735"/>
      <c r="BTV735"/>
      <c r="BTW735"/>
      <c r="BTX735"/>
      <c r="BTY735"/>
      <c r="BTZ735"/>
      <c r="BUA735"/>
      <c r="BUB735"/>
      <c r="BUC735"/>
      <c r="BUD735"/>
      <c r="BUE735"/>
      <c r="BUF735"/>
      <c r="BUG735"/>
      <c r="BUH735"/>
      <c r="BUI735"/>
      <c r="BUJ735"/>
      <c r="BUK735"/>
      <c r="BUL735"/>
      <c r="BUM735"/>
      <c r="BUN735"/>
      <c r="BUO735"/>
      <c r="BUP735"/>
      <c r="BUQ735"/>
      <c r="BUR735"/>
      <c r="BUS735"/>
      <c r="BUT735"/>
      <c r="BUU735"/>
      <c r="BUV735"/>
      <c r="BUW735"/>
      <c r="BUX735"/>
      <c r="BUY735"/>
      <c r="BUZ735"/>
      <c r="BVA735"/>
      <c r="BVB735"/>
      <c r="BVC735"/>
      <c r="BVD735"/>
      <c r="BVE735"/>
      <c r="BVF735"/>
      <c r="BVG735"/>
      <c r="BVH735"/>
      <c r="BVI735"/>
      <c r="BVJ735"/>
      <c r="BVK735"/>
      <c r="BVL735"/>
      <c r="BVM735"/>
      <c r="BVN735"/>
      <c r="BVO735"/>
      <c r="BVP735"/>
      <c r="BVQ735"/>
      <c r="BVR735"/>
      <c r="BVS735"/>
      <c r="BVT735"/>
      <c r="BVU735"/>
      <c r="BVV735"/>
      <c r="BVW735"/>
      <c r="BVX735"/>
      <c r="BVY735"/>
      <c r="BVZ735"/>
      <c r="BWA735"/>
      <c r="BWB735"/>
      <c r="BWC735"/>
      <c r="BWD735"/>
      <c r="BWE735"/>
      <c r="BWF735"/>
      <c r="BWG735"/>
      <c r="BWH735"/>
      <c r="BWI735"/>
      <c r="BWJ735"/>
      <c r="BWK735"/>
      <c r="BWL735"/>
      <c r="BWM735"/>
      <c r="BWN735"/>
      <c r="BWO735"/>
      <c r="BWP735"/>
      <c r="BWQ735"/>
      <c r="BWR735"/>
      <c r="BWS735"/>
      <c r="BWT735"/>
      <c r="BWU735"/>
      <c r="BWV735"/>
      <c r="BWW735"/>
      <c r="BWX735"/>
      <c r="BWY735"/>
      <c r="BWZ735"/>
      <c r="BXA735"/>
      <c r="BXB735"/>
      <c r="BXC735"/>
      <c r="BXD735"/>
      <c r="BXE735"/>
      <c r="BXF735"/>
      <c r="BXG735"/>
      <c r="BXH735"/>
      <c r="BXI735"/>
      <c r="BXJ735"/>
      <c r="BXK735"/>
      <c r="BXL735"/>
      <c r="BXM735"/>
      <c r="BXN735"/>
      <c r="BXO735"/>
      <c r="BXP735"/>
      <c r="BXQ735"/>
      <c r="BXR735"/>
      <c r="BXS735"/>
      <c r="BXT735"/>
      <c r="BXU735"/>
      <c r="BXV735"/>
      <c r="BXW735"/>
      <c r="BXX735"/>
      <c r="BXY735"/>
      <c r="BXZ735"/>
      <c r="BYA735"/>
      <c r="BYB735"/>
      <c r="BYC735"/>
      <c r="BYD735"/>
      <c r="BYE735"/>
      <c r="BYF735"/>
      <c r="BYG735"/>
      <c r="BYH735"/>
      <c r="BYI735"/>
      <c r="BYJ735"/>
      <c r="BYK735"/>
      <c r="BYL735"/>
      <c r="BYM735"/>
      <c r="BYN735"/>
      <c r="BYO735"/>
      <c r="BYP735"/>
      <c r="BYQ735"/>
      <c r="BYR735"/>
      <c r="BYS735"/>
      <c r="BYT735"/>
      <c r="BYU735"/>
      <c r="BYV735"/>
      <c r="BYW735"/>
      <c r="BYX735"/>
      <c r="BYY735"/>
      <c r="BYZ735"/>
      <c r="BZA735"/>
      <c r="BZB735"/>
      <c r="BZC735"/>
      <c r="BZD735"/>
      <c r="BZE735"/>
      <c r="BZF735"/>
      <c r="BZG735"/>
      <c r="BZH735"/>
      <c r="BZI735"/>
      <c r="BZJ735"/>
      <c r="BZK735"/>
      <c r="BZL735"/>
      <c r="BZM735"/>
      <c r="BZN735"/>
      <c r="BZO735"/>
      <c r="BZP735"/>
      <c r="BZQ735"/>
      <c r="BZR735"/>
      <c r="BZS735"/>
      <c r="BZT735"/>
      <c r="BZU735"/>
      <c r="BZV735"/>
      <c r="BZW735"/>
      <c r="BZX735"/>
      <c r="BZY735"/>
      <c r="BZZ735"/>
      <c r="CAA735"/>
      <c r="CAB735"/>
      <c r="CAC735"/>
      <c r="CAD735"/>
      <c r="CAE735"/>
      <c r="CAF735"/>
      <c r="CAG735"/>
      <c r="CAH735"/>
      <c r="CAI735"/>
      <c r="CAJ735"/>
      <c r="CAK735"/>
      <c r="CAL735"/>
      <c r="CAM735"/>
      <c r="CAN735"/>
      <c r="CAO735"/>
      <c r="CAP735"/>
      <c r="CAQ735"/>
      <c r="CAR735"/>
      <c r="CAS735"/>
      <c r="CAT735"/>
      <c r="CAU735"/>
      <c r="CAV735"/>
      <c r="CAW735"/>
      <c r="CAX735"/>
      <c r="CAY735"/>
      <c r="CAZ735"/>
      <c r="CBA735"/>
      <c r="CBB735"/>
      <c r="CBC735"/>
      <c r="CBD735"/>
      <c r="CBE735"/>
      <c r="CBF735"/>
      <c r="CBG735"/>
      <c r="CBH735"/>
      <c r="CBI735"/>
      <c r="CBJ735"/>
      <c r="CBK735"/>
      <c r="CBL735"/>
      <c r="CBM735"/>
      <c r="CBN735"/>
      <c r="CBO735"/>
      <c r="CBP735"/>
      <c r="CBQ735"/>
      <c r="CBR735"/>
      <c r="CBS735"/>
      <c r="CBT735"/>
      <c r="CBU735"/>
      <c r="CBV735"/>
      <c r="CBW735"/>
      <c r="CBX735"/>
      <c r="CBY735"/>
      <c r="CBZ735"/>
      <c r="CCA735"/>
      <c r="CCB735"/>
      <c r="CCC735"/>
      <c r="CCD735"/>
      <c r="CCE735"/>
      <c r="CCF735"/>
      <c r="CCG735"/>
      <c r="CCH735"/>
      <c r="CCI735"/>
      <c r="CCJ735"/>
      <c r="CCK735"/>
      <c r="CCL735"/>
      <c r="CCM735"/>
      <c r="CCN735"/>
      <c r="CCO735"/>
      <c r="CCP735"/>
      <c r="CCQ735"/>
      <c r="CCR735"/>
      <c r="CCS735"/>
      <c r="CCT735"/>
      <c r="CCU735"/>
      <c r="CCV735"/>
      <c r="CCW735"/>
      <c r="CCX735"/>
      <c r="CCY735"/>
      <c r="CCZ735"/>
      <c r="CDA735"/>
      <c r="CDB735"/>
      <c r="CDC735"/>
      <c r="CDD735"/>
      <c r="CDE735"/>
      <c r="CDF735"/>
      <c r="CDG735"/>
      <c r="CDH735"/>
      <c r="CDI735"/>
      <c r="CDJ735"/>
      <c r="CDK735"/>
      <c r="CDL735"/>
      <c r="CDM735"/>
      <c r="CDN735"/>
      <c r="CDO735"/>
      <c r="CDP735"/>
      <c r="CDQ735"/>
      <c r="CDR735"/>
      <c r="CDS735"/>
      <c r="CDT735"/>
      <c r="CDU735"/>
      <c r="CDV735"/>
      <c r="CDW735"/>
      <c r="CDX735"/>
      <c r="CDY735"/>
      <c r="CDZ735"/>
      <c r="CEA735"/>
      <c r="CEB735"/>
      <c r="CEC735"/>
      <c r="CED735"/>
      <c r="CEE735"/>
      <c r="CEF735"/>
      <c r="CEG735"/>
      <c r="CEH735"/>
      <c r="CEI735"/>
      <c r="CEJ735"/>
      <c r="CEK735"/>
      <c r="CEL735"/>
      <c r="CEM735"/>
      <c r="CEN735"/>
      <c r="CEO735"/>
      <c r="CEP735"/>
      <c r="CEQ735"/>
      <c r="CER735"/>
      <c r="CES735"/>
      <c r="CET735"/>
      <c r="CEU735"/>
      <c r="CEV735"/>
      <c r="CEW735"/>
      <c r="CEX735"/>
      <c r="CEY735"/>
      <c r="CEZ735"/>
      <c r="CFA735"/>
      <c r="CFB735"/>
      <c r="CFC735"/>
      <c r="CFD735"/>
      <c r="CFE735"/>
      <c r="CFF735"/>
      <c r="CFG735"/>
      <c r="CFH735"/>
      <c r="CFI735"/>
      <c r="CFJ735"/>
      <c r="CFK735"/>
      <c r="CFL735"/>
      <c r="CFM735"/>
      <c r="CFN735"/>
      <c r="CFO735"/>
      <c r="CFP735"/>
      <c r="CFQ735"/>
      <c r="CFR735"/>
      <c r="CFS735"/>
      <c r="CFT735"/>
      <c r="CFU735"/>
      <c r="CFV735"/>
      <c r="CFW735"/>
      <c r="CFX735"/>
      <c r="CFY735"/>
      <c r="CFZ735"/>
      <c r="CGA735"/>
      <c r="CGB735"/>
      <c r="CGC735"/>
      <c r="CGD735"/>
      <c r="CGE735"/>
      <c r="CGF735"/>
      <c r="CGG735"/>
      <c r="CGH735"/>
      <c r="CGI735"/>
      <c r="CGJ735"/>
      <c r="CGK735"/>
      <c r="CGL735"/>
      <c r="CGM735"/>
      <c r="CGN735"/>
      <c r="CGO735"/>
      <c r="CGP735"/>
      <c r="CGQ735"/>
      <c r="CGR735"/>
      <c r="CGS735"/>
      <c r="CGT735"/>
      <c r="CGU735"/>
      <c r="CGV735"/>
      <c r="CGW735"/>
      <c r="CGX735"/>
      <c r="CGY735"/>
      <c r="CGZ735"/>
      <c r="CHA735"/>
      <c r="CHB735"/>
      <c r="CHC735"/>
      <c r="CHD735"/>
      <c r="CHE735"/>
      <c r="CHF735"/>
      <c r="CHG735"/>
      <c r="CHH735"/>
      <c r="CHI735"/>
      <c r="CHJ735"/>
      <c r="CHK735"/>
      <c r="CHL735"/>
      <c r="CHM735"/>
      <c r="CHN735"/>
      <c r="CHO735"/>
      <c r="CHP735"/>
      <c r="CHQ735"/>
      <c r="CHR735"/>
      <c r="CHS735"/>
      <c r="CHT735"/>
      <c r="CHU735"/>
      <c r="CHV735"/>
      <c r="CHW735"/>
      <c r="CHX735"/>
      <c r="CHY735"/>
      <c r="CHZ735"/>
      <c r="CIA735"/>
      <c r="CIB735"/>
      <c r="CIC735"/>
      <c r="CID735"/>
      <c r="CIE735"/>
      <c r="CIF735"/>
      <c r="CIG735"/>
      <c r="CIH735"/>
      <c r="CII735"/>
      <c r="CIJ735"/>
      <c r="CIK735"/>
      <c r="CIL735"/>
      <c r="CIM735"/>
      <c r="CIN735"/>
      <c r="CIO735"/>
      <c r="CIP735"/>
      <c r="CIQ735"/>
      <c r="CIR735"/>
      <c r="CIS735"/>
      <c r="CIT735"/>
      <c r="CIU735"/>
      <c r="CIV735"/>
      <c r="CIW735"/>
      <c r="CIX735"/>
      <c r="CIY735"/>
      <c r="CIZ735"/>
      <c r="CJA735"/>
      <c r="CJB735"/>
      <c r="CJC735"/>
      <c r="CJD735"/>
      <c r="CJE735"/>
      <c r="CJF735"/>
      <c r="CJG735"/>
      <c r="CJH735"/>
      <c r="CJI735"/>
      <c r="CJJ735"/>
      <c r="CJK735"/>
      <c r="CJL735"/>
      <c r="CJM735"/>
      <c r="CJN735"/>
      <c r="CJO735"/>
      <c r="CJP735"/>
      <c r="CJQ735"/>
      <c r="CJR735"/>
      <c r="CJS735"/>
      <c r="CJT735"/>
      <c r="CJU735"/>
      <c r="CJV735"/>
      <c r="CJW735"/>
      <c r="CJX735"/>
      <c r="CJY735"/>
      <c r="CJZ735"/>
      <c r="CKA735"/>
      <c r="CKB735"/>
      <c r="CKC735"/>
      <c r="CKD735"/>
      <c r="CKE735"/>
      <c r="CKF735"/>
      <c r="CKG735"/>
      <c r="CKH735"/>
      <c r="CKI735"/>
      <c r="CKJ735"/>
      <c r="CKK735"/>
      <c r="CKL735"/>
      <c r="CKM735"/>
      <c r="CKN735"/>
      <c r="CKO735"/>
      <c r="CKP735"/>
      <c r="CKQ735"/>
      <c r="CKR735"/>
      <c r="CKS735"/>
      <c r="CKT735"/>
      <c r="CKU735"/>
      <c r="CKV735"/>
      <c r="CKW735"/>
      <c r="CKX735"/>
      <c r="CKY735"/>
      <c r="CKZ735"/>
      <c r="CLA735"/>
      <c r="CLB735"/>
      <c r="CLC735"/>
      <c r="CLD735"/>
      <c r="CLE735"/>
      <c r="CLF735"/>
      <c r="CLG735"/>
      <c r="CLH735"/>
      <c r="CLI735"/>
      <c r="CLJ735"/>
      <c r="CLK735"/>
      <c r="CLL735"/>
      <c r="CLM735"/>
      <c r="CLN735"/>
      <c r="CLO735"/>
      <c r="CLP735"/>
      <c r="CLQ735"/>
      <c r="CLR735"/>
      <c r="CLS735"/>
      <c r="CLT735"/>
      <c r="CLU735"/>
      <c r="CLV735"/>
      <c r="CLW735"/>
      <c r="CLX735"/>
      <c r="CLY735"/>
      <c r="CLZ735"/>
      <c r="CMA735"/>
      <c r="CMB735"/>
      <c r="CMC735"/>
      <c r="CMD735"/>
      <c r="CME735"/>
      <c r="CMF735"/>
      <c r="CMG735"/>
      <c r="CMH735"/>
      <c r="CMI735"/>
      <c r="CMJ735"/>
      <c r="CMK735"/>
      <c r="CML735"/>
      <c r="CMM735"/>
      <c r="CMN735"/>
      <c r="CMO735"/>
      <c r="CMP735"/>
      <c r="CMQ735"/>
      <c r="CMR735"/>
      <c r="CMS735"/>
      <c r="CMT735"/>
      <c r="CMU735"/>
      <c r="CMV735"/>
      <c r="CMW735"/>
      <c r="CMX735"/>
      <c r="CMY735"/>
      <c r="CMZ735"/>
      <c r="CNA735"/>
      <c r="CNB735"/>
      <c r="CNC735"/>
      <c r="CND735"/>
      <c r="CNE735"/>
      <c r="CNF735"/>
      <c r="CNG735"/>
      <c r="CNH735"/>
      <c r="CNI735"/>
      <c r="CNJ735"/>
      <c r="CNK735"/>
      <c r="CNL735"/>
      <c r="CNM735"/>
      <c r="CNN735"/>
      <c r="CNO735"/>
      <c r="CNP735"/>
      <c r="CNQ735"/>
      <c r="CNR735"/>
      <c r="CNS735"/>
      <c r="CNT735"/>
      <c r="CNU735"/>
      <c r="CNV735"/>
      <c r="CNW735"/>
      <c r="CNX735"/>
      <c r="CNY735"/>
      <c r="CNZ735"/>
      <c r="COA735"/>
      <c r="COB735"/>
      <c r="COC735"/>
      <c r="COD735"/>
      <c r="COE735"/>
      <c r="COF735"/>
      <c r="COG735"/>
      <c r="COH735"/>
      <c r="COI735"/>
      <c r="COJ735"/>
      <c r="COK735"/>
      <c r="COL735"/>
      <c r="COM735"/>
      <c r="CON735"/>
      <c r="COO735"/>
      <c r="COP735"/>
      <c r="COQ735"/>
      <c r="COR735"/>
      <c r="COS735"/>
      <c r="COT735"/>
      <c r="COU735"/>
      <c r="COV735"/>
      <c r="COW735"/>
      <c r="COX735"/>
      <c r="COY735"/>
      <c r="COZ735"/>
      <c r="CPA735"/>
      <c r="CPB735"/>
      <c r="CPC735"/>
      <c r="CPD735"/>
      <c r="CPE735"/>
      <c r="CPF735"/>
      <c r="CPG735"/>
      <c r="CPH735"/>
      <c r="CPI735"/>
      <c r="CPJ735"/>
      <c r="CPK735"/>
      <c r="CPL735"/>
      <c r="CPM735"/>
      <c r="CPN735"/>
      <c r="CPO735"/>
      <c r="CPP735"/>
      <c r="CPQ735"/>
      <c r="CPR735"/>
      <c r="CPS735"/>
      <c r="CPT735"/>
      <c r="CPU735"/>
      <c r="CPV735"/>
      <c r="CPW735"/>
      <c r="CPX735"/>
      <c r="CPY735"/>
      <c r="CPZ735"/>
      <c r="CQA735"/>
      <c r="CQB735"/>
      <c r="CQC735"/>
      <c r="CQD735"/>
      <c r="CQE735"/>
      <c r="CQF735"/>
      <c r="CQG735"/>
      <c r="CQH735"/>
      <c r="CQI735"/>
      <c r="CQJ735"/>
      <c r="CQK735"/>
      <c r="CQL735"/>
      <c r="CQM735"/>
      <c r="CQN735"/>
      <c r="CQO735"/>
      <c r="CQP735"/>
      <c r="CQQ735"/>
      <c r="CQR735"/>
      <c r="CQS735"/>
      <c r="CQT735"/>
      <c r="CQU735"/>
      <c r="CQV735"/>
      <c r="CQW735"/>
      <c r="CQX735"/>
      <c r="CQY735"/>
      <c r="CQZ735"/>
      <c r="CRA735"/>
      <c r="CRB735"/>
      <c r="CRC735"/>
      <c r="CRD735"/>
      <c r="CRE735"/>
      <c r="CRF735"/>
      <c r="CRG735"/>
      <c r="CRH735"/>
      <c r="CRI735"/>
      <c r="CRJ735"/>
      <c r="CRK735"/>
      <c r="CRL735"/>
      <c r="CRM735"/>
      <c r="CRN735"/>
      <c r="CRO735"/>
      <c r="CRP735"/>
      <c r="CRQ735"/>
      <c r="CRR735"/>
      <c r="CRS735"/>
      <c r="CRT735"/>
      <c r="CRU735"/>
      <c r="CRV735"/>
      <c r="CRW735"/>
      <c r="CRX735"/>
      <c r="CRY735"/>
      <c r="CRZ735"/>
      <c r="CSA735"/>
      <c r="CSB735"/>
      <c r="CSC735"/>
      <c r="CSD735"/>
      <c r="CSE735"/>
      <c r="CSF735"/>
      <c r="CSG735"/>
      <c r="CSH735"/>
      <c r="CSI735"/>
      <c r="CSJ735"/>
      <c r="CSK735"/>
      <c r="CSL735"/>
      <c r="CSM735"/>
      <c r="CSN735"/>
      <c r="CSO735"/>
      <c r="CSP735"/>
      <c r="CSQ735"/>
      <c r="CSR735"/>
      <c r="CSS735"/>
      <c r="CST735"/>
      <c r="CSU735"/>
      <c r="CSV735"/>
      <c r="CSW735"/>
      <c r="CSX735"/>
      <c r="CSY735"/>
      <c r="CSZ735"/>
      <c r="CTA735"/>
      <c r="CTB735"/>
      <c r="CTC735"/>
      <c r="CTD735"/>
      <c r="CTE735"/>
      <c r="CTF735"/>
      <c r="CTG735"/>
      <c r="CTH735"/>
      <c r="CTI735"/>
      <c r="CTJ735"/>
      <c r="CTK735"/>
      <c r="CTL735"/>
      <c r="CTM735"/>
      <c r="CTN735"/>
      <c r="CTO735"/>
      <c r="CTP735"/>
      <c r="CTQ735"/>
      <c r="CTR735"/>
      <c r="CTS735"/>
      <c r="CTT735"/>
      <c r="CTU735"/>
      <c r="CTV735"/>
      <c r="CTW735"/>
      <c r="CTX735"/>
      <c r="CTY735"/>
      <c r="CTZ735"/>
      <c r="CUA735"/>
      <c r="CUB735"/>
      <c r="CUC735"/>
      <c r="CUD735"/>
      <c r="CUE735"/>
      <c r="CUF735"/>
      <c r="CUG735"/>
      <c r="CUH735"/>
      <c r="CUI735"/>
      <c r="CUJ735"/>
      <c r="CUK735"/>
      <c r="CUL735"/>
      <c r="CUM735"/>
      <c r="CUN735"/>
      <c r="CUO735"/>
      <c r="CUP735"/>
      <c r="CUQ735"/>
      <c r="CUR735"/>
      <c r="CUS735"/>
      <c r="CUT735"/>
      <c r="CUU735"/>
      <c r="CUV735"/>
      <c r="CUW735"/>
      <c r="CUX735"/>
      <c r="CUY735"/>
      <c r="CUZ735"/>
      <c r="CVA735"/>
      <c r="CVB735"/>
      <c r="CVC735"/>
      <c r="CVD735"/>
      <c r="CVE735"/>
      <c r="CVF735"/>
      <c r="CVG735"/>
      <c r="CVH735"/>
      <c r="CVI735"/>
      <c r="CVJ735"/>
      <c r="CVK735"/>
      <c r="CVL735"/>
      <c r="CVM735"/>
      <c r="CVN735"/>
      <c r="CVO735"/>
      <c r="CVP735"/>
      <c r="CVQ735"/>
      <c r="CVR735"/>
      <c r="CVS735"/>
      <c r="CVT735"/>
      <c r="CVU735"/>
      <c r="CVV735"/>
      <c r="CVW735"/>
      <c r="CVX735"/>
      <c r="CVY735"/>
      <c r="CVZ735"/>
      <c r="CWA735"/>
      <c r="CWB735"/>
      <c r="CWC735"/>
      <c r="CWD735"/>
      <c r="CWE735"/>
      <c r="CWF735"/>
      <c r="CWG735"/>
      <c r="CWH735"/>
      <c r="CWI735"/>
      <c r="CWJ735"/>
      <c r="CWK735"/>
      <c r="CWL735"/>
      <c r="CWM735"/>
      <c r="CWN735"/>
      <c r="CWO735"/>
      <c r="CWP735"/>
      <c r="CWQ735"/>
      <c r="CWR735"/>
      <c r="CWS735"/>
      <c r="CWT735"/>
      <c r="CWU735"/>
      <c r="CWV735"/>
      <c r="CWW735"/>
      <c r="CWX735"/>
      <c r="CWY735"/>
      <c r="CWZ735"/>
      <c r="CXA735"/>
      <c r="CXB735"/>
      <c r="CXC735"/>
      <c r="CXD735"/>
      <c r="CXE735"/>
      <c r="CXF735"/>
      <c r="CXG735"/>
      <c r="CXH735"/>
      <c r="CXI735"/>
      <c r="CXJ735"/>
      <c r="CXK735"/>
      <c r="CXL735"/>
      <c r="CXM735"/>
      <c r="CXN735"/>
      <c r="CXO735"/>
      <c r="CXP735"/>
      <c r="CXQ735"/>
      <c r="CXR735"/>
      <c r="CXS735"/>
      <c r="CXT735"/>
      <c r="CXU735"/>
      <c r="CXV735"/>
      <c r="CXW735"/>
      <c r="CXX735"/>
      <c r="CXY735"/>
      <c r="CXZ735"/>
      <c r="CYA735"/>
      <c r="CYB735"/>
      <c r="CYC735"/>
      <c r="CYD735"/>
      <c r="CYE735"/>
      <c r="CYF735"/>
      <c r="CYG735"/>
      <c r="CYH735"/>
      <c r="CYI735"/>
      <c r="CYJ735"/>
      <c r="CYK735"/>
      <c r="CYL735"/>
      <c r="CYM735"/>
      <c r="CYN735"/>
      <c r="CYO735"/>
      <c r="CYP735"/>
      <c r="CYQ735"/>
      <c r="CYR735"/>
      <c r="CYS735"/>
      <c r="CYT735"/>
      <c r="CYU735"/>
      <c r="CYV735"/>
      <c r="CYW735"/>
      <c r="CYX735"/>
      <c r="CYY735"/>
      <c r="CYZ735"/>
      <c r="CZA735"/>
      <c r="CZB735"/>
      <c r="CZC735"/>
      <c r="CZD735"/>
      <c r="CZE735"/>
      <c r="CZF735"/>
      <c r="CZG735"/>
      <c r="CZH735"/>
      <c r="CZI735"/>
      <c r="CZJ735"/>
      <c r="CZK735"/>
      <c r="CZL735"/>
      <c r="CZM735"/>
      <c r="CZN735"/>
      <c r="CZO735"/>
      <c r="CZP735"/>
      <c r="CZQ735"/>
      <c r="CZR735"/>
      <c r="CZS735"/>
      <c r="CZT735"/>
      <c r="CZU735"/>
      <c r="CZV735"/>
      <c r="CZW735"/>
      <c r="CZX735"/>
      <c r="CZY735"/>
      <c r="CZZ735"/>
      <c r="DAA735"/>
      <c r="DAB735"/>
      <c r="DAC735"/>
      <c r="DAD735"/>
      <c r="DAE735"/>
      <c r="DAF735"/>
      <c r="DAG735"/>
      <c r="DAH735"/>
      <c r="DAI735"/>
      <c r="DAJ735"/>
      <c r="DAK735"/>
      <c r="DAL735"/>
      <c r="DAM735"/>
      <c r="DAN735"/>
      <c r="DAO735"/>
      <c r="DAP735"/>
      <c r="DAQ735"/>
      <c r="DAR735"/>
      <c r="DAS735"/>
      <c r="DAT735"/>
      <c r="DAU735"/>
      <c r="DAV735"/>
      <c r="DAW735"/>
      <c r="DAX735"/>
      <c r="DAY735"/>
      <c r="DAZ735"/>
      <c r="DBA735"/>
      <c r="DBB735"/>
      <c r="DBC735"/>
      <c r="DBD735"/>
      <c r="DBE735"/>
      <c r="DBF735"/>
      <c r="DBG735"/>
      <c r="DBH735"/>
      <c r="DBI735"/>
      <c r="DBJ735"/>
      <c r="DBK735"/>
      <c r="DBL735"/>
      <c r="DBM735"/>
      <c r="DBN735"/>
      <c r="DBO735"/>
      <c r="DBP735"/>
      <c r="DBQ735"/>
      <c r="DBR735"/>
      <c r="DBS735"/>
      <c r="DBT735"/>
      <c r="DBU735"/>
      <c r="DBV735"/>
      <c r="DBW735"/>
      <c r="DBX735"/>
      <c r="DBY735"/>
      <c r="DBZ735"/>
      <c r="DCA735"/>
      <c r="DCB735"/>
      <c r="DCC735"/>
      <c r="DCD735"/>
      <c r="DCE735"/>
      <c r="DCF735"/>
      <c r="DCG735"/>
      <c r="DCH735"/>
      <c r="DCI735"/>
      <c r="DCJ735"/>
      <c r="DCK735"/>
      <c r="DCL735"/>
      <c r="DCM735"/>
      <c r="DCN735"/>
      <c r="DCO735"/>
      <c r="DCP735"/>
      <c r="DCQ735"/>
      <c r="DCR735"/>
      <c r="DCS735"/>
      <c r="DCT735"/>
      <c r="DCU735"/>
      <c r="DCV735"/>
      <c r="DCW735"/>
      <c r="DCX735"/>
      <c r="DCY735"/>
      <c r="DCZ735"/>
      <c r="DDA735"/>
      <c r="DDB735"/>
      <c r="DDC735"/>
      <c r="DDD735"/>
      <c r="DDE735"/>
      <c r="DDF735"/>
      <c r="DDG735"/>
      <c r="DDH735"/>
      <c r="DDI735"/>
      <c r="DDJ735"/>
      <c r="DDK735"/>
      <c r="DDL735"/>
      <c r="DDM735"/>
      <c r="DDN735"/>
      <c r="DDO735"/>
      <c r="DDP735"/>
      <c r="DDQ735"/>
      <c r="DDR735"/>
      <c r="DDS735"/>
      <c r="DDT735"/>
      <c r="DDU735"/>
      <c r="DDV735"/>
      <c r="DDW735"/>
      <c r="DDX735"/>
      <c r="DDY735"/>
      <c r="DDZ735"/>
      <c r="DEA735"/>
      <c r="DEB735"/>
      <c r="DEC735"/>
      <c r="DED735"/>
      <c r="DEE735"/>
      <c r="DEF735"/>
      <c r="DEG735"/>
      <c r="DEH735"/>
      <c r="DEI735"/>
      <c r="DEJ735"/>
      <c r="DEK735"/>
      <c r="DEL735"/>
      <c r="DEM735"/>
      <c r="DEN735"/>
      <c r="DEO735"/>
      <c r="DEP735"/>
      <c r="DEQ735"/>
      <c r="DER735"/>
      <c r="DES735"/>
      <c r="DET735"/>
      <c r="DEU735"/>
      <c r="DEV735"/>
      <c r="DEW735"/>
      <c r="DEX735"/>
      <c r="DEY735"/>
      <c r="DEZ735"/>
      <c r="DFA735"/>
      <c r="DFB735"/>
      <c r="DFC735"/>
      <c r="DFD735"/>
      <c r="DFE735"/>
      <c r="DFF735"/>
      <c r="DFG735"/>
      <c r="DFH735"/>
      <c r="DFI735"/>
      <c r="DFJ735"/>
      <c r="DFK735"/>
      <c r="DFL735"/>
      <c r="DFM735"/>
      <c r="DFN735"/>
      <c r="DFO735"/>
      <c r="DFP735"/>
      <c r="DFQ735"/>
      <c r="DFR735"/>
      <c r="DFS735"/>
      <c r="DFT735"/>
      <c r="DFU735"/>
      <c r="DFV735"/>
      <c r="DFW735"/>
      <c r="DFX735"/>
      <c r="DFY735"/>
      <c r="DFZ735"/>
      <c r="DGA735"/>
      <c r="DGB735"/>
      <c r="DGC735"/>
      <c r="DGD735"/>
      <c r="DGE735"/>
      <c r="DGF735"/>
      <c r="DGG735"/>
      <c r="DGH735"/>
      <c r="DGI735"/>
      <c r="DGJ735"/>
      <c r="DGK735"/>
      <c r="DGL735"/>
      <c r="DGM735"/>
      <c r="DGN735"/>
      <c r="DGO735"/>
      <c r="DGP735"/>
      <c r="DGQ735"/>
      <c r="DGR735"/>
      <c r="DGS735"/>
      <c r="DGT735"/>
      <c r="DGU735"/>
      <c r="DGV735"/>
      <c r="DGW735"/>
      <c r="DGX735"/>
      <c r="DGY735"/>
      <c r="DGZ735"/>
      <c r="DHA735"/>
      <c r="DHB735"/>
      <c r="DHC735"/>
      <c r="DHD735"/>
      <c r="DHE735"/>
      <c r="DHF735"/>
      <c r="DHG735"/>
      <c r="DHH735"/>
      <c r="DHI735"/>
      <c r="DHJ735"/>
      <c r="DHK735"/>
      <c r="DHL735"/>
      <c r="DHM735"/>
      <c r="DHN735"/>
      <c r="DHO735"/>
      <c r="DHP735"/>
      <c r="DHQ735"/>
      <c r="DHR735"/>
      <c r="DHS735"/>
      <c r="DHT735"/>
      <c r="DHU735"/>
      <c r="DHV735"/>
      <c r="DHW735"/>
      <c r="DHX735"/>
      <c r="DHY735"/>
      <c r="DHZ735"/>
      <c r="DIA735"/>
      <c r="DIB735"/>
      <c r="DIC735"/>
      <c r="DID735"/>
      <c r="DIE735"/>
      <c r="DIF735"/>
      <c r="DIG735"/>
      <c r="DIH735"/>
      <c r="DII735"/>
      <c r="DIJ735"/>
      <c r="DIK735"/>
      <c r="DIL735"/>
      <c r="DIM735"/>
      <c r="DIN735"/>
      <c r="DIO735"/>
      <c r="DIP735"/>
      <c r="DIQ735"/>
      <c r="DIR735"/>
      <c r="DIS735"/>
      <c r="DIT735"/>
      <c r="DIU735"/>
      <c r="DIV735"/>
      <c r="DIW735"/>
      <c r="DIX735"/>
      <c r="DIY735"/>
      <c r="DIZ735"/>
      <c r="DJA735"/>
      <c r="DJB735"/>
      <c r="DJC735"/>
      <c r="DJD735"/>
      <c r="DJE735"/>
      <c r="DJF735"/>
      <c r="DJG735"/>
      <c r="DJH735"/>
      <c r="DJI735"/>
      <c r="DJJ735"/>
      <c r="DJK735"/>
      <c r="DJL735"/>
      <c r="DJM735"/>
      <c r="DJN735"/>
      <c r="DJO735"/>
      <c r="DJP735"/>
      <c r="DJQ735"/>
      <c r="DJR735"/>
      <c r="DJS735"/>
      <c r="DJT735"/>
      <c r="DJU735"/>
      <c r="DJV735"/>
      <c r="DJW735"/>
      <c r="DJX735"/>
      <c r="DJY735"/>
      <c r="DJZ735"/>
      <c r="DKA735"/>
      <c r="DKB735"/>
      <c r="DKC735"/>
      <c r="DKD735"/>
      <c r="DKE735"/>
      <c r="DKF735"/>
      <c r="DKG735"/>
      <c r="DKH735"/>
      <c r="DKI735"/>
      <c r="DKJ735"/>
      <c r="DKK735"/>
      <c r="DKL735"/>
      <c r="DKM735"/>
      <c r="DKN735"/>
      <c r="DKO735"/>
      <c r="DKP735"/>
      <c r="DKQ735"/>
      <c r="DKR735"/>
      <c r="DKS735"/>
      <c r="DKT735"/>
      <c r="DKU735"/>
      <c r="DKV735"/>
      <c r="DKW735"/>
      <c r="DKX735"/>
      <c r="DKY735"/>
      <c r="DKZ735"/>
      <c r="DLA735"/>
      <c r="DLB735"/>
      <c r="DLC735"/>
      <c r="DLD735"/>
      <c r="DLE735"/>
      <c r="DLF735"/>
      <c r="DLG735"/>
      <c r="DLH735"/>
      <c r="DLI735"/>
      <c r="DLJ735"/>
      <c r="DLK735"/>
      <c r="DLL735"/>
      <c r="DLM735"/>
      <c r="DLN735"/>
      <c r="DLO735"/>
      <c r="DLP735"/>
      <c r="DLQ735"/>
      <c r="DLR735"/>
      <c r="DLS735"/>
      <c r="DLT735"/>
      <c r="DLU735"/>
      <c r="DLV735"/>
      <c r="DLW735"/>
      <c r="DLX735"/>
      <c r="DLY735"/>
      <c r="DLZ735"/>
      <c r="DMA735"/>
      <c r="DMB735"/>
      <c r="DMC735"/>
      <c r="DMD735"/>
      <c r="DME735"/>
      <c r="DMF735"/>
      <c r="DMG735"/>
      <c r="DMH735"/>
      <c r="DMI735"/>
      <c r="DMJ735"/>
      <c r="DMK735"/>
      <c r="DML735"/>
      <c r="DMM735"/>
      <c r="DMN735"/>
      <c r="DMO735"/>
      <c r="DMP735"/>
      <c r="DMQ735"/>
      <c r="DMR735"/>
      <c r="DMS735"/>
      <c r="DMT735"/>
      <c r="DMU735"/>
      <c r="DMV735"/>
      <c r="DMW735"/>
      <c r="DMX735"/>
      <c r="DMY735"/>
      <c r="DMZ735"/>
      <c r="DNA735"/>
      <c r="DNB735"/>
      <c r="DNC735"/>
      <c r="DND735"/>
      <c r="DNE735"/>
      <c r="DNF735"/>
      <c r="DNG735"/>
      <c r="DNH735"/>
      <c r="DNI735"/>
      <c r="DNJ735"/>
      <c r="DNK735"/>
      <c r="DNL735"/>
      <c r="DNM735"/>
      <c r="DNN735"/>
      <c r="DNO735"/>
      <c r="DNP735"/>
      <c r="DNQ735"/>
      <c r="DNR735"/>
      <c r="DNS735"/>
      <c r="DNT735"/>
      <c r="DNU735"/>
      <c r="DNV735"/>
      <c r="DNW735"/>
      <c r="DNX735"/>
      <c r="DNY735"/>
      <c r="DNZ735"/>
      <c r="DOA735"/>
      <c r="DOB735"/>
      <c r="DOC735"/>
      <c r="DOD735"/>
      <c r="DOE735"/>
      <c r="DOF735"/>
      <c r="DOG735"/>
      <c r="DOH735"/>
      <c r="DOI735"/>
      <c r="DOJ735"/>
      <c r="DOK735"/>
      <c r="DOL735"/>
      <c r="DOM735"/>
      <c r="DON735"/>
      <c r="DOO735"/>
      <c r="DOP735"/>
      <c r="DOQ735"/>
      <c r="DOR735"/>
      <c r="DOS735"/>
      <c r="DOT735"/>
      <c r="DOU735"/>
      <c r="DOV735"/>
      <c r="DOW735"/>
      <c r="DOX735"/>
      <c r="DOY735"/>
      <c r="DOZ735"/>
      <c r="DPA735"/>
      <c r="DPB735"/>
      <c r="DPC735"/>
      <c r="DPD735"/>
      <c r="DPE735"/>
      <c r="DPF735"/>
      <c r="DPG735"/>
      <c r="DPH735"/>
      <c r="DPI735"/>
      <c r="DPJ735"/>
      <c r="DPK735"/>
      <c r="DPL735"/>
      <c r="DPM735"/>
      <c r="DPN735"/>
      <c r="DPO735"/>
      <c r="DPP735"/>
      <c r="DPQ735"/>
      <c r="DPR735"/>
      <c r="DPS735"/>
      <c r="DPT735"/>
      <c r="DPU735"/>
      <c r="DPV735"/>
      <c r="DPW735"/>
      <c r="DPX735"/>
      <c r="DPY735"/>
      <c r="DPZ735"/>
      <c r="DQA735"/>
      <c r="DQB735"/>
      <c r="DQC735"/>
      <c r="DQD735"/>
      <c r="DQE735"/>
      <c r="DQF735"/>
      <c r="DQG735"/>
      <c r="DQH735"/>
      <c r="DQI735"/>
      <c r="DQJ735"/>
      <c r="DQK735"/>
      <c r="DQL735"/>
      <c r="DQM735"/>
      <c r="DQN735"/>
      <c r="DQO735"/>
      <c r="DQP735"/>
      <c r="DQQ735"/>
      <c r="DQR735"/>
      <c r="DQS735"/>
      <c r="DQT735"/>
      <c r="DQU735"/>
      <c r="DQV735"/>
      <c r="DQW735"/>
      <c r="DQX735"/>
      <c r="DQY735"/>
      <c r="DQZ735"/>
      <c r="DRA735"/>
      <c r="DRB735"/>
      <c r="DRC735"/>
      <c r="DRD735"/>
      <c r="DRE735"/>
      <c r="DRF735"/>
      <c r="DRG735"/>
      <c r="DRH735"/>
      <c r="DRI735"/>
      <c r="DRJ735"/>
      <c r="DRK735"/>
      <c r="DRL735"/>
      <c r="DRM735"/>
      <c r="DRN735"/>
      <c r="DRO735"/>
      <c r="DRP735"/>
      <c r="DRQ735"/>
      <c r="DRR735"/>
      <c r="DRS735"/>
      <c r="DRT735"/>
      <c r="DRU735"/>
      <c r="DRV735"/>
      <c r="DRW735"/>
      <c r="DRX735"/>
      <c r="DRY735"/>
      <c r="DRZ735"/>
      <c r="DSA735"/>
      <c r="DSB735"/>
      <c r="DSC735"/>
      <c r="DSD735"/>
      <c r="DSE735"/>
      <c r="DSF735"/>
      <c r="DSG735"/>
      <c r="DSH735"/>
      <c r="DSI735"/>
      <c r="DSJ735"/>
      <c r="DSK735"/>
      <c r="DSL735"/>
      <c r="DSM735"/>
      <c r="DSN735"/>
      <c r="DSO735"/>
      <c r="DSP735"/>
      <c r="DSQ735"/>
      <c r="DSR735"/>
      <c r="DSS735"/>
      <c r="DST735"/>
      <c r="DSU735"/>
      <c r="DSV735"/>
      <c r="DSW735"/>
      <c r="DSX735"/>
      <c r="DSY735"/>
      <c r="DSZ735"/>
      <c r="DTA735"/>
      <c r="DTB735"/>
      <c r="DTC735"/>
      <c r="DTD735"/>
      <c r="DTE735"/>
      <c r="DTF735"/>
      <c r="DTG735"/>
      <c r="DTH735"/>
      <c r="DTI735"/>
      <c r="DTJ735"/>
      <c r="DTK735"/>
      <c r="DTL735"/>
      <c r="DTM735"/>
      <c r="DTN735"/>
      <c r="DTO735"/>
      <c r="DTP735"/>
      <c r="DTQ735"/>
      <c r="DTR735"/>
      <c r="DTS735"/>
      <c r="DTT735"/>
      <c r="DTU735"/>
      <c r="DTV735"/>
      <c r="DTW735"/>
      <c r="DTX735"/>
      <c r="DTY735"/>
      <c r="DTZ735"/>
      <c r="DUA735"/>
      <c r="DUB735"/>
      <c r="DUC735"/>
      <c r="DUD735"/>
      <c r="DUE735"/>
      <c r="DUF735"/>
      <c r="DUG735"/>
      <c r="DUH735"/>
      <c r="DUI735"/>
      <c r="DUJ735"/>
      <c r="DUK735"/>
      <c r="DUL735"/>
      <c r="DUM735"/>
      <c r="DUN735"/>
      <c r="DUO735"/>
      <c r="DUP735"/>
      <c r="DUQ735"/>
      <c r="DUR735"/>
      <c r="DUS735"/>
      <c r="DUT735"/>
      <c r="DUU735"/>
      <c r="DUV735"/>
      <c r="DUW735"/>
      <c r="DUX735"/>
      <c r="DUY735"/>
      <c r="DUZ735"/>
      <c r="DVA735"/>
      <c r="DVB735"/>
      <c r="DVC735"/>
      <c r="DVD735"/>
      <c r="DVE735"/>
      <c r="DVF735"/>
      <c r="DVG735"/>
      <c r="DVH735"/>
      <c r="DVI735"/>
      <c r="DVJ735"/>
      <c r="DVK735"/>
      <c r="DVL735"/>
      <c r="DVM735"/>
      <c r="DVN735"/>
      <c r="DVO735"/>
      <c r="DVP735"/>
      <c r="DVQ735"/>
      <c r="DVR735"/>
      <c r="DVS735"/>
      <c r="DVT735"/>
      <c r="DVU735"/>
      <c r="DVV735"/>
      <c r="DVW735"/>
      <c r="DVX735"/>
      <c r="DVY735"/>
      <c r="DVZ735"/>
      <c r="DWA735"/>
      <c r="DWB735"/>
      <c r="DWC735"/>
      <c r="DWD735"/>
      <c r="DWE735"/>
      <c r="DWF735"/>
      <c r="DWG735"/>
      <c r="DWH735"/>
      <c r="DWI735"/>
      <c r="DWJ735"/>
      <c r="DWK735"/>
      <c r="DWL735"/>
      <c r="DWM735"/>
      <c r="DWN735"/>
      <c r="DWO735"/>
      <c r="DWP735"/>
      <c r="DWQ735"/>
      <c r="DWR735"/>
      <c r="DWS735"/>
      <c r="DWT735"/>
      <c r="DWU735"/>
      <c r="DWV735"/>
      <c r="DWW735"/>
      <c r="DWX735"/>
      <c r="DWY735"/>
      <c r="DWZ735"/>
      <c r="DXA735"/>
      <c r="DXB735"/>
      <c r="DXC735"/>
      <c r="DXD735"/>
      <c r="DXE735"/>
      <c r="DXF735"/>
      <c r="DXG735"/>
      <c r="DXH735"/>
      <c r="DXI735"/>
      <c r="DXJ735"/>
      <c r="DXK735"/>
      <c r="DXL735"/>
      <c r="DXM735"/>
      <c r="DXN735"/>
      <c r="DXO735"/>
      <c r="DXP735"/>
      <c r="DXQ735"/>
      <c r="DXR735"/>
      <c r="DXS735"/>
      <c r="DXT735"/>
      <c r="DXU735"/>
      <c r="DXV735"/>
      <c r="DXW735"/>
      <c r="DXX735"/>
      <c r="DXY735"/>
      <c r="DXZ735"/>
      <c r="DYA735"/>
      <c r="DYB735"/>
      <c r="DYC735"/>
      <c r="DYD735"/>
      <c r="DYE735"/>
      <c r="DYF735"/>
      <c r="DYG735"/>
      <c r="DYH735"/>
      <c r="DYI735"/>
      <c r="DYJ735"/>
      <c r="DYK735"/>
      <c r="DYL735"/>
      <c r="DYM735"/>
      <c r="DYN735"/>
      <c r="DYO735"/>
      <c r="DYP735"/>
      <c r="DYQ735"/>
      <c r="DYR735"/>
      <c r="DYS735"/>
      <c r="DYT735"/>
      <c r="DYU735"/>
      <c r="DYV735"/>
      <c r="DYW735"/>
      <c r="DYX735"/>
      <c r="DYY735"/>
      <c r="DYZ735"/>
      <c r="DZA735"/>
      <c r="DZB735"/>
      <c r="DZC735"/>
      <c r="DZD735"/>
      <c r="DZE735"/>
      <c r="DZF735"/>
      <c r="DZG735"/>
      <c r="DZH735"/>
      <c r="DZI735"/>
      <c r="DZJ735"/>
      <c r="DZK735"/>
      <c r="DZL735"/>
      <c r="DZM735"/>
      <c r="DZN735"/>
      <c r="DZO735"/>
      <c r="DZP735"/>
      <c r="DZQ735"/>
      <c r="DZR735"/>
      <c r="DZS735"/>
      <c r="DZT735"/>
      <c r="DZU735"/>
      <c r="DZV735"/>
      <c r="DZW735"/>
      <c r="DZX735"/>
      <c r="DZY735"/>
      <c r="DZZ735"/>
      <c r="EAA735"/>
      <c r="EAB735"/>
      <c r="EAC735"/>
      <c r="EAD735"/>
      <c r="EAE735"/>
      <c r="EAF735"/>
      <c r="EAG735"/>
      <c r="EAH735"/>
      <c r="EAI735"/>
      <c r="EAJ735"/>
      <c r="EAK735"/>
      <c r="EAL735"/>
      <c r="EAM735"/>
      <c r="EAN735"/>
      <c r="EAO735"/>
      <c r="EAP735"/>
      <c r="EAQ735"/>
      <c r="EAR735"/>
      <c r="EAS735"/>
      <c r="EAT735"/>
      <c r="EAU735"/>
      <c r="EAV735"/>
      <c r="EAW735"/>
      <c r="EAX735"/>
      <c r="EAY735"/>
      <c r="EAZ735"/>
      <c r="EBA735"/>
      <c r="EBB735"/>
      <c r="EBC735"/>
      <c r="EBD735"/>
      <c r="EBE735"/>
      <c r="EBF735"/>
      <c r="EBG735"/>
      <c r="EBH735"/>
      <c r="EBI735"/>
      <c r="EBJ735"/>
      <c r="EBK735"/>
      <c r="EBL735"/>
      <c r="EBM735"/>
      <c r="EBN735"/>
      <c r="EBO735"/>
      <c r="EBP735"/>
      <c r="EBQ735"/>
      <c r="EBR735"/>
      <c r="EBS735"/>
      <c r="EBT735"/>
      <c r="EBU735"/>
      <c r="EBV735"/>
      <c r="EBW735"/>
      <c r="EBX735"/>
      <c r="EBY735"/>
      <c r="EBZ735"/>
      <c r="ECA735"/>
      <c r="ECB735"/>
      <c r="ECC735"/>
      <c r="ECD735"/>
      <c r="ECE735"/>
      <c r="ECF735"/>
      <c r="ECG735"/>
      <c r="ECH735"/>
      <c r="ECI735"/>
      <c r="ECJ735"/>
      <c r="ECK735"/>
      <c r="ECL735"/>
      <c r="ECM735"/>
      <c r="ECN735"/>
      <c r="ECO735"/>
      <c r="ECP735"/>
      <c r="ECQ735"/>
      <c r="ECR735"/>
      <c r="ECS735"/>
      <c r="ECT735"/>
      <c r="ECU735"/>
      <c r="ECV735"/>
      <c r="ECW735"/>
      <c r="ECX735"/>
      <c r="ECY735"/>
      <c r="ECZ735"/>
      <c r="EDA735"/>
      <c r="EDB735"/>
      <c r="EDC735"/>
      <c r="EDD735"/>
      <c r="EDE735"/>
      <c r="EDF735"/>
      <c r="EDG735"/>
      <c r="EDH735"/>
      <c r="EDI735"/>
      <c r="EDJ735"/>
      <c r="EDK735"/>
      <c r="EDL735"/>
      <c r="EDM735"/>
      <c r="EDN735"/>
      <c r="EDO735"/>
      <c r="EDP735"/>
      <c r="EDQ735"/>
      <c r="EDR735"/>
      <c r="EDS735"/>
      <c r="EDT735"/>
      <c r="EDU735"/>
      <c r="EDV735"/>
      <c r="EDW735"/>
      <c r="EDX735"/>
      <c r="EDY735"/>
      <c r="EDZ735"/>
      <c r="EEA735"/>
      <c r="EEB735"/>
      <c r="EEC735"/>
      <c r="EED735"/>
      <c r="EEE735"/>
      <c r="EEF735"/>
      <c r="EEG735"/>
      <c r="EEH735"/>
      <c r="EEI735"/>
      <c r="EEJ735"/>
      <c r="EEK735"/>
      <c r="EEL735"/>
      <c r="EEM735"/>
      <c r="EEN735"/>
      <c r="EEO735"/>
      <c r="EEP735"/>
      <c r="EEQ735"/>
      <c r="EER735"/>
      <c r="EES735"/>
      <c r="EET735"/>
      <c r="EEU735"/>
      <c r="EEV735"/>
      <c r="EEW735"/>
      <c r="EEX735"/>
      <c r="EEY735"/>
      <c r="EEZ735"/>
      <c r="EFA735"/>
      <c r="EFB735"/>
      <c r="EFC735"/>
      <c r="EFD735"/>
      <c r="EFE735"/>
      <c r="EFF735"/>
      <c r="EFG735"/>
      <c r="EFH735"/>
      <c r="EFI735"/>
      <c r="EFJ735"/>
      <c r="EFK735"/>
      <c r="EFL735"/>
      <c r="EFM735"/>
      <c r="EFN735"/>
      <c r="EFO735"/>
      <c r="EFP735"/>
      <c r="EFQ735"/>
      <c r="EFR735"/>
      <c r="EFS735"/>
      <c r="EFT735"/>
      <c r="EFU735"/>
      <c r="EFV735"/>
      <c r="EFW735"/>
      <c r="EFX735"/>
      <c r="EFY735"/>
      <c r="EFZ735"/>
      <c r="EGA735"/>
      <c r="EGB735"/>
      <c r="EGC735"/>
      <c r="EGD735"/>
      <c r="EGE735"/>
      <c r="EGF735"/>
      <c r="EGG735"/>
      <c r="EGH735"/>
      <c r="EGI735"/>
      <c r="EGJ735"/>
      <c r="EGK735"/>
      <c r="EGL735"/>
      <c r="EGM735"/>
      <c r="EGN735"/>
      <c r="EGO735"/>
      <c r="EGP735"/>
      <c r="EGQ735"/>
      <c r="EGR735"/>
      <c r="EGS735"/>
      <c r="EGT735"/>
      <c r="EGU735"/>
      <c r="EGV735"/>
      <c r="EGW735"/>
      <c r="EGX735"/>
      <c r="EGY735"/>
      <c r="EGZ735"/>
      <c r="EHA735"/>
      <c r="EHB735"/>
      <c r="EHC735"/>
      <c r="EHD735"/>
      <c r="EHE735"/>
      <c r="EHF735"/>
      <c r="EHG735"/>
      <c r="EHH735"/>
      <c r="EHI735"/>
      <c r="EHJ735"/>
      <c r="EHK735"/>
      <c r="EHL735"/>
      <c r="EHM735"/>
      <c r="EHN735"/>
      <c r="EHO735"/>
      <c r="EHP735"/>
      <c r="EHQ735"/>
      <c r="EHR735"/>
      <c r="EHS735"/>
      <c r="EHT735"/>
      <c r="EHU735"/>
      <c r="EHV735"/>
      <c r="EHW735"/>
      <c r="EHX735"/>
      <c r="EHY735"/>
      <c r="EHZ735"/>
      <c r="EIA735"/>
      <c r="EIB735"/>
      <c r="EIC735"/>
      <c r="EID735"/>
      <c r="EIE735"/>
      <c r="EIF735"/>
      <c r="EIG735"/>
      <c r="EIH735"/>
      <c r="EII735"/>
      <c r="EIJ735"/>
      <c r="EIK735"/>
      <c r="EIL735"/>
      <c r="EIM735"/>
      <c r="EIN735"/>
      <c r="EIO735"/>
      <c r="EIP735"/>
      <c r="EIQ735"/>
      <c r="EIR735"/>
      <c r="EIS735"/>
      <c r="EIT735"/>
      <c r="EIU735"/>
      <c r="EIV735"/>
      <c r="EIW735"/>
      <c r="EIX735"/>
      <c r="EIY735"/>
      <c r="EIZ735"/>
      <c r="EJA735"/>
      <c r="EJB735"/>
      <c r="EJC735"/>
      <c r="EJD735"/>
      <c r="EJE735"/>
      <c r="EJF735"/>
      <c r="EJG735"/>
      <c r="EJH735"/>
      <c r="EJI735"/>
      <c r="EJJ735"/>
      <c r="EJK735"/>
      <c r="EJL735"/>
      <c r="EJM735"/>
      <c r="EJN735"/>
      <c r="EJO735"/>
      <c r="EJP735"/>
      <c r="EJQ735"/>
      <c r="EJR735"/>
      <c r="EJS735"/>
      <c r="EJT735"/>
      <c r="EJU735"/>
      <c r="EJV735"/>
      <c r="EJW735"/>
      <c r="EJX735"/>
      <c r="EJY735"/>
      <c r="EJZ735"/>
      <c r="EKA735"/>
      <c r="EKB735"/>
      <c r="EKC735"/>
      <c r="EKD735"/>
      <c r="EKE735"/>
      <c r="EKF735"/>
      <c r="EKG735"/>
      <c r="EKH735"/>
      <c r="EKI735"/>
      <c r="EKJ735"/>
      <c r="EKK735"/>
      <c r="EKL735"/>
      <c r="EKM735"/>
      <c r="EKN735"/>
      <c r="EKO735"/>
      <c r="EKP735"/>
      <c r="EKQ735"/>
      <c r="EKR735"/>
      <c r="EKS735"/>
      <c r="EKT735"/>
      <c r="EKU735"/>
      <c r="EKV735"/>
      <c r="EKW735"/>
      <c r="EKX735"/>
      <c r="EKY735"/>
      <c r="EKZ735"/>
      <c r="ELA735"/>
      <c r="ELB735"/>
      <c r="ELC735"/>
      <c r="ELD735"/>
      <c r="ELE735"/>
      <c r="ELF735"/>
      <c r="ELG735"/>
      <c r="ELH735"/>
      <c r="ELI735"/>
      <c r="ELJ735"/>
      <c r="ELK735"/>
      <c r="ELL735"/>
      <c r="ELM735"/>
      <c r="ELN735"/>
      <c r="ELO735"/>
      <c r="ELP735"/>
      <c r="ELQ735"/>
      <c r="ELR735"/>
      <c r="ELS735"/>
      <c r="ELT735"/>
      <c r="ELU735"/>
      <c r="ELV735"/>
      <c r="ELW735"/>
      <c r="ELX735"/>
      <c r="ELY735"/>
      <c r="ELZ735"/>
      <c r="EMA735"/>
      <c r="EMB735"/>
      <c r="EMC735"/>
      <c r="EMD735"/>
      <c r="EME735"/>
      <c r="EMF735"/>
      <c r="EMG735"/>
      <c r="EMH735"/>
      <c r="EMI735"/>
      <c r="EMJ735"/>
      <c r="EMK735"/>
      <c r="EML735"/>
      <c r="EMM735"/>
      <c r="EMN735"/>
      <c r="EMO735"/>
      <c r="EMP735"/>
      <c r="EMQ735"/>
      <c r="EMR735"/>
      <c r="EMS735"/>
      <c r="EMT735"/>
      <c r="EMU735"/>
      <c r="EMV735"/>
      <c r="EMW735"/>
      <c r="EMX735"/>
      <c r="EMY735"/>
      <c r="EMZ735"/>
      <c r="ENA735"/>
      <c r="ENB735"/>
      <c r="ENC735"/>
      <c r="END735"/>
      <c r="ENE735"/>
      <c r="ENF735"/>
      <c r="ENG735"/>
      <c r="ENH735"/>
      <c r="ENI735"/>
      <c r="ENJ735"/>
      <c r="ENK735"/>
      <c r="ENL735"/>
      <c r="ENM735"/>
      <c r="ENN735"/>
      <c r="ENO735"/>
      <c r="ENP735"/>
      <c r="ENQ735"/>
      <c r="ENR735"/>
      <c r="ENS735"/>
      <c r="ENT735"/>
      <c r="ENU735"/>
      <c r="ENV735"/>
      <c r="ENW735"/>
      <c r="ENX735"/>
      <c r="ENY735"/>
      <c r="ENZ735"/>
      <c r="EOA735"/>
      <c r="EOB735"/>
      <c r="EOC735"/>
      <c r="EOD735"/>
      <c r="EOE735"/>
      <c r="EOF735"/>
      <c r="EOG735"/>
      <c r="EOH735"/>
      <c r="EOI735"/>
      <c r="EOJ735"/>
      <c r="EOK735"/>
      <c r="EOL735"/>
      <c r="EOM735"/>
      <c r="EON735"/>
      <c r="EOO735"/>
      <c r="EOP735"/>
      <c r="EOQ735"/>
      <c r="EOR735"/>
      <c r="EOS735"/>
      <c r="EOT735"/>
      <c r="EOU735"/>
      <c r="EOV735"/>
      <c r="EOW735"/>
      <c r="EOX735"/>
      <c r="EOY735"/>
      <c r="EOZ735"/>
      <c r="EPA735"/>
      <c r="EPB735"/>
      <c r="EPC735"/>
      <c r="EPD735"/>
      <c r="EPE735"/>
      <c r="EPF735"/>
      <c r="EPG735"/>
      <c r="EPH735"/>
      <c r="EPI735"/>
      <c r="EPJ735"/>
      <c r="EPK735"/>
      <c r="EPL735"/>
      <c r="EPM735"/>
      <c r="EPN735"/>
      <c r="EPO735"/>
      <c r="EPP735"/>
      <c r="EPQ735"/>
      <c r="EPR735"/>
      <c r="EPS735"/>
      <c r="EPT735"/>
      <c r="EPU735"/>
      <c r="EPV735"/>
      <c r="EPW735"/>
      <c r="EPX735"/>
      <c r="EPY735"/>
      <c r="EPZ735"/>
      <c r="EQA735"/>
      <c r="EQB735"/>
      <c r="EQC735"/>
      <c r="EQD735"/>
      <c r="EQE735"/>
      <c r="EQF735"/>
      <c r="EQG735"/>
      <c r="EQH735"/>
      <c r="EQI735"/>
      <c r="EQJ735"/>
      <c r="EQK735"/>
      <c r="EQL735"/>
      <c r="EQM735"/>
      <c r="EQN735"/>
      <c r="EQO735"/>
      <c r="EQP735"/>
      <c r="EQQ735"/>
      <c r="EQR735"/>
      <c r="EQS735"/>
      <c r="EQT735"/>
      <c r="EQU735"/>
      <c r="EQV735"/>
      <c r="EQW735"/>
      <c r="EQX735"/>
      <c r="EQY735"/>
      <c r="EQZ735"/>
      <c r="ERA735"/>
      <c r="ERB735"/>
      <c r="ERC735"/>
      <c r="ERD735"/>
      <c r="ERE735"/>
      <c r="ERF735"/>
      <c r="ERG735"/>
      <c r="ERH735"/>
      <c r="ERI735"/>
      <c r="ERJ735"/>
      <c r="ERK735"/>
      <c r="ERL735"/>
      <c r="ERM735"/>
      <c r="ERN735"/>
      <c r="ERO735"/>
      <c r="ERP735"/>
      <c r="ERQ735"/>
      <c r="ERR735"/>
      <c r="ERS735"/>
      <c r="ERT735"/>
      <c r="ERU735"/>
      <c r="ERV735"/>
      <c r="ERW735"/>
      <c r="ERX735"/>
      <c r="ERY735"/>
      <c r="ERZ735"/>
      <c r="ESA735"/>
      <c r="ESB735"/>
      <c r="ESC735"/>
      <c r="ESD735"/>
      <c r="ESE735"/>
      <c r="ESF735"/>
      <c r="ESG735"/>
      <c r="ESH735"/>
      <c r="ESI735"/>
      <c r="ESJ735"/>
      <c r="ESK735"/>
      <c r="ESL735"/>
      <c r="ESM735"/>
      <c r="ESN735"/>
      <c r="ESO735"/>
      <c r="ESP735"/>
      <c r="ESQ735"/>
      <c r="ESR735"/>
      <c r="ESS735"/>
      <c r="EST735"/>
      <c r="ESU735"/>
      <c r="ESV735"/>
      <c r="ESW735"/>
      <c r="ESX735"/>
      <c r="ESY735"/>
      <c r="ESZ735"/>
      <c r="ETA735"/>
      <c r="ETB735"/>
      <c r="ETC735"/>
      <c r="ETD735"/>
      <c r="ETE735"/>
      <c r="ETF735"/>
      <c r="ETG735"/>
      <c r="ETH735"/>
      <c r="ETI735"/>
      <c r="ETJ735"/>
      <c r="ETK735"/>
      <c r="ETL735"/>
      <c r="ETM735"/>
      <c r="ETN735"/>
      <c r="ETO735"/>
      <c r="ETP735"/>
      <c r="ETQ735"/>
      <c r="ETR735"/>
      <c r="ETS735"/>
      <c r="ETT735"/>
      <c r="ETU735"/>
      <c r="ETV735"/>
      <c r="ETW735"/>
      <c r="ETX735"/>
      <c r="ETY735"/>
      <c r="ETZ735"/>
      <c r="EUA735"/>
      <c r="EUB735"/>
      <c r="EUC735"/>
      <c r="EUD735"/>
      <c r="EUE735"/>
      <c r="EUF735"/>
      <c r="EUG735"/>
      <c r="EUH735"/>
      <c r="EUI735"/>
      <c r="EUJ735"/>
      <c r="EUK735"/>
      <c r="EUL735"/>
      <c r="EUM735"/>
      <c r="EUN735"/>
      <c r="EUO735"/>
      <c r="EUP735"/>
      <c r="EUQ735"/>
      <c r="EUR735"/>
      <c r="EUS735"/>
      <c r="EUT735"/>
      <c r="EUU735"/>
      <c r="EUV735"/>
      <c r="EUW735"/>
      <c r="EUX735"/>
      <c r="EUY735"/>
      <c r="EUZ735"/>
      <c r="EVA735"/>
      <c r="EVB735"/>
      <c r="EVC735"/>
      <c r="EVD735"/>
      <c r="EVE735"/>
      <c r="EVF735"/>
      <c r="EVG735"/>
      <c r="EVH735"/>
      <c r="EVI735"/>
      <c r="EVJ735"/>
      <c r="EVK735"/>
      <c r="EVL735"/>
      <c r="EVM735"/>
      <c r="EVN735"/>
      <c r="EVO735"/>
      <c r="EVP735"/>
      <c r="EVQ735"/>
      <c r="EVR735"/>
      <c r="EVS735"/>
      <c r="EVT735"/>
      <c r="EVU735"/>
      <c r="EVV735"/>
      <c r="EVW735"/>
      <c r="EVX735"/>
      <c r="EVY735"/>
      <c r="EVZ735"/>
      <c r="EWA735"/>
      <c r="EWB735"/>
      <c r="EWC735"/>
      <c r="EWD735"/>
      <c r="EWE735"/>
      <c r="EWF735"/>
      <c r="EWG735"/>
      <c r="EWH735"/>
      <c r="EWI735"/>
      <c r="EWJ735"/>
      <c r="EWK735"/>
      <c r="EWL735"/>
      <c r="EWM735"/>
      <c r="EWN735"/>
      <c r="EWO735"/>
      <c r="EWP735"/>
      <c r="EWQ735"/>
      <c r="EWR735"/>
      <c r="EWS735"/>
      <c r="EWT735"/>
      <c r="EWU735"/>
      <c r="EWV735"/>
      <c r="EWW735"/>
      <c r="EWX735"/>
      <c r="EWY735"/>
      <c r="EWZ735"/>
      <c r="EXA735"/>
      <c r="EXB735"/>
      <c r="EXC735"/>
      <c r="EXD735"/>
      <c r="EXE735"/>
      <c r="EXF735"/>
      <c r="EXG735"/>
      <c r="EXH735"/>
      <c r="EXI735"/>
      <c r="EXJ735"/>
      <c r="EXK735"/>
      <c r="EXL735"/>
      <c r="EXM735"/>
      <c r="EXN735"/>
      <c r="EXO735"/>
      <c r="EXP735"/>
      <c r="EXQ735"/>
      <c r="EXR735"/>
      <c r="EXS735"/>
      <c r="EXT735"/>
      <c r="EXU735"/>
      <c r="EXV735"/>
      <c r="EXW735"/>
      <c r="EXX735"/>
      <c r="EXY735"/>
      <c r="EXZ735"/>
      <c r="EYA735"/>
      <c r="EYB735"/>
      <c r="EYC735"/>
      <c r="EYD735"/>
      <c r="EYE735"/>
      <c r="EYF735"/>
      <c r="EYG735"/>
      <c r="EYH735"/>
      <c r="EYI735"/>
      <c r="EYJ735"/>
      <c r="EYK735"/>
      <c r="EYL735"/>
      <c r="EYM735"/>
      <c r="EYN735"/>
      <c r="EYO735"/>
      <c r="EYP735"/>
      <c r="EYQ735"/>
      <c r="EYR735"/>
      <c r="EYS735"/>
      <c r="EYT735"/>
      <c r="EYU735"/>
      <c r="EYV735"/>
      <c r="EYW735"/>
      <c r="EYX735"/>
      <c r="EYY735"/>
      <c r="EYZ735"/>
      <c r="EZA735"/>
      <c r="EZB735"/>
      <c r="EZC735"/>
      <c r="EZD735"/>
      <c r="EZE735"/>
      <c r="EZF735"/>
      <c r="EZG735"/>
      <c r="EZH735"/>
      <c r="EZI735"/>
      <c r="EZJ735"/>
      <c r="EZK735"/>
      <c r="EZL735"/>
      <c r="EZM735"/>
      <c r="EZN735"/>
      <c r="EZO735"/>
      <c r="EZP735"/>
      <c r="EZQ735"/>
      <c r="EZR735"/>
      <c r="EZS735"/>
      <c r="EZT735"/>
      <c r="EZU735"/>
      <c r="EZV735"/>
      <c r="EZW735"/>
      <c r="EZX735"/>
      <c r="EZY735"/>
      <c r="EZZ735"/>
      <c r="FAA735"/>
      <c r="FAB735"/>
      <c r="FAC735"/>
      <c r="FAD735"/>
      <c r="FAE735"/>
      <c r="FAF735"/>
      <c r="FAG735"/>
      <c r="FAH735"/>
      <c r="FAI735"/>
      <c r="FAJ735"/>
      <c r="FAK735"/>
      <c r="FAL735"/>
      <c r="FAM735"/>
      <c r="FAN735"/>
      <c r="FAO735"/>
      <c r="FAP735"/>
      <c r="FAQ735"/>
      <c r="FAR735"/>
      <c r="FAS735"/>
      <c r="FAT735"/>
      <c r="FAU735"/>
      <c r="FAV735"/>
      <c r="FAW735"/>
      <c r="FAX735"/>
      <c r="FAY735"/>
      <c r="FAZ735"/>
      <c r="FBA735"/>
      <c r="FBB735"/>
      <c r="FBC735"/>
      <c r="FBD735"/>
      <c r="FBE735"/>
      <c r="FBF735"/>
      <c r="FBG735"/>
      <c r="FBH735"/>
      <c r="FBI735"/>
      <c r="FBJ735"/>
      <c r="FBK735"/>
      <c r="FBL735"/>
      <c r="FBM735"/>
      <c r="FBN735"/>
      <c r="FBO735"/>
      <c r="FBP735"/>
      <c r="FBQ735"/>
      <c r="FBR735"/>
      <c r="FBS735"/>
      <c r="FBT735"/>
      <c r="FBU735"/>
      <c r="FBV735"/>
      <c r="FBW735"/>
      <c r="FBX735"/>
      <c r="FBY735"/>
      <c r="FBZ735"/>
      <c r="FCA735"/>
      <c r="FCB735"/>
      <c r="FCC735"/>
      <c r="FCD735"/>
      <c r="FCE735"/>
      <c r="FCF735"/>
      <c r="FCG735"/>
      <c r="FCH735"/>
      <c r="FCI735"/>
      <c r="FCJ735"/>
      <c r="FCK735"/>
      <c r="FCL735"/>
      <c r="FCM735"/>
      <c r="FCN735"/>
      <c r="FCO735"/>
      <c r="FCP735"/>
      <c r="FCQ735"/>
      <c r="FCR735"/>
      <c r="FCS735"/>
      <c r="FCT735"/>
      <c r="FCU735"/>
      <c r="FCV735"/>
      <c r="FCW735"/>
      <c r="FCX735"/>
      <c r="FCY735"/>
      <c r="FCZ735"/>
      <c r="FDA735"/>
      <c r="FDB735"/>
      <c r="FDC735"/>
      <c r="FDD735"/>
      <c r="FDE735"/>
      <c r="FDF735"/>
      <c r="FDG735"/>
      <c r="FDH735"/>
      <c r="FDI735"/>
      <c r="FDJ735"/>
      <c r="FDK735"/>
      <c r="FDL735"/>
      <c r="FDM735"/>
      <c r="FDN735"/>
      <c r="FDO735"/>
      <c r="FDP735"/>
      <c r="FDQ735"/>
      <c r="FDR735"/>
      <c r="FDS735"/>
      <c r="FDT735"/>
      <c r="FDU735"/>
      <c r="FDV735"/>
      <c r="FDW735"/>
      <c r="FDX735"/>
      <c r="FDY735"/>
      <c r="FDZ735"/>
      <c r="FEA735"/>
      <c r="FEB735"/>
      <c r="FEC735"/>
      <c r="FED735"/>
      <c r="FEE735"/>
      <c r="FEF735"/>
      <c r="FEG735"/>
      <c r="FEH735"/>
      <c r="FEI735"/>
      <c r="FEJ735"/>
      <c r="FEK735"/>
      <c r="FEL735"/>
      <c r="FEM735"/>
      <c r="FEN735"/>
      <c r="FEO735"/>
      <c r="FEP735"/>
      <c r="FEQ735"/>
      <c r="FER735"/>
      <c r="FES735"/>
      <c r="FET735"/>
      <c r="FEU735"/>
      <c r="FEV735"/>
      <c r="FEW735"/>
      <c r="FEX735"/>
      <c r="FEY735"/>
      <c r="FEZ735"/>
      <c r="FFA735"/>
      <c r="FFB735"/>
      <c r="FFC735"/>
      <c r="FFD735"/>
      <c r="FFE735"/>
      <c r="FFF735"/>
      <c r="FFG735"/>
      <c r="FFH735"/>
      <c r="FFI735"/>
      <c r="FFJ735"/>
      <c r="FFK735"/>
      <c r="FFL735"/>
      <c r="FFM735"/>
      <c r="FFN735"/>
      <c r="FFO735"/>
      <c r="FFP735"/>
      <c r="FFQ735"/>
      <c r="FFR735"/>
      <c r="FFS735"/>
      <c r="FFT735"/>
      <c r="FFU735"/>
      <c r="FFV735"/>
      <c r="FFW735"/>
      <c r="FFX735"/>
      <c r="FFY735"/>
      <c r="FFZ735"/>
      <c r="FGA735"/>
      <c r="FGB735"/>
      <c r="FGC735"/>
      <c r="FGD735"/>
      <c r="FGE735"/>
      <c r="FGF735"/>
      <c r="FGG735"/>
      <c r="FGH735"/>
      <c r="FGI735"/>
      <c r="FGJ735"/>
      <c r="FGK735"/>
      <c r="FGL735"/>
      <c r="FGM735"/>
      <c r="FGN735"/>
      <c r="FGO735"/>
      <c r="FGP735"/>
      <c r="FGQ735"/>
      <c r="FGR735"/>
      <c r="FGS735"/>
      <c r="FGT735"/>
      <c r="FGU735"/>
      <c r="FGV735"/>
      <c r="FGW735"/>
      <c r="FGX735"/>
      <c r="FGY735"/>
      <c r="FGZ735"/>
      <c r="FHA735"/>
      <c r="FHB735"/>
      <c r="FHC735"/>
      <c r="FHD735"/>
      <c r="FHE735"/>
      <c r="FHF735"/>
      <c r="FHG735"/>
      <c r="FHH735"/>
      <c r="FHI735"/>
      <c r="FHJ735"/>
      <c r="FHK735"/>
      <c r="FHL735"/>
      <c r="FHM735"/>
      <c r="FHN735"/>
      <c r="FHO735"/>
      <c r="FHP735"/>
      <c r="FHQ735"/>
      <c r="FHR735"/>
      <c r="FHS735"/>
      <c r="FHT735"/>
      <c r="FHU735"/>
      <c r="FHV735"/>
      <c r="FHW735"/>
      <c r="FHX735"/>
      <c r="FHY735"/>
      <c r="FHZ735"/>
      <c r="FIA735"/>
      <c r="FIB735"/>
      <c r="FIC735"/>
      <c r="FID735"/>
      <c r="FIE735"/>
      <c r="FIF735"/>
      <c r="FIG735"/>
      <c r="FIH735"/>
      <c r="FII735"/>
      <c r="FIJ735"/>
      <c r="FIK735"/>
      <c r="FIL735"/>
      <c r="FIM735"/>
      <c r="FIN735"/>
      <c r="FIO735"/>
      <c r="FIP735"/>
      <c r="FIQ735"/>
      <c r="FIR735"/>
      <c r="FIS735"/>
      <c r="FIT735"/>
      <c r="FIU735"/>
      <c r="FIV735"/>
      <c r="FIW735"/>
      <c r="FIX735"/>
      <c r="FIY735"/>
      <c r="FIZ735"/>
      <c r="FJA735"/>
      <c r="FJB735"/>
      <c r="FJC735"/>
      <c r="FJD735"/>
      <c r="FJE735"/>
      <c r="FJF735"/>
      <c r="FJG735"/>
      <c r="FJH735"/>
      <c r="FJI735"/>
      <c r="FJJ735"/>
      <c r="FJK735"/>
      <c r="FJL735"/>
      <c r="FJM735"/>
      <c r="FJN735"/>
      <c r="FJO735"/>
      <c r="FJP735"/>
      <c r="FJQ735"/>
      <c r="FJR735"/>
      <c r="FJS735"/>
      <c r="FJT735"/>
      <c r="FJU735"/>
      <c r="FJV735"/>
      <c r="FJW735"/>
      <c r="FJX735"/>
      <c r="FJY735"/>
      <c r="FJZ735"/>
      <c r="FKA735"/>
      <c r="FKB735"/>
      <c r="FKC735"/>
      <c r="FKD735"/>
      <c r="FKE735"/>
      <c r="FKF735"/>
      <c r="FKG735"/>
      <c r="FKH735"/>
      <c r="FKI735"/>
      <c r="FKJ735"/>
      <c r="FKK735"/>
      <c r="FKL735"/>
      <c r="FKM735"/>
      <c r="FKN735"/>
      <c r="FKO735"/>
      <c r="FKP735"/>
      <c r="FKQ735"/>
      <c r="FKR735"/>
      <c r="FKS735"/>
      <c r="FKT735"/>
      <c r="FKU735"/>
      <c r="FKV735"/>
      <c r="FKW735"/>
      <c r="FKX735"/>
      <c r="FKY735"/>
      <c r="FKZ735"/>
      <c r="FLA735"/>
      <c r="FLB735"/>
      <c r="FLC735"/>
      <c r="FLD735"/>
      <c r="FLE735"/>
      <c r="FLF735"/>
      <c r="FLG735"/>
      <c r="FLH735"/>
      <c r="FLI735"/>
      <c r="FLJ735"/>
      <c r="FLK735"/>
      <c r="FLL735"/>
      <c r="FLM735"/>
      <c r="FLN735"/>
      <c r="FLO735"/>
      <c r="FLP735"/>
      <c r="FLQ735"/>
      <c r="FLR735"/>
      <c r="FLS735"/>
      <c r="FLT735"/>
      <c r="FLU735"/>
      <c r="FLV735"/>
      <c r="FLW735"/>
      <c r="FLX735"/>
      <c r="FLY735"/>
      <c r="FLZ735"/>
      <c r="FMA735"/>
      <c r="FMB735"/>
      <c r="FMC735"/>
      <c r="FMD735"/>
      <c r="FME735"/>
      <c r="FMF735"/>
      <c r="FMG735"/>
      <c r="FMH735"/>
      <c r="FMI735"/>
      <c r="FMJ735"/>
      <c r="FMK735"/>
      <c r="FML735"/>
      <c r="FMM735"/>
      <c r="FMN735"/>
      <c r="FMO735"/>
      <c r="FMP735"/>
      <c r="FMQ735"/>
      <c r="FMR735"/>
      <c r="FMS735"/>
      <c r="FMT735"/>
      <c r="FMU735"/>
      <c r="FMV735"/>
      <c r="FMW735"/>
      <c r="FMX735"/>
      <c r="FMY735"/>
      <c r="FMZ735"/>
      <c r="FNA735"/>
      <c r="FNB735"/>
      <c r="FNC735"/>
      <c r="FND735"/>
      <c r="FNE735"/>
      <c r="FNF735"/>
      <c r="FNG735"/>
      <c r="FNH735"/>
      <c r="FNI735"/>
      <c r="FNJ735"/>
      <c r="FNK735"/>
      <c r="FNL735"/>
      <c r="FNM735"/>
      <c r="FNN735"/>
      <c r="FNO735"/>
      <c r="FNP735"/>
      <c r="FNQ735"/>
      <c r="FNR735"/>
      <c r="FNS735"/>
      <c r="FNT735"/>
      <c r="FNU735"/>
      <c r="FNV735"/>
      <c r="FNW735"/>
      <c r="FNX735"/>
      <c r="FNY735"/>
      <c r="FNZ735"/>
      <c r="FOA735"/>
      <c r="FOB735"/>
      <c r="FOC735"/>
      <c r="FOD735"/>
      <c r="FOE735"/>
      <c r="FOF735"/>
      <c r="FOG735"/>
      <c r="FOH735"/>
      <c r="FOI735"/>
      <c r="FOJ735"/>
      <c r="FOK735"/>
      <c r="FOL735"/>
      <c r="FOM735"/>
      <c r="FON735"/>
      <c r="FOO735"/>
      <c r="FOP735"/>
      <c r="FOQ735"/>
      <c r="FOR735"/>
      <c r="FOS735"/>
      <c r="FOT735"/>
      <c r="FOU735"/>
      <c r="FOV735"/>
      <c r="FOW735"/>
      <c r="FOX735"/>
      <c r="FOY735"/>
      <c r="FOZ735"/>
      <c r="FPA735"/>
      <c r="FPB735"/>
      <c r="FPC735"/>
      <c r="FPD735"/>
      <c r="FPE735"/>
      <c r="FPF735"/>
      <c r="FPG735"/>
      <c r="FPH735"/>
      <c r="FPI735"/>
      <c r="FPJ735"/>
      <c r="FPK735"/>
      <c r="FPL735"/>
      <c r="FPM735"/>
      <c r="FPN735"/>
      <c r="FPO735"/>
      <c r="FPP735"/>
      <c r="FPQ735"/>
      <c r="FPR735"/>
      <c r="FPS735"/>
      <c r="FPT735"/>
      <c r="FPU735"/>
      <c r="FPV735"/>
      <c r="FPW735"/>
      <c r="FPX735"/>
      <c r="FPY735"/>
      <c r="FPZ735"/>
      <c r="FQA735"/>
      <c r="FQB735"/>
      <c r="FQC735"/>
      <c r="FQD735"/>
      <c r="FQE735"/>
      <c r="FQF735"/>
      <c r="FQG735"/>
      <c r="FQH735"/>
      <c r="FQI735"/>
      <c r="FQJ735"/>
      <c r="FQK735"/>
      <c r="FQL735"/>
      <c r="FQM735"/>
      <c r="FQN735"/>
      <c r="FQO735"/>
      <c r="FQP735"/>
      <c r="FQQ735"/>
      <c r="FQR735"/>
      <c r="FQS735"/>
      <c r="FQT735"/>
      <c r="FQU735"/>
      <c r="FQV735"/>
      <c r="FQW735"/>
      <c r="FQX735"/>
      <c r="FQY735"/>
      <c r="FQZ735"/>
      <c r="FRA735"/>
      <c r="FRB735"/>
      <c r="FRC735"/>
      <c r="FRD735"/>
      <c r="FRE735"/>
      <c r="FRF735"/>
      <c r="FRG735"/>
      <c r="FRH735"/>
      <c r="FRI735"/>
      <c r="FRJ735"/>
      <c r="FRK735"/>
      <c r="FRL735"/>
      <c r="FRM735"/>
      <c r="FRN735"/>
      <c r="FRO735"/>
      <c r="FRP735"/>
      <c r="FRQ735"/>
      <c r="FRR735"/>
      <c r="FRS735"/>
      <c r="FRT735"/>
      <c r="FRU735"/>
      <c r="FRV735"/>
      <c r="FRW735"/>
      <c r="FRX735"/>
      <c r="FRY735"/>
      <c r="FRZ735"/>
      <c r="FSA735"/>
      <c r="FSB735"/>
      <c r="FSC735"/>
      <c r="FSD735"/>
      <c r="FSE735"/>
      <c r="FSF735"/>
      <c r="FSG735"/>
      <c r="FSH735"/>
      <c r="FSI735"/>
      <c r="FSJ735"/>
      <c r="FSK735"/>
      <c r="FSL735"/>
      <c r="FSM735"/>
      <c r="FSN735"/>
      <c r="FSO735"/>
      <c r="FSP735"/>
      <c r="FSQ735"/>
      <c r="FSR735"/>
      <c r="FSS735"/>
      <c r="FST735"/>
      <c r="FSU735"/>
      <c r="FSV735"/>
      <c r="FSW735"/>
      <c r="FSX735"/>
      <c r="FSY735"/>
      <c r="FSZ735"/>
      <c r="FTA735"/>
      <c r="FTB735"/>
      <c r="FTC735"/>
      <c r="FTD735"/>
      <c r="FTE735"/>
      <c r="FTF735"/>
      <c r="FTG735"/>
      <c r="FTH735"/>
      <c r="FTI735"/>
      <c r="FTJ735"/>
      <c r="FTK735"/>
      <c r="FTL735"/>
      <c r="FTM735"/>
      <c r="FTN735"/>
      <c r="FTO735"/>
      <c r="FTP735"/>
      <c r="FTQ735"/>
      <c r="FTR735"/>
      <c r="FTS735"/>
      <c r="FTT735"/>
      <c r="FTU735"/>
      <c r="FTV735"/>
      <c r="FTW735"/>
      <c r="FTX735"/>
      <c r="FTY735"/>
      <c r="FTZ735"/>
      <c r="FUA735"/>
      <c r="FUB735"/>
      <c r="FUC735"/>
      <c r="FUD735"/>
      <c r="FUE735"/>
      <c r="FUF735"/>
      <c r="FUG735"/>
      <c r="FUH735"/>
      <c r="FUI735"/>
      <c r="FUJ735"/>
      <c r="FUK735"/>
      <c r="FUL735"/>
      <c r="FUM735"/>
      <c r="FUN735"/>
      <c r="FUO735"/>
      <c r="FUP735"/>
      <c r="FUQ735"/>
      <c r="FUR735"/>
      <c r="FUS735"/>
      <c r="FUT735"/>
      <c r="FUU735"/>
      <c r="FUV735"/>
      <c r="FUW735"/>
      <c r="FUX735"/>
      <c r="FUY735"/>
      <c r="FUZ735"/>
      <c r="FVA735"/>
      <c r="FVB735"/>
      <c r="FVC735"/>
      <c r="FVD735"/>
      <c r="FVE735"/>
      <c r="FVF735"/>
      <c r="FVG735"/>
      <c r="FVH735"/>
      <c r="FVI735"/>
      <c r="FVJ735"/>
      <c r="FVK735"/>
      <c r="FVL735"/>
      <c r="FVM735"/>
      <c r="FVN735"/>
      <c r="FVO735"/>
      <c r="FVP735"/>
      <c r="FVQ735"/>
      <c r="FVR735"/>
      <c r="FVS735"/>
      <c r="FVT735"/>
      <c r="FVU735"/>
      <c r="FVV735"/>
      <c r="FVW735"/>
      <c r="FVX735"/>
      <c r="FVY735"/>
      <c r="FVZ735"/>
      <c r="FWA735"/>
      <c r="FWB735"/>
      <c r="FWC735"/>
      <c r="FWD735"/>
      <c r="FWE735"/>
      <c r="FWF735"/>
      <c r="FWG735"/>
      <c r="FWH735"/>
      <c r="FWI735"/>
      <c r="FWJ735"/>
      <c r="FWK735"/>
      <c r="FWL735"/>
      <c r="FWM735"/>
      <c r="FWN735"/>
      <c r="FWO735"/>
      <c r="FWP735"/>
      <c r="FWQ735"/>
      <c r="FWR735"/>
      <c r="FWS735"/>
      <c r="FWT735"/>
      <c r="FWU735"/>
      <c r="FWV735"/>
      <c r="FWW735"/>
      <c r="FWX735"/>
      <c r="FWY735"/>
      <c r="FWZ735"/>
      <c r="FXA735"/>
      <c r="FXB735"/>
      <c r="FXC735"/>
      <c r="FXD735"/>
      <c r="FXE735"/>
      <c r="FXF735"/>
      <c r="FXG735"/>
      <c r="FXH735"/>
      <c r="FXI735"/>
      <c r="FXJ735"/>
      <c r="FXK735"/>
      <c r="FXL735"/>
      <c r="FXM735"/>
      <c r="FXN735"/>
      <c r="FXO735"/>
      <c r="FXP735"/>
      <c r="FXQ735"/>
      <c r="FXR735"/>
      <c r="FXS735"/>
      <c r="FXT735"/>
      <c r="FXU735"/>
      <c r="FXV735"/>
      <c r="FXW735"/>
      <c r="FXX735"/>
      <c r="FXY735"/>
      <c r="FXZ735"/>
      <c r="FYA735"/>
      <c r="FYB735"/>
      <c r="FYC735"/>
      <c r="FYD735"/>
      <c r="FYE735"/>
      <c r="FYF735"/>
      <c r="FYG735"/>
      <c r="FYH735"/>
      <c r="FYI735"/>
      <c r="FYJ735"/>
      <c r="FYK735"/>
      <c r="FYL735"/>
      <c r="FYM735"/>
      <c r="FYN735"/>
      <c r="FYO735"/>
      <c r="FYP735"/>
      <c r="FYQ735"/>
      <c r="FYR735"/>
      <c r="FYS735"/>
      <c r="FYT735"/>
      <c r="FYU735"/>
      <c r="FYV735"/>
      <c r="FYW735"/>
      <c r="FYX735"/>
      <c r="FYY735"/>
      <c r="FYZ735"/>
      <c r="FZA735"/>
      <c r="FZB735"/>
      <c r="FZC735"/>
      <c r="FZD735"/>
      <c r="FZE735"/>
      <c r="FZF735"/>
      <c r="FZG735"/>
      <c r="FZH735"/>
      <c r="FZI735"/>
      <c r="FZJ735"/>
      <c r="FZK735"/>
      <c r="FZL735"/>
      <c r="FZM735"/>
      <c r="FZN735"/>
      <c r="FZO735"/>
      <c r="FZP735"/>
      <c r="FZQ735"/>
      <c r="FZR735"/>
      <c r="FZS735"/>
      <c r="FZT735"/>
      <c r="FZU735"/>
      <c r="FZV735"/>
      <c r="FZW735"/>
      <c r="FZX735"/>
      <c r="FZY735"/>
      <c r="FZZ735"/>
      <c r="GAA735"/>
      <c r="GAB735"/>
      <c r="GAC735"/>
      <c r="GAD735"/>
      <c r="GAE735"/>
      <c r="GAF735"/>
      <c r="GAG735"/>
      <c r="GAH735"/>
      <c r="GAI735"/>
      <c r="GAJ735"/>
      <c r="GAK735"/>
      <c r="GAL735"/>
      <c r="GAM735"/>
      <c r="GAN735"/>
      <c r="GAO735"/>
      <c r="GAP735"/>
      <c r="GAQ735"/>
      <c r="GAR735"/>
      <c r="GAS735"/>
      <c r="GAT735"/>
      <c r="GAU735"/>
      <c r="GAV735"/>
      <c r="GAW735"/>
      <c r="GAX735"/>
      <c r="GAY735"/>
      <c r="GAZ735"/>
      <c r="GBA735"/>
      <c r="GBB735"/>
      <c r="GBC735"/>
      <c r="GBD735"/>
      <c r="GBE735"/>
      <c r="GBF735"/>
      <c r="GBG735"/>
      <c r="GBH735"/>
      <c r="GBI735"/>
      <c r="GBJ735"/>
      <c r="GBK735"/>
      <c r="GBL735"/>
      <c r="GBM735"/>
      <c r="GBN735"/>
      <c r="GBO735"/>
      <c r="GBP735"/>
      <c r="GBQ735"/>
      <c r="GBR735"/>
      <c r="GBS735"/>
      <c r="GBT735"/>
      <c r="GBU735"/>
      <c r="GBV735"/>
      <c r="GBW735"/>
      <c r="GBX735"/>
      <c r="GBY735"/>
      <c r="GBZ735"/>
      <c r="GCA735"/>
      <c r="GCB735"/>
      <c r="GCC735"/>
      <c r="GCD735"/>
      <c r="GCE735"/>
      <c r="GCF735"/>
      <c r="GCG735"/>
      <c r="GCH735"/>
      <c r="GCI735"/>
      <c r="GCJ735"/>
      <c r="GCK735"/>
      <c r="GCL735"/>
      <c r="GCM735"/>
      <c r="GCN735"/>
      <c r="GCO735"/>
      <c r="GCP735"/>
      <c r="GCQ735"/>
      <c r="GCR735"/>
      <c r="GCS735"/>
      <c r="GCT735"/>
      <c r="GCU735"/>
      <c r="GCV735"/>
      <c r="GCW735"/>
      <c r="GCX735"/>
      <c r="GCY735"/>
      <c r="GCZ735"/>
      <c r="GDA735"/>
      <c r="GDB735"/>
      <c r="GDC735"/>
      <c r="GDD735"/>
      <c r="GDE735"/>
      <c r="GDF735"/>
      <c r="GDG735"/>
      <c r="GDH735"/>
      <c r="GDI735"/>
      <c r="GDJ735"/>
      <c r="GDK735"/>
      <c r="GDL735"/>
      <c r="GDM735"/>
      <c r="GDN735"/>
      <c r="GDO735"/>
      <c r="GDP735"/>
      <c r="GDQ735"/>
      <c r="GDR735"/>
      <c r="GDS735"/>
      <c r="GDT735"/>
      <c r="GDU735"/>
      <c r="GDV735"/>
      <c r="GDW735"/>
      <c r="GDX735"/>
      <c r="GDY735"/>
      <c r="GDZ735"/>
      <c r="GEA735"/>
      <c r="GEB735"/>
      <c r="GEC735"/>
      <c r="GED735"/>
      <c r="GEE735"/>
      <c r="GEF735"/>
      <c r="GEG735"/>
      <c r="GEH735"/>
      <c r="GEI735"/>
      <c r="GEJ735"/>
      <c r="GEK735"/>
      <c r="GEL735"/>
      <c r="GEM735"/>
      <c r="GEN735"/>
      <c r="GEO735"/>
      <c r="GEP735"/>
      <c r="GEQ735"/>
      <c r="GER735"/>
      <c r="GES735"/>
      <c r="GET735"/>
      <c r="GEU735"/>
      <c r="GEV735"/>
      <c r="GEW735"/>
      <c r="GEX735"/>
      <c r="GEY735"/>
      <c r="GEZ735"/>
      <c r="GFA735"/>
      <c r="GFB735"/>
      <c r="GFC735"/>
      <c r="GFD735"/>
      <c r="GFE735"/>
      <c r="GFF735"/>
      <c r="GFG735"/>
      <c r="GFH735"/>
      <c r="GFI735"/>
      <c r="GFJ735"/>
      <c r="GFK735"/>
      <c r="GFL735"/>
      <c r="GFM735"/>
      <c r="GFN735"/>
      <c r="GFO735"/>
      <c r="GFP735"/>
      <c r="GFQ735"/>
      <c r="GFR735"/>
      <c r="GFS735"/>
      <c r="GFT735"/>
      <c r="GFU735"/>
      <c r="GFV735"/>
      <c r="GFW735"/>
      <c r="GFX735"/>
      <c r="GFY735"/>
      <c r="GFZ735"/>
      <c r="GGA735"/>
      <c r="GGB735"/>
      <c r="GGC735"/>
      <c r="GGD735"/>
      <c r="GGE735"/>
      <c r="GGF735"/>
      <c r="GGG735"/>
      <c r="GGH735"/>
      <c r="GGI735"/>
      <c r="GGJ735"/>
      <c r="GGK735"/>
      <c r="GGL735"/>
      <c r="GGM735"/>
      <c r="GGN735"/>
      <c r="GGO735"/>
      <c r="GGP735"/>
      <c r="GGQ735"/>
      <c r="GGR735"/>
      <c r="GGS735"/>
      <c r="GGT735"/>
      <c r="GGU735"/>
      <c r="GGV735"/>
      <c r="GGW735"/>
      <c r="GGX735"/>
      <c r="GGY735"/>
      <c r="GGZ735"/>
      <c r="GHA735"/>
      <c r="GHB735"/>
      <c r="GHC735"/>
      <c r="GHD735"/>
      <c r="GHE735"/>
      <c r="GHF735"/>
      <c r="GHG735"/>
      <c r="GHH735"/>
      <c r="GHI735"/>
      <c r="GHJ735"/>
      <c r="GHK735"/>
      <c r="GHL735"/>
      <c r="GHM735"/>
      <c r="GHN735"/>
      <c r="GHO735"/>
      <c r="GHP735"/>
      <c r="GHQ735"/>
      <c r="GHR735"/>
      <c r="GHS735"/>
      <c r="GHT735"/>
      <c r="GHU735"/>
      <c r="GHV735"/>
      <c r="GHW735"/>
      <c r="GHX735"/>
      <c r="GHY735"/>
      <c r="GHZ735"/>
      <c r="GIA735"/>
      <c r="GIB735"/>
      <c r="GIC735"/>
      <c r="GID735"/>
      <c r="GIE735"/>
      <c r="GIF735"/>
      <c r="GIG735"/>
      <c r="GIH735"/>
      <c r="GII735"/>
      <c r="GIJ735"/>
      <c r="GIK735"/>
      <c r="GIL735"/>
      <c r="GIM735"/>
      <c r="GIN735"/>
      <c r="GIO735"/>
      <c r="GIP735"/>
      <c r="GIQ735"/>
      <c r="GIR735"/>
      <c r="GIS735"/>
      <c r="GIT735"/>
      <c r="GIU735"/>
      <c r="GIV735"/>
      <c r="GIW735"/>
      <c r="GIX735"/>
      <c r="GIY735"/>
      <c r="GIZ735"/>
      <c r="GJA735"/>
      <c r="GJB735"/>
      <c r="GJC735"/>
      <c r="GJD735"/>
      <c r="GJE735"/>
      <c r="GJF735"/>
      <c r="GJG735"/>
      <c r="GJH735"/>
      <c r="GJI735"/>
      <c r="GJJ735"/>
      <c r="GJK735"/>
      <c r="GJL735"/>
      <c r="GJM735"/>
      <c r="GJN735"/>
      <c r="GJO735"/>
      <c r="GJP735"/>
      <c r="GJQ735"/>
      <c r="GJR735"/>
      <c r="GJS735"/>
      <c r="GJT735"/>
      <c r="GJU735"/>
      <c r="GJV735"/>
      <c r="GJW735"/>
      <c r="GJX735"/>
      <c r="GJY735"/>
      <c r="GJZ735"/>
      <c r="GKA735"/>
      <c r="GKB735"/>
      <c r="GKC735"/>
      <c r="GKD735"/>
      <c r="GKE735"/>
      <c r="GKF735"/>
      <c r="GKG735"/>
      <c r="GKH735"/>
      <c r="GKI735"/>
      <c r="GKJ735"/>
      <c r="GKK735"/>
      <c r="GKL735"/>
      <c r="GKM735"/>
      <c r="GKN735"/>
      <c r="GKO735"/>
      <c r="GKP735"/>
      <c r="GKQ735"/>
      <c r="GKR735"/>
      <c r="GKS735"/>
      <c r="GKT735"/>
      <c r="GKU735"/>
      <c r="GKV735"/>
      <c r="GKW735"/>
      <c r="GKX735"/>
      <c r="GKY735"/>
      <c r="GKZ735"/>
      <c r="GLA735"/>
      <c r="GLB735"/>
      <c r="GLC735"/>
      <c r="GLD735"/>
      <c r="GLE735"/>
      <c r="GLF735"/>
      <c r="GLG735"/>
      <c r="GLH735"/>
      <c r="GLI735"/>
      <c r="GLJ735"/>
      <c r="GLK735"/>
      <c r="GLL735"/>
      <c r="GLM735"/>
      <c r="GLN735"/>
      <c r="GLO735"/>
      <c r="GLP735"/>
      <c r="GLQ735"/>
      <c r="GLR735"/>
      <c r="GLS735"/>
      <c r="GLT735"/>
      <c r="GLU735"/>
      <c r="GLV735"/>
      <c r="GLW735"/>
      <c r="GLX735"/>
      <c r="GLY735"/>
      <c r="GLZ735"/>
      <c r="GMA735"/>
      <c r="GMB735"/>
      <c r="GMC735"/>
      <c r="GMD735"/>
      <c r="GME735"/>
      <c r="GMF735"/>
      <c r="GMG735"/>
      <c r="GMH735"/>
      <c r="GMI735"/>
      <c r="GMJ735"/>
      <c r="GMK735"/>
      <c r="GML735"/>
      <c r="GMM735"/>
      <c r="GMN735"/>
      <c r="GMO735"/>
      <c r="GMP735"/>
      <c r="GMQ735"/>
      <c r="GMR735"/>
      <c r="GMS735"/>
      <c r="GMT735"/>
      <c r="GMU735"/>
      <c r="GMV735"/>
      <c r="GMW735"/>
      <c r="GMX735"/>
      <c r="GMY735"/>
      <c r="GMZ735"/>
      <c r="GNA735"/>
      <c r="GNB735"/>
      <c r="GNC735"/>
      <c r="GND735"/>
      <c r="GNE735"/>
      <c r="GNF735"/>
      <c r="GNG735"/>
      <c r="GNH735"/>
      <c r="GNI735"/>
      <c r="GNJ735"/>
      <c r="GNK735"/>
      <c r="GNL735"/>
      <c r="GNM735"/>
      <c r="GNN735"/>
      <c r="GNO735"/>
      <c r="GNP735"/>
      <c r="GNQ735"/>
      <c r="GNR735"/>
      <c r="GNS735"/>
      <c r="GNT735"/>
      <c r="GNU735"/>
      <c r="GNV735"/>
      <c r="GNW735"/>
      <c r="GNX735"/>
      <c r="GNY735"/>
      <c r="GNZ735"/>
      <c r="GOA735"/>
      <c r="GOB735"/>
      <c r="GOC735"/>
      <c r="GOD735"/>
      <c r="GOE735"/>
      <c r="GOF735"/>
      <c r="GOG735"/>
      <c r="GOH735"/>
      <c r="GOI735"/>
      <c r="GOJ735"/>
      <c r="GOK735"/>
      <c r="GOL735"/>
      <c r="GOM735"/>
      <c r="GON735"/>
      <c r="GOO735"/>
      <c r="GOP735"/>
      <c r="GOQ735"/>
      <c r="GOR735"/>
      <c r="GOS735"/>
      <c r="GOT735"/>
      <c r="GOU735"/>
      <c r="GOV735"/>
      <c r="GOW735"/>
      <c r="GOX735"/>
      <c r="GOY735"/>
      <c r="GOZ735"/>
      <c r="GPA735"/>
      <c r="GPB735"/>
      <c r="GPC735"/>
      <c r="GPD735"/>
      <c r="GPE735"/>
      <c r="GPF735"/>
      <c r="GPG735"/>
      <c r="GPH735"/>
      <c r="GPI735"/>
      <c r="GPJ735"/>
      <c r="GPK735"/>
      <c r="GPL735"/>
      <c r="GPM735"/>
      <c r="GPN735"/>
      <c r="GPO735"/>
      <c r="GPP735"/>
      <c r="GPQ735"/>
      <c r="GPR735"/>
      <c r="GPS735"/>
      <c r="GPT735"/>
      <c r="GPU735"/>
      <c r="GPV735"/>
      <c r="GPW735"/>
      <c r="GPX735"/>
      <c r="GPY735"/>
      <c r="GPZ735"/>
      <c r="GQA735"/>
      <c r="GQB735"/>
      <c r="GQC735"/>
      <c r="GQD735"/>
      <c r="GQE735"/>
      <c r="GQF735"/>
      <c r="GQG735"/>
      <c r="GQH735"/>
      <c r="GQI735"/>
      <c r="GQJ735"/>
      <c r="GQK735"/>
      <c r="GQL735"/>
      <c r="GQM735"/>
      <c r="GQN735"/>
      <c r="GQO735"/>
      <c r="GQP735"/>
      <c r="GQQ735"/>
      <c r="GQR735"/>
      <c r="GQS735"/>
      <c r="GQT735"/>
      <c r="GQU735"/>
      <c r="GQV735"/>
      <c r="GQW735"/>
      <c r="GQX735"/>
      <c r="GQY735"/>
      <c r="GQZ735"/>
      <c r="GRA735"/>
      <c r="GRB735"/>
      <c r="GRC735"/>
      <c r="GRD735"/>
      <c r="GRE735"/>
      <c r="GRF735"/>
      <c r="GRG735"/>
      <c r="GRH735"/>
      <c r="GRI735"/>
      <c r="GRJ735"/>
      <c r="GRK735"/>
      <c r="GRL735"/>
      <c r="GRM735"/>
      <c r="GRN735"/>
      <c r="GRO735"/>
      <c r="GRP735"/>
      <c r="GRQ735"/>
      <c r="GRR735"/>
      <c r="GRS735"/>
      <c r="GRT735"/>
      <c r="GRU735"/>
      <c r="GRV735"/>
      <c r="GRW735"/>
      <c r="GRX735"/>
      <c r="GRY735"/>
      <c r="GRZ735"/>
      <c r="GSA735"/>
      <c r="GSB735"/>
      <c r="GSC735"/>
      <c r="GSD735"/>
      <c r="GSE735"/>
      <c r="GSF735"/>
      <c r="GSG735"/>
      <c r="GSH735"/>
      <c r="GSI735"/>
      <c r="GSJ735"/>
      <c r="GSK735"/>
      <c r="GSL735"/>
      <c r="GSM735"/>
      <c r="GSN735"/>
      <c r="GSO735"/>
      <c r="GSP735"/>
      <c r="GSQ735"/>
      <c r="GSR735"/>
      <c r="GSS735"/>
      <c r="GST735"/>
      <c r="GSU735"/>
      <c r="GSV735"/>
      <c r="GSW735"/>
      <c r="GSX735"/>
      <c r="GSY735"/>
      <c r="GSZ735"/>
      <c r="GTA735"/>
      <c r="GTB735"/>
      <c r="GTC735"/>
      <c r="GTD735"/>
      <c r="GTE735"/>
      <c r="GTF735"/>
      <c r="GTG735"/>
      <c r="GTH735"/>
      <c r="GTI735"/>
      <c r="GTJ735"/>
      <c r="GTK735"/>
      <c r="GTL735"/>
      <c r="GTM735"/>
      <c r="GTN735"/>
      <c r="GTO735"/>
      <c r="GTP735"/>
      <c r="GTQ735"/>
      <c r="GTR735"/>
      <c r="GTS735"/>
      <c r="GTT735"/>
      <c r="GTU735"/>
      <c r="GTV735"/>
      <c r="GTW735"/>
      <c r="GTX735"/>
      <c r="GTY735"/>
      <c r="GTZ735"/>
      <c r="GUA735"/>
      <c r="GUB735"/>
      <c r="GUC735"/>
      <c r="GUD735"/>
      <c r="GUE735"/>
      <c r="GUF735"/>
      <c r="GUG735"/>
      <c r="GUH735"/>
      <c r="GUI735"/>
      <c r="GUJ735"/>
      <c r="GUK735"/>
      <c r="GUL735"/>
      <c r="GUM735"/>
      <c r="GUN735"/>
      <c r="GUO735"/>
      <c r="GUP735"/>
      <c r="GUQ735"/>
      <c r="GUR735"/>
      <c r="GUS735"/>
      <c r="GUT735"/>
      <c r="GUU735"/>
      <c r="GUV735"/>
      <c r="GUW735"/>
      <c r="GUX735"/>
      <c r="GUY735"/>
      <c r="GUZ735"/>
      <c r="GVA735"/>
      <c r="GVB735"/>
      <c r="GVC735"/>
      <c r="GVD735"/>
      <c r="GVE735"/>
      <c r="GVF735"/>
      <c r="GVG735"/>
      <c r="GVH735"/>
      <c r="GVI735"/>
      <c r="GVJ735"/>
      <c r="GVK735"/>
      <c r="GVL735"/>
      <c r="GVM735"/>
      <c r="GVN735"/>
      <c r="GVO735"/>
      <c r="GVP735"/>
      <c r="GVQ735"/>
      <c r="GVR735"/>
      <c r="GVS735"/>
      <c r="GVT735"/>
      <c r="GVU735"/>
      <c r="GVV735"/>
      <c r="GVW735"/>
      <c r="GVX735"/>
      <c r="GVY735"/>
      <c r="GVZ735"/>
      <c r="GWA735"/>
      <c r="GWB735"/>
      <c r="GWC735"/>
      <c r="GWD735"/>
      <c r="GWE735"/>
      <c r="GWF735"/>
      <c r="GWG735"/>
      <c r="GWH735"/>
      <c r="GWI735"/>
      <c r="GWJ735"/>
      <c r="GWK735"/>
      <c r="GWL735"/>
      <c r="GWM735"/>
      <c r="GWN735"/>
      <c r="GWO735"/>
      <c r="GWP735"/>
      <c r="GWQ735"/>
      <c r="GWR735"/>
      <c r="GWS735"/>
      <c r="GWT735"/>
      <c r="GWU735"/>
      <c r="GWV735"/>
      <c r="GWW735"/>
      <c r="GWX735"/>
      <c r="GWY735"/>
      <c r="GWZ735"/>
      <c r="GXA735"/>
      <c r="GXB735"/>
      <c r="GXC735"/>
      <c r="GXD735"/>
      <c r="GXE735"/>
      <c r="GXF735"/>
      <c r="GXG735"/>
      <c r="GXH735"/>
      <c r="GXI735"/>
      <c r="GXJ735"/>
      <c r="GXK735"/>
      <c r="GXL735"/>
      <c r="GXM735"/>
      <c r="GXN735"/>
      <c r="GXO735"/>
      <c r="GXP735"/>
      <c r="GXQ735"/>
      <c r="GXR735"/>
      <c r="GXS735"/>
      <c r="GXT735"/>
      <c r="GXU735"/>
      <c r="GXV735"/>
      <c r="GXW735"/>
      <c r="GXX735"/>
      <c r="GXY735"/>
      <c r="GXZ735"/>
      <c r="GYA735"/>
      <c r="GYB735"/>
      <c r="GYC735"/>
      <c r="GYD735"/>
      <c r="GYE735"/>
      <c r="GYF735"/>
      <c r="GYG735"/>
      <c r="GYH735"/>
      <c r="GYI735"/>
      <c r="GYJ735"/>
      <c r="GYK735"/>
      <c r="GYL735"/>
      <c r="GYM735"/>
      <c r="GYN735"/>
      <c r="GYO735"/>
      <c r="GYP735"/>
      <c r="GYQ735"/>
      <c r="GYR735"/>
      <c r="GYS735"/>
      <c r="GYT735"/>
      <c r="GYU735"/>
      <c r="GYV735"/>
      <c r="GYW735"/>
      <c r="GYX735"/>
      <c r="GYY735"/>
      <c r="GYZ735"/>
      <c r="GZA735"/>
      <c r="GZB735"/>
      <c r="GZC735"/>
      <c r="GZD735"/>
      <c r="GZE735"/>
      <c r="GZF735"/>
      <c r="GZG735"/>
      <c r="GZH735"/>
      <c r="GZI735"/>
      <c r="GZJ735"/>
      <c r="GZK735"/>
      <c r="GZL735"/>
      <c r="GZM735"/>
      <c r="GZN735"/>
      <c r="GZO735"/>
      <c r="GZP735"/>
      <c r="GZQ735"/>
      <c r="GZR735"/>
      <c r="GZS735"/>
      <c r="GZT735"/>
      <c r="GZU735"/>
      <c r="GZV735"/>
      <c r="GZW735"/>
      <c r="GZX735"/>
      <c r="GZY735"/>
      <c r="GZZ735"/>
      <c r="HAA735"/>
      <c r="HAB735"/>
      <c r="HAC735"/>
      <c r="HAD735"/>
      <c r="HAE735"/>
      <c r="HAF735"/>
      <c r="HAG735"/>
      <c r="HAH735"/>
      <c r="HAI735"/>
      <c r="HAJ735"/>
      <c r="HAK735"/>
      <c r="HAL735"/>
      <c r="HAM735"/>
      <c r="HAN735"/>
      <c r="HAO735"/>
      <c r="HAP735"/>
      <c r="HAQ735"/>
      <c r="HAR735"/>
      <c r="HAS735"/>
      <c r="HAT735"/>
      <c r="HAU735"/>
      <c r="HAV735"/>
      <c r="HAW735"/>
      <c r="HAX735"/>
      <c r="HAY735"/>
      <c r="HAZ735"/>
      <c r="HBA735"/>
      <c r="HBB735"/>
      <c r="HBC735"/>
      <c r="HBD735"/>
      <c r="HBE735"/>
      <c r="HBF735"/>
      <c r="HBG735"/>
      <c r="HBH735"/>
      <c r="HBI735"/>
      <c r="HBJ735"/>
      <c r="HBK735"/>
      <c r="HBL735"/>
      <c r="HBM735"/>
      <c r="HBN735"/>
      <c r="HBO735"/>
      <c r="HBP735"/>
      <c r="HBQ735"/>
      <c r="HBR735"/>
      <c r="HBS735"/>
      <c r="HBT735"/>
      <c r="HBU735"/>
      <c r="HBV735"/>
      <c r="HBW735"/>
      <c r="HBX735"/>
      <c r="HBY735"/>
      <c r="HBZ735"/>
      <c r="HCA735"/>
      <c r="HCB735"/>
      <c r="HCC735"/>
      <c r="HCD735"/>
      <c r="HCE735"/>
      <c r="HCF735"/>
      <c r="HCG735"/>
      <c r="HCH735"/>
      <c r="HCI735"/>
      <c r="HCJ735"/>
      <c r="HCK735"/>
      <c r="HCL735"/>
      <c r="HCM735"/>
      <c r="HCN735"/>
      <c r="HCO735"/>
      <c r="HCP735"/>
      <c r="HCQ735"/>
      <c r="HCR735"/>
      <c r="HCS735"/>
      <c r="HCT735"/>
      <c r="HCU735"/>
      <c r="HCV735"/>
      <c r="HCW735"/>
      <c r="HCX735"/>
      <c r="HCY735"/>
      <c r="HCZ735"/>
      <c r="HDA735"/>
      <c r="HDB735"/>
      <c r="HDC735"/>
      <c r="HDD735"/>
      <c r="HDE735"/>
      <c r="HDF735"/>
      <c r="HDG735"/>
      <c r="HDH735"/>
      <c r="HDI735"/>
      <c r="HDJ735"/>
      <c r="HDK735"/>
      <c r="HDL735"/>
      <c r="HDM735"/>
      <c r="HDN735"/>
      <c r="HDO735"/>
      <c r="HDP735"/>
      <c r="HDQ735"/>
      <c r="HDR735"/>
      <c r="HDS735"/>
      <c r="HDT735"/>
      <c r="HDU735"/>
      <c r="HDV735"/>
      <c r="HDW735"/>
      <c r="HDX735"/>
      <c r="HDY735"/>
      <c r="HDZ735"/>
      <c r="HEA735"/>
      <c r="HEB735"/>
      <c r="HEC735"/>
      <c r="HED735"/>
      <c r="HEE735"/>
      <c r="HEF735"/>
      <c r="HEG735"/>
      <c r="HEH735"/>
      <c r="HEI735"/>
      <c r="HEJ735"/>
      <c r="HEK735"/>
      <c r="HEL735"/>
      <c r="HEM735"/>
      <c r="HEN735"/>
      <c r="HEO735"/>
      <c r="HEP735"/>
      <c r="HEQ735"/>
      <c r="HER735"/>
      <c r="HES735"/>
      <c r="HET735"/>
      <c r="HEU735"/>
      <c r="HEV735"/>
      <c r="HEW735"/>
      <c r="HEX735"/>
      <c r="HEY735"/>
      <c r="HEZ735"/>
      <c r="HFA735"/>
      <c r="HFB735"/>
      <c r="HFC735"/>
      <c r="HFD735"/>
      <c r="HFE735"/>
      <c r="HFF735"/>
      <c r="HFG735"/>
      <c r="HFH735"/>
      <c r="HFI735"/>
      <c r="HFJ735"/>
      <c r="HFK735"/>
      <c r="HFL735"/>
      <c r="HFM735"/>
      <c r="HFN735"/>
      <c r="HFO735"/>
      <c r="HFP735"/>
      <c r="HFQ735"/>
      <c r="HFR735"/>
      <c r="HFS735"/>
      <c r="HFT735"/>
      <c r="HFU735"/>
      <c r="HFV735"/>
      <c r="HFW735"/>
      <c r="HFX735"/>
      <c r="HFY735"/>
      <c r="HFZ735"/>
      <c r="HGA735"/>
      <c r="HGB735"/>
      <c r="HGC735"/>
      <c r="HGD735"/>
      <c r="HGE735"/>
      <c r="HGF735"/>
      <c r="HGG735"/>
      <c r="HGH735"/>
      <c r="HGI735"/>
      <c r="HGJ735"/>
      <c r="HGK735"/>
      <c r="HGL735"/>
      <c r="HGM735"/>
      <c r="HGN735"/>
      <c r="HGO735"/>
      <c r="HGP735"/>
      <c r="HGQ735"/>
      <c r="HGR735"/>
      <c r="HGS735"/>
      <c r="HGT735"/>
      <c r="HGU735"/>
      <c r="HGV735"/>
      <c r="HGW735"/>
      <c r="HGX735"/>
      <c r="HGY735"/>
      <c r="HGZ735"/>
      <c r="HHA735"/>
      <c r="HHB735"/>
      <c r="HHC735"/>
      <c r="HHD735"/>
      <c r="HHE735"/>
      <c r="HHF735"/>
      <c r="HHG735"/>
      <c r="HHH735"/>
      <c r="HHI735"/>
      <c r="HHJ735"/>
      <c r="HHK735"/>
      <c r="HHL735"/>
      <c r="HHM735"/>
      <c r="HHN735"/>
      <c r="HHO735"/>
      <c r="HHP735"/>
      <c r="HHQ735"/>
      <c r="HHR735"/>
      <c r="HHS735"/>
      <c r="HHT735"/>
      <c r="HHU735"/>
      <c r="HHV735"/>
      <c r="HHW735"/>
      <c r="HHX735"/>
      <c r="HHY735"/>
      <c r="HHZ735"/>
      <c r="HIA735"/>
      <c r="HIB735"/>
      <c r="HIC735"/>
      <c r="HID735"/>
      <c r="HIE735"/>
      <c r="HIF735"/>
      <c r="HIG735"/>
      <c r="HIH735"/>
      <c r="HII735"/>
      <c r="HIJ735"/>
      <c r="HIK735"/>
      <c r="HIL735"/>
      <c r="HIM735"/>
      <c r="HIN735"/>
      <c r="HIO735"/>
      <c r="HIP735"/>
      <c r="HIQ735"/>
      <c r="HIR735"/>
      <c r="HIS735"/>
      <c r="HIT735"/>
      <c r="HIU735"/>
      <c r="HIV735"/>
      <c r="HIW735"/>
      <c r="HIX735"/>
      <c r="HIY735"/>
      <c r="HIZ735"/>
      <c r="HJA735"/>
      <c r="HJB735"/>
      <c r="HJC735"/>
      <c r="HJD735"/>
      <c r="HJE735"/>
      <c r="HJF735"/>
      <c r="HJG735"/>
      <c r="HJH735"/>
      <c r="HJI735"/>
      <c r="HJJ735"/>
      <c r="HJK735"/>
      <c r="HJL735"/>
      <c r="HJM735"/>
      <c r="HJN735"/>
      <c r="HJO735"/>
      <c r="HJP735"/>
      <c r="HJQ735"/>
      <c r="HJR735"/>
      <c r="HJS735"/>
      <c r="HJT735"/>
      <c r="HJU735"/>
      <c r="HJV735"/>
      <c r="HJW735"/>
      <c r="HJX735"/>
      <c r="HJY735"/>
      <c r="HJZ735"/>
      <c r="HKA735"/>
      <c r="HKB735"/>
      <c r="HKC735"/>
      <c r="HKD735"/>
      <c r="HKE735"/>
      <c r="HKF735"/>
      <c r="HKG735"/>
      <c r="HKH735"/>
      <c r="HKI735"/>
      <c r="HKJ735"/>
      <c r="HKK735"/>
      <c r="HKL735"/>
      <c r="HKM735"/>
      <c r="HKN735"/>
      <c r="HKO735"/>
      <c r="HKP735"/>
      <c r="HKQ735"/>
      <c r="HKR735"/>
      <c r="HKS735"/>
      <c r="HKT735"/>
      <c r="HKU735"/>
      <c r="HKV735"/>
      <c r="HKW735"/>
      <c r="HKX735"/>
      <c r="HKY735"/>
      <c r="HKZ735"/>
      <c r="HLA735"/>
      <c r="HLB735"/>
      <c r="HLC735"/>
      <c r="HLD735"/>
      <c r="HLE735"/>
      <c r="HLF735"/>
      <c r="HLG735"/>
      <c r="HLH735"/>
      <c r="HLI735"/>
      <c r="HLJ735"/>
      <c r="HLK735"/>
      <c r="HLL735"/>
      <c r="HLM735"/>
      <c r="HLN735"/>
      <c r="HLO735"/>
      <c r="HLP735"/>
      <c r="HLQ735"/>
      <c r="HLR735"/>
      <c r="HLS735"/>
      <c r="HLT735"/>
      <c r="HLU735"/>
      <c r="HLV735"/>
      <c r="HLW735"/>
      <c r="HLX735"/>
      <c r="HLY735"/>
      <c r="HLZ735"/>
      <c r="HMA735"/>
      <c r="HMB735"/>
      <c r="HMC735"/>
      <c r="HMD735"/>
      <c r="HME735"/>
      <c r="HMF735"/>
      <c r="HMG735"/>
      <c r="HMH735"/>
      <c r="HMI735"/>
      <c r="HMJ735"/>
      <c r="HMK735"/>
      <c r="HML735"/>
      <c r="HMM735"/>
      <c r="HMN735"/>
      <c r="HMO735"/>
      <c r="HMP735"/>
      <c r="HMQ735"/>
      <c r="HMR735"/>
      <c r="HMS735"/>
      <c r="HMT735"/>
      <c r="HMU735"/>
      <c r="HMV735"/>
      <c r="HMW735"/>
      <c r="HMX735"/>
      <c r="HMY735"/>
      <c r="HMZ735"/>
      <c r="HNA735"/>
      <c r="HNB735"/>
      <c r="HNC735"/>
      <c r="HND735"/>
      <c r="HNE735"/>
      <c r="HNF735"/>
      <c r="HNG735"/>
      <c r="HNH735"/>
      <c r="HNI735"/>
      <c r="HNJ735"/>
      <c r="HNK735"/>
      <c r="HNL735"/>
      <c r="HNM735"/>
      <c r="HNN735"/>
      <c r="HNO735"/>
      <c r="HNP735"/>
      <c r="HNQ735"/>
      <c r="HNR735"/>
      <c r="HNS735"/>
      <c r="HNT735"/>
      <c r="HNU735"/>
      <c r="HNV735"/>
      <c r="HNW735"/>
      <c r="HNX735"/>
      <c r="HNY735"/>
      <c r="HNZ735"/>
      <c r="HOA735"/>
      <c r="HOB735"/>
      <c r="HOC735"/>
      <c r="HOD735"/>
      <c r="HOE735"/>
      <c r="HOF735"/>
      <c r="HOG735"/>
      <c r="HOH735"/>
      <c r="HOI735"/>
      <c r="HOJ735"/>
      <c r="HOK735"/>
      <c r="HOL735"/>
      <c r="HOM735"/>
      <c r="HON735"/>
      <c r="HOO735"/>
      <c r="HOP735"/>
      <c r="HOQ735"/>
      <c r="HOR735"/>
      <c r="HOS735"/>
      <c r="HOT735"/>
      <c r="HOU735"/>
      <c r="HOV735"/>
      <c r="HOW735"/>
      <c r="HOX735"/>
      <c r="HOY735"/>
      <c r="HOZ735"/>
      <c r="HPA735"/>
      <c r="HPB735"/>
      <c r="HPC735"/>
      <c r="HPD735"/>
      <c r="HPE735"/>
      <c r="HPF735"/>
      <c r="HPG735"/>
      <c r="HPH735"/>
      <c r="HPI735"/>
      <c r="HPJ735"/>
      <c r="HPK735"/>
      <c r="HPL735"/>
      <c r="HPM735"/>
      <c r="HPN735"/>
      <c r="HPO735"/>
      <c r="HPP735"/>
      <c r="HPQ735"/>
      <c r="HPR735"/>
      <c r="HPS735"/>
      <c r="HPT735"/>
      <c r="HPU735"/>
      <c r="HPV735"/>
      <c r="HPW735"/>
      <c r="HPX735"/>
      <c r="HPY735"/>
      <c r="HPZ735"/>
      <c r="HQA735"/>
      <c r="HQB735"/>
      <c r="HQC735"/>
      <c r="HQD735"/>
      <c r="HQE735"/>
      <c r="HQF735"/>
      <c r="HQG735"/>
      <c r="HQH735"/>
      <c r="HQI735"/>
      <c r="HQJ735"/>
      <c r="HQK735"/>
      <c r="HQL735"/>
      <c r="HQM735"/>
      <c r="HQN735"/>
      <c r="HQO735"/>
      <c r="HQP735"/>
      <c r="HQQ735"/>
      <c r="HQR735"/>
      <c r="HQS735"/>
      <c r="HQT735"/>
      <c r="HQU735"/>
      <c r="HQV735"/>
      <c r="HQW735"/>
      <c r="HQX735"/>
      <c r="HQY735"/>
      <c r="HQZ735"/>
      <c r="HRA735"/>
      <c r="HRB735"/>
      <c r="HRC735"/>
      <c r="HRD735"/>
      <c r="HRE735"/>
      <c r="HRF735"/>
      <c r="HRG735"/>
      <c r="HRH735"/>
      <c r="HRI735"/>
      <c r="HRJ735"/>
      <c r="HRK735"/>
      <c r="HRL735"/>
      <c r="HRM735"/>
      <c r="HRN735"/>
      <c r="HRO735"/>
      <c r="HRP735"/>
      <c r="HRQ735"/>
      <c r="HRR735"/>
      <c r="HRS735"/>
      <c r="HRT735"/>
      <c r="HRU735"/>
      <c r="HRV735"/>
      <c r="HRW735"/>
      <c r="HRX735"/>
      <c r="HRY735"/>
      <c r="HRZ735"/>
      <c r="HSA735"/>
      <c r="HSB735"/>
      <c r="HSC735"/>
      <c r="HSD735"/>
      <c r="HSE735"/>
      <c r="HSF735"/>
      <c r="HSG735"/>
      <c r="HSH735"/>
      <c r="HSI735"/>
      <c r="HSJ735"/>
      <c r="HSK735"/>
      <c r="HSL735"/>
      <c r="HSM735"/>
      <c r="HSN735"/>
      <c r="HSO735"/>
      <c r="HSP735"/>
      <c r="HSQ735"/>
      <c r="HSR735"/>
      <c r="HSS735"/>
      <c r="HST735"/>
      <c r="HSU735"/>
      <c r="HSV735"/>
      <c r="HSW735"/>
      <c r="HSX735"/>
      <c r="HSY735"/>
      <c r="HSZ735"/>
      <c r="HTA735"/>
      <c r="HTB735"/>
      <c r="HTC735"/>
      <c r="HTD735"/>
      <c r="HTE735"/>
      <c r="HTF735"/>
      <c r="HTG735"/>
      <c r="HTH735"/>
      <c r="HTI735"/>
      <c r="HTJ735"/>
      <c r="HTK735"/>
      <c r="HTL735"/>
      <c r="HTM735"/>
      <c r="HTN735"/>
      <c r="HTO735"/>
      <c r="HTP735"/>
      <c r="HTQ735"/>
      <c r="HTR735"/>
      <c r="HTS735"/>
      <c r="HTT735"/>
      <c r="HTU735"/>
      <c r="HTV735"/>
      <c r="HTW735"/>
      <c r="HTX735"/>
      <c r="HTY735"/>
      <c r="HTZ735"/>
      <c r="HUA735"/>
      <c r="HUB735"/>
      <c r="HUC735"/>
      <c r="HUD735"/>
      <c r="HUE735"/>
      <c r="HUF735"/>
      <c r="HUG735"/>
      <c r="HUH735"/>
      <c r="HUI735"/>
      <c r="HUJ735"/>
      <c r="HUK735"/>
      <c r="HUL735"/>
      <c r="HUM735"/>
      <c r="HUN735"/>
      <c r="HUO735"/>
      <c r="HUP735"/>
      <c r="HUQ735"/>
      <c r="HUR735"/>
      <c r="HUS735"/>
      <c r="HUT735"/>
      <c r="HUU735"/>
      <c r="HUV735"/>
      <c r="HUW735"/>
      <c r="HUX735"/>
      <c r="HUY735"/>
      <c r="HUZ735"/>
      <c r="HVA735"/>
      <c r="HVB735"/>
      <c r="HVC735"/>
      <c r="HVD735"/>
      <c r="HVE735"/>
      <c r="HVF735"/>
      <c r="HVG735"/>
      <c r="HVH735"/>
      <c r="HVI735"/>
      <c r="HVJ735"/>
      <c r="HVK735"/>
      <c r="HVL735"/>
      <c r="HVM735"/>
      <c r="HVN735"/>
      <c r="HVO735"/>
      <c r="HVP735"/>
      <c r="HVQ735"/>
      <c r="HVR735"/>
      <c r="HVS735"/>
      <c r="HVT735"/>
      <c r="HVU735"/>
      <c r="HVV735"/>
      <c r="HVW735"/>
      <c r="HVX735"/>
      <c r="HVY735"/>
      <c r="HVZ735"/>
      <c r="HWA735"/>
      <c r="HWB735"/>
      <c r="HWC735"/>
      <c r="HWD735"/>
      <c r="HWE735"/>
      <c r="HWF735"/>
      <c r="HWG735"/>
      <c r="HWH735"/>
      <c r="HWI735"/>
      <c r="HWJ735"/>
      <c r="HWK735"/>
      <c r="HWL735"/>
      <c r="HWM735"/>
      <c r="HWN735"/>
      <c r="HWO735"/>
      <c r="HWP735"/>
      <c r="HWQ735"/>
      <c r="HWR735"/>
      <c r="HWS735"/>
      <c r="HWT735"/>
      <c r="HWU735"/>
      <c r="HWV735"/>
      <c r="HWW735"/>
      <c r="HWX735"/>
      <c r="HWY735"/>
      <c r="HWZ735"/>
      <c r="HXA735"/>
      <c r="HXB735"/>
      <c r="HXC735"/>
      <c r="HXD735"/>
      <c r="HXE735"/>
      <c r="HXF735"/>
      <c r="HXG735"/>
      <c r="HXH735"/>
      <c r="HXI735"/>
      <c r="HXJ735"/>
      <c r="HXK735"/>
      <c r="HXL735"/>
      <c r="HXM735"/>
      <c r="HXN735"/>
      <c r="HXO735"/>
      <c r="HXP735"/>
      <c r="HXQ735"/>
      <c r="HXR735"/>
      <c r="HXS735"/>
      <c r="HXT735"/>
      <c r="HXU735"/>
      <c r="HXV735"/>
      <c r="HXW735"/>
      <c r="HXX735"/>
      <c r="HXY735"/>
      <c r="HXZ735"/>
      <c r="HYA735"/>
      <c r="HYB735"/>
      <c r="HYC735"/>
      <c r="HYD735"/>
      <c r="HYE735"/>
      <c r="HYF735"/>
      <c r="HYG735"/>
      <c r="HYH735"/>
      <c r="HYI735"/>
      <c r="HYJ735"/>
      <c r="HYK735"/>
      <c r="HYL735"/>
      <c r="HYM735"/>
      <c r="HYN735"/>
      <c r="HYO735"/>
      <c r="HYP735"/>
      <c r="HYQ735"/>
      <c r="HYR735"/>
      <c r="HYS735"/>
      <c r="HYT735"/>
      <c r="HYU735"/>
      <c r="HYV735"/>
      <c r="HYW735"/>
      <c r="HYX735"/>
      <c r="HYY735"/>
      <c r="HYZ735"/>
      <c r="HZA735"/>
      <c r="HZB735"/>
      <c r="HZC735"/>
      <c r="HZD735"/>
      <c r="HZE735"/>
      <c r="HZF735"/>
      <c r="HZG735"/>
      <c r="HZH735"/>
      <c r="HZI735"/>
      <c r="HZJ735"/>
      <c r="HZK735"/>
      <c r="HZL735"/>
      <c r="HZM735"/>
      <c r="HZN735"/>
      <c r="HZO735"/>
      <c r="HZP735"/>
      <c r="HZQ735"/>
      <c r="HZR735"/>
      <c r="HZS735"/>
      <c r="HZT735"/>
      <c r="HZU735"/>
      <c r="HZV735"/>
      <c r="HZW735"/>
      <c r="HZX735"/>
      <c r="HZY735"/>
      <c r="HZZ735"/>
      <c r="IAA735"/>
      <c r="IAB735"/>
      <c r="IAC735"/>
      <c r="IAD735"/>
      <c r="IAE735"/>
      <c r="IAF735"/>
      <c r="IAG735"/>
      <c r="IAH735"/>
      <c r="IAI735"/>
      <c r="IAJ735"/>
      <c r="IAK735"/>
      <c r="IAL735"/>
      <c r="IAM735"/>
      <c r="IAN735"/>
      <c r="IAO735"/>
      <c r="IAP735"/>
      <c r="IAQ735"/>
      <c r="IAR735"/>
      <c r="IAS735"/>
      <c r="IAT735"/>
      <c r="IAU735"/>
      <c r="IAV735"/>
      <c r="IAW735"/>
      <c r="IAX735"/>
      <c r="IAY735"/>
      <c r="IAZ735"/>
      <c r="IBA735"/>
      <c r="IBB735"/>
      <c r="IBC735"/>
      <c r="IBD735"/>
      <c r="IBE735"/>
      <c r="IBF735"/>
      <c r="IBG735"/>
      <c r="IBH735"/>
      <c r="IBI735"/>
      <c r="IBJ735"/>
      <c r="IBK735"/>
      <c r="IBL735"/>
      <c r="IBM735"/>
      <c r="IBN735"/>
      <c r="IBO735"/>
      <c r="IBP735"/>
      <c r="IBQ735"/>
      <c r="IBR735"/>
      <c r="IBS735"/>
      <c r="IBT735"/>
      <c r="IBU735"/>
      <c r="IBV735"/>
      <c r="IBW735"/>
      <c r="IBX735"/>
      <c r="IBY735"/>
      <c r="IBZ735"/>
      <c r="ICA735"/>
      <c r="ICB735"/>
      <c r="ICC735"/>
      <c r="ICD735"/>
      <c r="ICE735"/>
      <c r="ICF735"/>
      <c r="ICG735"/>
      <c r="ICH735"/>
      <c r="ICI735"/>
      <c r="ICJ735"/>
      <c r="ICK735"/>
      <c r="ICL735"/>
      <c r="ICM735"/>
      <c r="ICN735"/>
      <c r="ICO735"/>
      <c r="ICP735"/>
      <c r="ICQ735"/>
      <c r="ICR735"/>
      <c r="ICS735"/>
      <c r="ICT735"/>
      <c r="ICU735"/>
      <c r="ICV735"/>
      <c r="ICW735"/>
      <c r="ICX735"/>
      <c r="ICY735"/>
      <c r="ICZ735"/>
      <c r="IDA735"/>
      <c r="IDB735"/>
      <c r="IDC735"/>
      <c r="IDD735"/>
      <c r="IDE735"/>
      <c r="IDF735"/>
      <c r="IDG735"/>
      <c r="IDH735"/>
      <c r="IDI735"/>
      <c r="IDJ735"/>
      <c r="IDK735"/>
      <c r="IDL735"/>
      <c r="IDM735"/>
      <c r="IDN735"/>
      <c r="IDO735"/>
      <c r="IDP735"/>
      <c r="IDQ735"/>
      <c r="IDR735"/>
      <c r="IDS735"/>
      <c r="IDT735"/>
      <c r="IDU735"/>
      <c r="IDV735"/>
      <c r="IDW735"/>
      <c r="IDX735"/>
      <c r="IDY735"/>
      <c r="IDZ735"/>
      <c r="IEA735"/>
      <c r="IEB735"/>
      <c r="IEC735"/>
      <c r="IED735"/>
      <c r="IEE735"/>
      <c r="IEF735"/>
      <c r="IEG735"/>
      <c r="IEH735"/>
      <c r="IEI735"/>
      <c r="IEJ735"/>
      <c r="IEK735"/>
      <c r="IEL735"/>
      <c r="IEM735"/>
      <c r="IEN735"/>
      <c r="IEO735"/>
      <c r="IEP735"/>
      <c r="IEQ735"/>
      <c r="IER735"/>
      <c r="IES735"/>
      <c r="IET735"/>
      <c r="IEU735"/>
      <c r="IEV735"/>
      <c r="IEW735"/>
      <c r="IEX735"/>
      <c r="IEY735"/>
      <c r="IEZ735"/>
      <c r="IFA735"/>
      <c r="IFB735"/>
      <c r="IFC735"/>
      <c r="IFD735"/>
      <c r="IFE735"/>
      <c r="IFF735"/>
      <c r="IFG735"/>
      <c r="IFH735"/>
      <c r="IFI735"/>
      <c r="IFJ735"/>
      <c r="IFK735"/>
      <c r="IFL735"/>
      <c r="IFM735"/>
      <c r="IFN735"/>
      <c r="IFO735"/>
      <c r="IFP735"/>
      <c r="IFQ735"/>
      <c r="IFR735"/>
      <c r="IFS735"/>
      <c r="IFT735"/>
      <c r="IFU735"/>
      <c r="IFV735"/>
      <c r="IFW735"/>
      <c r="IFX735"/>
      <c r="IFY735"/>
      <c r="IFZ735"/>
      <c r="IGA735"/>
      <c r="IGB735"/>
      <c r="IGC735"/>
      <c r="IGD735"/>
      <c r="IGE735"/>
      <c r="IGF735"/>
      <c r="IGG735"/>
      <c r="IGH735"/>
      <c r="IGI735"/>
      <c r="IGJ735"/>
      <c r="IGK735"/>
      <c r="IGL735"/>
      <c r="IGM735"/>
      <c r="IGN735"/>
      <c r="IGO735"/>
      <c r="IGP735"/>
      <c r="IGQ735"/>
      <c r="IGR735"/>
      <c r="IGS735"/>
      <c r="IGT735"/>
      <c r="IGU735"/>
      <c r="IGV735"/>
      <c r="IGW735"/>
      <c r="IGX735"/>
      <c r="IGY735"/>
      <c r="IGZ735"/>
      <c r="IHA735"/>
      <c r="IHB735"/>
      <c r="IHC735"/>
      <c r="IHD735"/>
      <c r="IHE735"/>
      <c r="IHF735"/>
      <c r="IHG735"/>
      <c r="IHH735"/>
      <c r="IHI735"/>
      <c r="IHJ735"/>
      <c r="IHK735"/>
      <c r="IHL735"/>
      <c r="IHM735"/>
      <c r="IHN735"/>
      <c r="IHO735"/>
      <c r="IHP735"/>
      <c r="IHQ735"/>
      <c r="IHR735"/>
      <c r="IHS735"/>
      <c r="IHT735"/>
      <c r="IHU735"/>
      <c r="IHV735"/>
      <c r="IHW735"/>
      <c r="IHX735"/>
      <c r="IHY735"/>
      <c r="IHZ735"/>
      <c r="IIA735"/>
      <c r="IIB735"/>
      <c r="IIC735"/>
      <c r="IID735"/>
      <c r="IIE735"/>
      <c r="IIF735"/>
      <c r="IIG735"/>
      <c r="IIH735"/>
      <c r="III735"/>
      <c r="IIJ735"/>
      <c r="IIK735"/>
      <c r="IIL735"/>
      <c r="IIM735"/>
      <c r="IIN735"/>
      <c r="IIO735"/>
      <c r="IIP735"/>
      <c r="IIQ735"/>
      <c r="IIR735"/>
      <c r="IIS735"/>
      <c r="IIT735"/>
      <c r="IIU735"/>
      <c r="IIV735"/>
      <c r="IIW735"/>
      <c r="IIX735"/>
      <c r="IIY735"/>
      <c r="IIZ735"/>
      <c r="IJA735"/>
      <c r="IJB735"/>
      <c r="IJC735"/>
      <c r="IJD735"/>
      <c r="IJE735"/>
      <c r="IJF735"/>
      <c r="IJG735"/>
      <c r="IJH735"/>
      <c r="IJI735"/>
      <c r="IJJ735"/>
      <c r="IJK735"/>
      <c r="IJL735"/>
      <c r="IJM735"/>
      <c r="IJN735"/>
      <c r="IJO735"/>
      <c r="IJP735"/>
      <c r="IJQ735"/>
      <c r="IJR735"/>
      <c r="IJS735"/>
      <c r="IJT735"/>
      <c r="IJU735"/>
      <c r="IJV735"/>
      <c r="IJW735"/>
      <c r="IJX735"/>
      <c r="IJY735"/>
      <c r="IJZ735"/>
      <c r="IKA735"/>
      <c r="IKB735"/>
      <c r="IKC735"/>
      <c r="IKD735"/>
      <c r="IKE735"/>
      <c r="IKF735"/>
      <c r="IKG735"/>
      <c r="IKH735"/>
      <c r="IKI735"/>
      <c r="IKJ735"/>
      <c r="IKK735"/>
      <c r="IKL735"/>
      <c r="IKM735"/>
      <c r="IKN735"/>
      <c r="IKO735"/>
      <c r="IKP735"/>
      <c r="IKQ735"/>
      <c r="IKR735"/>
      <c r="IKS735"/>
      <c r="IKT735"/>
      <c r="IKU735"/>
      <c r="IKV735"/>
      <c r="IKW735"/>
      <c r="IKX735"/>
      <c r="IKY735"/>
      <c r="IKZ735"/>
      <c r="ILA735"/>
      <c r="ILB735"/>
      <c r="ILC735"/>
      <c r="ILD735"/>
      <c r="ILE735"/>
      <c r="ILF735"/>
      <c r="ILG735"/>
      <c r="ILH735"/>
      <c r="ILI735"/>
      <c r="ILJ735"/>
      <c r="ILK735"/>
      <c r="ILL735"/>
      <c r="ILM735"/>
      <c r="ILN735"/>
      <c r="ILO735"/>
      <c r="ILP735"/>
      <c r="ILQ735"/>
      <c r="ILR735"/>
      <c r="ILS735"/>
      <c r="ILT735"/>
      <c r="ILU735"/>
      <c r="ILV735"/>
      <c r="ILW735"/>
      <c r="ILX735"/>
      <c r="ILY735"/>
      <c r="ILZ735"/>
      <c r="IMA735"/>
      <c r="IMB735"/>
      <c r="IMC735"/>
      <c r="IMD735"/>
      <c r="IME735"/>
      <c r="IMF735"/>
      <c r="IMG735"/>
      <c r="IMH735"/>
      <c r="IMI735"/>
      <c r="IMJ735"/>
      <c r="IMK735"/>
      <c r="IML735"/>
      <c r="IMM735"/>
      <c r="IMN735"/>
      <c r="IMO735"/>
      <c r="IMP735"/>
      <c r="IMQ735"/>
      <c r="IMR735"/>
      <c r="IMS735"/>
      <c r="IMT735"/>
      <c r="IMU735"/>
      <c r="IMV735"/>
      <c r="IMW735"/>
      <c r="IMX735"/>
      <c r="IMY735"/>
      <c r="IMZ735"/>
      <c r="INA735"/>
      <c r="INB735"/>
      <c r="INC735"/>
      <c r="IND735"/>
      <c r="INE735"/>
      <c r="INF735"/>
      <c r="ING735"/>
      <c r="INH735"/>
      <c r="INI735"/>
      <c r="INJ735"/>
      <c r="INK735"/>
      <c r="INL735"/>
      <c r="INM735"/>
      <c r="INN735"/>
      <c r="INO735"/>
      <c r="INP735"/>
      <c r="INQ735"/>
      <c r="INR735"/>
      <c r="INS735"/>
      <c r="INT735"/>
      <c r="INU735"/>
      <c r="INV735"/>
      <c r="INW735"/>
      <c r="INX735"/>
      <c r="INY735"/>
      <c r="INZ735"/>
      <c r="IOA735"/>
      <c r="IOB735"/>
      <c r="IOC735"/>
      <c r="IOD735"/>
      <c r="IOE735"/>
      <c r="IOF735"/>
      <c r="IOG735"/>
      <c r="IOH735"/>
      <c r="IOI735"/>
      <c r="IOJ735"/>
      <c r="IOK735"/>
      <c r="IOL735"/>
      <c r="IOM735"/>
      <c r="ION735"/>
      <c r="IOO735"/>
      <c r="IOP735"/>
      <c r="IOQ735"/>
      <c r="IOR735"/>
      <c r="IOS735"/>
      <c r="IOT735"/>
      <c r="IOU735"/>
      <c r="IOV735"/>
      <c r="IOW735"/>
      <c r="IOX735"/>
      <c r="IOY735"/>
      <c r="IOZ735"/>
      <c r="IPA735"/>
      <c r="IPB735"/>
      <c r="IPC735"/>
      <c r="IPD735"/>
      <c r="IPE735"/>
      <c r="IPF735"/>
      <c r="IPG735"/>
      <c r="IPH735"/>
      <c r="IPI735"/>
      <c r="IPJ735"/>
      <c r="IPK735"/>
      <c r="IPL735"/>
      <c r="IPM735"/>
      <c r="IPN735"/>
      <c r="IPO735"/>
      <c r="IPP735"/>
      <c r="IPQ735"/>
      <c r="IPR735"/>
      <c r="IPS735"/>
      <c r="IPT735"/>
      <c r="IPU735"/>
      <c r="IPV735"/>
      <c r="IPW735"/>
      <c r="IPX735"/>
      <c r="IPY735"/>
      <c r="IPZ735"/>
      <c r="IQA735"/>
      <c r="IQB735"/>
      <c r="IQC735"/>
      <c r="IQD735"/>
      <c r="IQE735"/>
      <c r="IQF735"/>
      <c r="IQG735"/>
      <c r="IQH735"/>
      <c r="IQI735"/>
      <c r="IQJ735"/>
      <c r="IQK735"/>
      <c r="IQL735"/>
      <c r="IQM735"/>
      <c r="IQN735"/>
      <c r="IQO735"/>
      <c r="IQP735"/>
      <c r="IQQ735"/>
      <c r="IQR735"/>
      <c r="IQS735"/>
      <c r="IQT735"/>
      <c r="IQU735"/>
      <c r="IQV735"/>
      <c r="IQW735"/>
      <c r="IQX735"/>
      <c r="IQY735"/>
      <c r="IQZ735"/>
      <c r="IRA735"/>
      <c r="IRB735"/>
      <c r="IRC735"/>
      <c r="IRD735"/>
      <c r="IRE735"/>
      <c r="IRF735"/>
      <c r="IRG735"/>
      <c r="IRH735"/>
      <c r="IRI735"/>
      <c r="IRJ735"/>
      <c r="IRK735"/>
      <c r="IRL735"/>
      <c r="IRM735"/>
      <c r="IRN735"/>
      <c r="IRO735"/>
      <c r="IRP735"/>
      <c r="IRQ735"/>
      <c r="IRR735"/>
      <c r="IRS735"/>
      <c r="IRT735"/>
      <c r="IRU735"/>
      <c r="IRV735"/>
      <c r="IRW735"/>
      <c r="IRX735"/>
      <c r="IRY735"/>
      <c r="IRZ735"/>
      <c r="ISA735"/>
      <c r="ISB735"/>
      <c r="ISC735"/>
      <c r="ISD735"/>
      <c r="ISE735"/>
      <c r="ISF735"/>
      <c r="ISG735"/>
      <c r="ISH735"/>
      <c r="ISI735"/>
      <c r="ISJ735"/>
      <c r="ISK735"/>
      <c r="ISL735"/>
      <c r="ISM735"/>
      <c r="ISN735"/>
      <c r="ISO735"/>
      <c r="ISP735"/>
      <c r="ISQ735"/>
      <c r="ISR735"/>
      <c r="ISS735"/>
      <c r="IST735"/>
      <c r="ISU735"/>
      <c r="ISV735"/>
      <c r="ISW735"/>
      <c r="ISX735"/>
      <c r="ISY735"/>
      <c r="ISZ735"/>
      <c r="ITA735"/>
      <c r="ITB735"/>
      <c r="ITC735"/>
      <c r="ITD735"/>
      <c r="ITE735"/>
      <c r="ITF735"/>
      <c r="ITG735"/>
      <c r="ITH735"/>
      <c r="ITI735"/>
      <c r="ITJ735"/>
      <c r="ITK735"/>
      <c r="ITL735"/>
      <c r="ITM735"/>
      <c r="ITN735"/>
      <c r="ITO735"/>
      <c r="ITP735"/>
      <c r="ITQ735"/>
      <c r="ITR735"/>
      <c r="ITS735"/>
      <c r="ITT735"/>
      <c r="ITU735"/>
      <c r="ITV735"/>
      <c r="ITW735"/>
      <c r="ITX735"/>
      <c r="ITY735"/>
      <c r="ITZ735"/>
      <c r="IUA735"/>
      <c r="IUB735"/>
      <c r="IUC735"/>
      <c r="IUD735"/>
      <c r="IUE735"/>
      <c r="IUF735"/>
      <c r="IUG735"/>
      <c r="IUH735"/>
      <c r="IUI735"/>
      <c r="IUJ735"/>
      <c r="IUK735"/>
      <c r="IUL735"/>
      <c r="IUM735"/>
      <c r="IUN735"/>
      <c r="IUO735"/>
      <c r="IUP735"/>
      <c r="IUQ735"/>
      <c r="IUR735"/>
      <c r="IUS735"/>
      <c r="IUT735"/>
      <c r="IUU735"/>
      <c r="IUV735"/>
      <c r="IUW735"/>
      <c r="IUX735"/>
      <c r="IUY735"/>
      <c r="IUZ735"/>
      <c r="IVA735"/>
      <c r="IVB735"/>
      <c r="IVC735"/>
      <c r="IVD735"/>
      <c r="IVE735"/>
      <c r="IVF735"/>
      <c r="IVG735"/>
      <c r="IVH735"/>
      <c r="IVI735"/>
      <c r="IVJ735"/>
      <c r="IVK735"/>
      <c r="IVL735"/>
      <c r="IVM735"/>
      <c r="IVN735"/>
      <c r="IVO735"/>
      <c r="IVP735"/>
      <c r="IVQ735"/>
      <c r="IVR735"/>
      <c r="IVS735"/>
      <c r="IVT735"/>
      <c r="IVU735"/>
      <c r="IVV735"/>
      <c r="IVW735"/>
      <c r="IVX735"/>
      <c r="IVY735"/>
      <c r="IVZ735"/>
      <c r="IWA735"/>
      <c r="IWB735"/>
      <c r="IWC735"/>
      <c r="IWD735"/>
      <c r="IWE735"/>
      <c r="IWF735"/>
      <c r="IWG735"/>
      <c r="IWH735"/>
      <c r="IWI735"/>
      <c r="IWJ735"/>
      <c r="IWK735"/>
      <c r="IWL735"/>
      <c r="IWM735"/>
      <c r="IWN735"/>
      <c r="IWO735"/>
      <c r="IWP735"/>
      <c r="IWQ735"/>
      <c r="IWR735"/>
      <c r="IWS735"/>
      <c r="IWT735"/>
      <c r="IWU735"/>
      <c r="IWV735"/>
      <c r="IWW735"/>
      <c r="IWX735"/>
      <c r="IWY735"/>
      <c r="IWZ735"/>
      <c r="IXA735"/>
      <c r="IXB735"/>
      <c r="IXC735"/>
      <c r="IXD735"/>
      <c r="IXE735"/>
      <c r="IXF735"/>
      <c r="IXG735"/>
      <c r="IXH735"/>
      <c r="IXI735"/>
      <c r="IXJ735"/>
      <c r="IXK735"/>
      <c r="IXL735"/>
      <c r="IXM735"/>
      <c r="IXN735"/>
      <c r="IXO735"/>
      <c r="IXP735"/>
      <c r="IXQ735"/>
      <c r="IXR735"/>
      <c r="IXS735"/>
      <c r="IXT735"/>
      <c r="IXU735"/>
      <c r="IXV735"/>
      <c r="IXW735"/>
      <c r="IXX735"/>
      <c r="IXY735"/>
      <c r="IXZ735"/>
      <c r="IYA735"/>
      <c r="IYB735"/>
      <c r="IYC735"/>
      <c r="IYD735"/>
      <c r="IYE735"/>
      <c r="IYF735"/>
      <c r="IYG735"/>
      <c r="IYH735"/>
      <c r="IYI735"/>
      <c r="IYJ735"/>
      <c r="IYK735"/>
      <c r="IYL735"/>
      <c r="IYM735"/>
      <c r="IYN735"/>
      <c r="IYO735"/>
      <c r="IYP735"/>
      <c r="IYQ735"/>
      <c r="IYR735"/>
      <c r="IYS735"/>
      <c r="IYT735"/>
      <c r="IYU735"/>
      <c r="IYV735"/>
      <c r="IYW735"/>
      <c r="IYX735"/>
      <c r="IYY735"/>
      <c r="IYZ735"/>
      <c r="IZA735"/>
      <c r="IZB735"/>
      <c r="IZC735"/>
      <c r="IZD735"/>
      <c r="IZE735"/>
      <c r="IZF735"/>
      <c r="IZG735"/>
      <c r="IZH735"/>
      <c r="IZI735"/>
      <c r="IZJ735"/>
      <c r="IZK735"/>
      <c r="IZL735"/>
      <c r="IZM735"/>
      <c r="IZN735"/>
      <c r="IZO735"/>
      <c r="IZP735"/>
      <c r="IZQ735"/>
      <c r="IZR735"/>
      <c r="IZS735"/>
      <c r="IZT735"/>
      <c r="IZU735"/>
      <c r="IZV735"/>
      <c r="IZW735"/>
      <c r="IZX735"/>
      <c r="IZY735"/>
      <c r="IZZ735"/>
      <c r="JAA735"/>
      <c r="JAB735"/>
      <c r="JAC735"/>
      <c r="JAD735"/>
      <c r="JAE735"/>
      <c r="JAF735"/>
      <c r="JAG735"/>
      <c r="JAH735"/>
      <c r="JAI735"/>
      <c r="JAJ735"/>
      <c r="JAK735"/>
      <c r="JAL735"/>
      <c r="JAM735"/>
      <c r="JAN735"/>
      <c r="JAO735"/>
      <c r="JAP735"/>
      <c r="JAQ735"/>
      <c r="JAR735"/>
      <c r="JAS735"/>
      <c r="JAT735"/>
      <c r="JAU735"/>
      <c r="JAV735"/>
      <c r="JAW735"/>
      <c r="JAX735"/>
      <c r="JAY735"/>
      <c r="JAZ735"/>
      <c r="JBA735"/>
      <c r="JBB735"/>
      <c r="JBC735"/>
      <c r="JBD735"/>
      <c r="JBE735"/>
      <c r="JBF735"/>
      <c r="JBG735"/>
      <c r="JBH735"/>
      <c r="JBI735"/>
      <c r="JBJ735"/>
      <c r="JBK735"/>
      <c r="JBL735"/>
      <c r="JBM735"/>
      <c r="JBN735"/>
      <c r="JBO735"/>
      <c r="JBP735"/>
      <c r="JBQ735"/>
      <c r="JBR735"/>
      <c r="JBS735"/>
      <c r="JBT735"/>
      <c r="JBU735"/>
      <c r="JBV735"/>
      <c r="JBW735"/>
      <c r="JBX735"/>
      <c r="JBY735"/>
      <c r="JBZ735"/>
      <c r="JCA735"/>
      <c r="JCB735"/>
      <c r="JCC735"/>
      <c r="JCD735"/>
      <c r="JCE735"/>
      <c r="JCF735"/>
      <c r="JCG735"/>
      <c r="JCH735"/>
      <c r="JCI735"/>
      <c r="JCJ735"/>
      <c r="JCK735"/>
      <c r="JCL735"/>
      <c r="JCM735"/>
      <c r="JCN735"/>
      <c r="JCO735"/>
      <c r="JCP735"/>
      <c r="JCQ735"/>
      <c r="JCR735"/>
      <c r="JCS735"/>
      <c r="JCT735"/>
      <c r="JCU735"/>
      <c r="JCV735"/>
      <c r="JCW735"/>
      <c r="JCX735"/>
      <c r="JCY735"/>
      <c r="JCZ735"/>
      <c r="JDA735"/>
      <c r="JDB735"/>
      <c r="JDC735"/>
      <c r="JDD735"/>
      <c r="JDE735"/>
      <c r="JDF735"/>
      <c r="JDG735"/>
      <c r="JDH735"/>
      <c r="JDI735"/>
      <c r="JDJ735"/>
      <c r="JDK735"/>
      <c r="JDL735"/>
      <c r="JDM735"/>
      <c r="JDN735"/>
      <c r="JDO735"/>
      <c r="JDP735"/>
      <c r="JDQ735"/>
      <c r="JDR735"/>
      <c r="JDS735"/>
      <c r="JDT735"/>
      <c r="JDU735"/>
      <c r="JDV735"/>
      <c r="JDW735"/>
      <c r="JDX735"/>
      <c r="JDY735"/>
      <c r="JDZ735"/>
      <c r="JEA735"/>
      <c r="JEB735"/>
      <c r="JEC735"/>
      <c r="JED735"/>
      <c r="JEE735"/>
      <c r="JEF735"/>
      <c r="JEG735"/>
      <c r="JEH735"/>
      <c r="JEI735"/>
      <c r="JEJ735"/>
      <c r="JEK735"/>
      <c r="JEL735"/>
      <c r="JEM735"/>
      <c r="JEN735"/>
      <c r="JEO735"/>
      <c r="JEP735"/>
      <c r="JEQ735"/>
      <c r="JER735"/>
      <c r="JES735"/>
      <c r="JET735"/>
      <c r="JEU735"/>
      <c r="JEV735"/>
      <c r="JEW735"/>
      <c r="JEX735"/>
      <c r="JEY735"/>
      <c r="JEZ735"/>
      <c r="JFA735"/>
      <c r="JFB735"/>
      <c r="JFC735"/>
      <c r="JFD735"/>
      <c r="JFE735"/>
      <c r="JFF735"/>
      <c r="JFG735"/>
      <c r="JFH735"/>
      <c r="JFI735"/>
      <c r="JFJ735"/>
      <c r="JFK735"/>
      <c r="JFL735"/>
      <c r="JFM735"/>
      <c r="JFN735"/>
      <c r="JFO735"/>
      <c r="JFP735"/>
      <c r="JFQ735"/>
      <c r="JFR735"/>
      <c r="JFS735"/>
      <c r="JFT735"/>
      <c r="JFU735"/>
      <c r="JFV735"/>
      <c r="JFW735"/>
      <c r="JFX735"/>
      <c r="JFY735"/>
      <c r="JFZ735"/>
      <c r="JGA735"/>
      <c r="JGB735"/>
      <c r="JGC735"/>
      <c r="JGD735"/>
      <c r="JGE735"/>
      <c r="JGF735"/>
      <c r="JGG735"/>
      <c r="JGH735"/>
      <c r="JGI735"/>
      <c r="JGJ735"/>
      <c r="JGK735"/>
      <c r="JGL735"/>
      <c r="JGM735"/>
      <c r="JGN735"/>
      <c r="JGO735"/>
      <c r="JGP735"/>
      <c r="JGQ735"/>
      <c r="JGR735"/>
      <c r="JGS735"/>
      <c r="JGT735"/>
      <c r="JGU735"/>
      <c r="JGV735"/>
      <c r="JGW735"/>
      <c r="JGX735"/>
      <c r="JGY735"/>
      <c r="JGZ735"/>
      <c r="JHA735"/>
      <c r="JHB735"/>
      <c r="JHC735"/>
      <c r="JHD735"/>
      <c r="JHE735"/>
      <c r="JHF735"/>
      <c r="JHG735"/>
      <c r="JHH735"/>
      <c r="JHI735"/>
      <c r="JHJ735"/>
      <c r="JHK735"/>
      <c r="JHL735"/>
      <c r="JHM735"/>
      <c r="JHN735"/>
      <c r="JHO735"/>
      <c r="JHP735"/>
      <c r="JHQ735"/>
      <c r="JHR735"/>
      <c r="JHS735"/>
      <c r="JHT735"/>
      <c r="JHU735"/>
      <c r="JHV735"/>
      <c r="JHW735"/>
      <c r="JHX735"/>
      <c r="JHY735"/>
      <c r="JHZ735"/>
      <c r="JIA735"/>
      <c r="JIB735"/>
      <c r="JIC735"/>
      <c r="JID735"/>
      <c r="JIE735"/>
      <c r="JIF735"/>
      <c r="JIG735"/>
      <c r="JIH735"/>
      <c r="JII735"/>
      <c r="JIJ735"/>
      <c r="JIK735"/>
      <c r="JIL735"/>
      <c r="JIM735"/>
      <c r="JIN735"/>
      <c r="JIO735"/>
      <c r="JIP735"/>
      <c r="JIQ735"/>
      <c r="JIR735"/>
      <c r="JIS735"/>
      <c r="JIT735"/>
      <c r="JIU735"/>
      <c r="JIV735"/>
      <c r="JIW735"/>
      <c r="JIX735"/>
      <c r="JIY735"/>
      <c r="JIZ735"/>
      <c r="JJA735"/>
      <c r="JJB735"/>
      <c r="JJC735"/>
      <c r="JJD735"/>
      <c r="JJE735"/>
      <c r="JJF735"/>
      <c r="JJG735"/>
      <c r="JJH735"/>
      <c r="JJI735"/>
      <c r="JJJ735"/>
      <c r="JJK735"/>
      <c r="JJL735"/>
      <c r="JJM735"/>
      <c r="JJN735"/>
      <c r="JJO735"/>
      <c r="JJP735"/>
      <c r="JJQ735"/>
      <c r="JJR735"/>
      <c r="JJS735"/>
      <c r="JJT735"/>
      <c r="JJU735"/>
      <c r="JJV735"/>
      <c r="JJW735"/>
      <c r="JJX735"/>
      <c r="JJY735"/>
      <c r="JJZ735"/>
      <c r="JKA735"/>
      <c r="JKB735"/>
      <c r="JKC735"/>
      <c r="JKD735"/>
      <c r="JKE735"/>
      <c r="JKF735"/>
      <c r="JKG735"/>
      <c r="JKH735"/>
      <c r="JKI735"/>
      <c r="JKJ735"/>
      <c r="JKK735"/>
      <c r="JKL735"/>
      <c r="JKM735"/>
      <c r="JKN735"/>
      <c r="JKO735"/>
      <c r="JKP735"/>
      <c r="JKQ735"/>
      <c r="JKR735"/>
      <c r="JKS735"/>
      <c r="JKT735"/>
      <c r="JKU735"/>
      <c r="JKV735"/>
      <c r="JKW735"/>
      <c r="JKX735"/>
      <c r="JKY735"/>
      <c r="JKZ735"/>
      <c r="JLA735"/>
      <c r="JLB735"/>
      <c r="JLC735"/>
      <c r="JLD735"/>
      <c r="JLE735"/>
      <c r="JLF735"/>
      <c r="JLG735"/>
      <c r="JLH735"/>
      <c r="JLI735"/>
      <c r="JLJ735"/>
      <c r="JLK735"/>
      <c r="JLL735"/>
      <c r="JLM735"/>
      <c r="JLN735"/>
      <c r="JLO735"/>
      <c r="JLP735"/>
      <c r="JLQ735"/>
      <c r="JLR735"/>
      <c r="JLS735"/>
      <c r="JLT735"/>
      <c r="JLU735"/>
      <c r="JLV735"/>
      <c r="JLW735"/>
      <c r="JLX735"/>
      <c r="JLY735"/>
      <c r="JLZ735"/>
      <c r="JMA735"/>
      <c r="JMB735"/>
      <c r="JMC735"/>
      <c r="JMD735"/>
      <c r="JME735"/>
      <c r="JMF735"/>
      <c r="JMG735"/>
      <c r="JMH735"/>
      <c r="JMI735"/>
      <c r="JMJ735"/>
      <c r="JMK735"/>
      <c r="JML735"/>
      <c r="JMM735"/>
      <c r="JMN735"/>
      <c r="JMO735"/>
      <c r="JMP735"/>
      <c r="JMQ735"/>
      <c r="JMR735"/>
      <c r="JMS735"/>
      <c r="JMT735"/>
      <c r="JMU735"/>
      <c r="JMV735"/>
      <c r="JMW735"/>
      <c r="JMX735"/>
      <c r="JMY735"/>
      <c r="JMZ735"/>
      <c r="JNA735"/>
      <c r="JNB735"/>
      <c r="JNC735"/>
      <c r="JND735"/>
      <c r="JNE735"/>
      <c r="JNF735"/>
      <c r="JNG735"/>
      <c r="JNH735"/>
      <c r="JNI735"/>
      <c r="JNJ735"/>
      <c r="JNK735"/>
      <c r="JNL735"/>
      <c r="JNM735"/>
      <c r="JNN735"/>
      <c r="JNO735"/>
      <c r="JNP735"/>
      <c r="JNQ735"/>
      <c r="JNR735"/>
      <c r="JNS735"/>
      <c r="JNT735"/>
      <c r="JNU735"/>
      <c r="JNV735"/>
      <c r="JNW735"/>
      <c r="JNX735"/>
      <c r="JNY735"/>
      <c r="JNZ735"/>
      <c r="JOA735"/>
      <c r="JOB735"/>
      <c r="JOC735"/>
      <c r="JOD735"/>
      <c r="JOE735"/>
      <c r="JOF735"/>
      <c r="JOG735"/>
      <c r="JOH735"/>
      <c r="JOI735"/>
      <c r="JOJ735"/>
      <c r="JOK735"/>
      <c r="JOL735"/>
      <c r="JOM735"/>
      <c r="JON735"/>
      <c r="JOO735"/>
      <c r="JOP735"/>
      <c r="JOQ735"/>
      <c r="JOR735"/>
      <c r="JOS735"/>
      <c r="JOT735"/>
      <c r="JOU735"/>
      <c r="JOV735"/>
      <c r="JOW735"/>
      <c r="JOX735"/>
      <c r="JOY735"/>
      <c r="JOZ735"/>
      <c r="JPA735"/>
      <c r="JPB735"/>
      <c r="JPC735"/>
      <c r="JPD735"/>
      <c r="JPE735"/>
      <c r="JPF735"/>
      <c r="JPG735"/>
      <c r="JPH735"/>
      <c r="JPI735"/>
      <c r="JPJ735"/>
      <c r="JPK735"/>
      <c r="JPL735"/>
      <c r="JPM735"/>
      <c r="JPN735"/>
      <c r="JPO735"/>
      <c r="JPP735"/>
      <c r="JPQ735"/>
      <c r="JPR735"/>
      <c r="JPS735"/>
      <c r="JPT735"/>
      <c r="JPU735"/>
      <c r="JPV735"/>
      <c r="JPW735"/>
      <c r="JPX735"/>
      <c r="JPY735"/>
      <c r="JPZ735"/>
      <c r="JQA735"/>
      <c r="JQB735"/>
      <c r="JQC735"/>
      <c r="JQD735"/>
      <c r="JQE735"/>
      <c r="JQF735"/>
      <c r="JQG735"/>
      <c r="JQH735"/>
      <c r="JQI735"/>
      <c r="JQJ735"/>
      <c r="JQK735"/>
      <c r="JQL735"/>
      <c r="JQM735"/>
      <c r="JQN735"/>
      <c r="JQO735"/>
      <c r="JQP735"/>
      <c r="JQQ735"/>
      <c r="JQR735"/>
      <c r="JQS735"/>
      <c r="JQT735"/>
      <c r="JQU735"/>
      <c r="JQV735"/>
      <c r="JQW735"/>
      <c r="JQX735"/>
      <c r="JQY735"/>
      <c r="JQZ735"/>
      <c r="JRA735"/>
      <c r="JRB735"/>
      <c r="JRC735"/>
      <c r="JRD735"/>
      <c r="JRE735"/>
      <c r="JRF735"/>
      <c r="JRG735"/>
      <c r="JRH735"/>
      <c r="JRI735"/>
      <c r="JRJ735"/>
      <c r="JRK735"/>
      <c r="JRL735"/>
      <c r="JRM735"/>
      <c r="JRN735"/>
      <c r="JRO735"/>
      <c r="JRP735"/>
      <c r="JRQ735"/>
      <c r="JRR735"/>
      <c r="JRS735"/>
      <c r="JRT735"/>
      <c r="JRU735"/>
      <c r="JRV735"/>
      <c r="JRW735"/>
      <c r="JRX735"/>
      <c r="JRY735"/>
      <c r="JRZ735"/>
      <c r="JSA735"/>
      <c r="JSB735"/>
      <c r="JSC735"/>
      <c r="JSD735"/>
      <c r="JSE735"/>
      <c r="JSF735"/>
      <c r="JSG735"/>
      <c r="JSH735"/>
      <c r="JSI735"/>
      <c r="JSJ735"/>
      <c r="JSK735"/>
      <c r="JSL735"/>
      <c r="JSM735"/>
      <c r="JSN735"/>
      <c r="JSO735"/>
      <c r="JSP735"/>
      <c r="JSQ735"/>
      <c r="JSR735"/>
      <c r="JSS735"/>
      <c r="JST735"/>
      <c r="JSU735"/>
      <c r="JSV735"/>
      <c r="JSW735"/>
      <c r="JSX735"/>
      <c r="JSY735"/>
      <c r="JSZ735"/>
      <c r="JTA735"/>
      <c r="JTB735"/>
      <c r="JTC735"/>
      <c r="JTD735"/>
      <c r="JTE735"/>
      <c r="JTF735"/>
      <c r="JTG735"/>
      <c r="JTH735"/>
      <c r="JTI735"/>
      <c r="JTJ735"/>
      <c r="JTK735"/>
      <c r="JTL735"/>
      <c r="JTM735"/>
      <c r="JTN735"/>
      <c r="JTO735"/>
      <c r="JTP735"/>
      <c r="JTQ735"/>
      <c r="JTR735"/>
      <c r="JTS735"/>
      <c r="JTT735"/>
      <c r="JTU735"/>
      <c r="JTV735"/>
      <c r="JTW735"/>
      <c r="JTX735"/>
      <c r="JTY735"/>
      <c r="JTZ735"/>
      <c r="JUA735"/>
      <c r="JUB735"/>
      <c r="JUC735"/>
      <c r="JUD735"/>
      <c r="JUE735"/>
      <c r="JUF735"/>
      <c r="JUG735"/>
      <c r="JUH735"/>
      <c r="JUI735"/>
      <c r="JUJ735"/>
      <c r="JUK735"/>
      <c r="JUL735"/>
      <c r="JUM735"/>
      <c r="JUN735"/>
      <c r="JUO735"/>
      <c r="JUP735"/>
      <c r="JUQ735"/>
      <c r="JUR735"/>
      <c r="JUS735"/>
      <c r="JUT735"/>
      <c r="JUU735"/>
      <c r="JUV735"/>
      <c r="JUW735"/>
      <c r="JUX735"/>
      <c r="JUY735"/>
      <c r="JUZ735"/>
      <c r="JVA735"/>
      <c r="JVB735"/>
      <c r="JVC735"/>
      <c r="JVD735"/>
      <c r="JVE735"/>
      <c r="JVF735"/>
      <c r="JVG735"/>
      <c r="JVH735"/>
      <c r="JVI735"/>
      <c r="JVJ735"/>
      <c r="JVK735"/>
      <c r="JVL735"/>
      <c r="JVM735"/>
      <c r="JVN735"/>
      <c r="JVO735"/>
      <c r="JVP735"/>
      <c r="JVQ735"/>
      <c r="JVR735"/>
      <c r="JVS735"/>
      <c r="JVT735"/>
      <c r="JVU735"/>
      <c r="JVV735"/>
      <c r="JVW735"/>
      <c r="JVX735"/>
      <c r="JVY735"/>
      <c r="JVZ735"/>
      <c r="JWA735"/>
      <c r="JWB735"/>
      <c r="JWC735"/>
      <c r="JWD735"/>
      <c r="JWE735"/>
      <c r="JWF735"/>
      <c r="JWG735"/>
      <c r="JWH735"/>
      <c r="JWI735"/>
      <c r="JWJ735"/>
      <c r="JWK735"/>
      <c r="JWL735"/>
      <c r="JWM735"/>
      <c r="JWN735"/>
      <c r="JWO735"/>
      <c r="JWP735"/>
      <c r="JWQ735"/>
      <c r="JWR735"/>
      <c r="JWS735"/>
      <c r="JWT735"/>
      <c r="JWU735"/>
      <c r="JWV735"/>
      <c r="JWW735"/>
      <c r="JWX735"/>
      <c r="JWY735"/>
      <c r="JWZ735"/>
      <c r="JXA735"/>
      <c r="JXB735"/>
      <c r="JXC735"/>
      <c r="JXD735"/>
      <c r="JXE735"/>
      <c r="JXF735"/>
      <c r="JXG735"/>
      <c r="JXH735"/>
      <c r="JXI735"/>
      <c r="JXJ735"/>
      <c r="JXK735"/>
      <c r="JXL735"/>
      <c r="JXM735"/>
      <c r="JXN735"/>
      <c r="JXO735"/>
      <c r="JXP735"/>
      <c r="JXQ735"/>
      <c r="JXR735"/>
      <c r="JXS735"/>
      <c r="JXT735"/>
      <c r="JXU735"/>
      <c r="JXV735"/>
      <c r="JXW735"/>
      <c r="JXX735"/>
      <c r="JXY735"/>
      <c r="JXZ735"/>
      <c r="JYA735"/>
      <c r="JYB735"/>
      <c r="JYC735"/>
      <c r="JYD735"/>
      <c r="JYE735"/>
      <c r="JYF735"/>
      <c r="JYG735"/>
      <c r="JYH735"/>
      <c r="JYI735"/>
      <c r="JYJ735"/>
      <c r="JYK735"/>
      <c r="JYL735"/>
      <c r="JYM735"/>
      <c r="JYN735"/>
      <c r="JYO735"/>
      <c r="JYP735"/>
      <c r="JYQ735"/>
      <c r="JYR735"/>
      <c r="JYS735"/>
      <c r="JYT735"/>
      <c r="JYU735"/>
      <c r="JYV735"/>
      <c r="JYW735"/>
      <c r="JYX735"/>
      <c r="JYY735"/>
      <c r="JYZ735"/>
      <c r="JZA735"/>
      <c r="JZB735"/>
      <c r="JZC735"/>
      <c r="JZD735"/>
      <c r="JZE735"/>
      <c r="JZF735"/>
      <c r="JZG735"/>
      <c r="JZH735"/>
      <c r="JZI735"/>
      <c r="JZJ735"/>
      <c r="JZK735"/>
      <c r="JZL735"/>
      <c r="JZM735"/>
      <c r="JZN735"/>
      <c r="JZO735"/>
      <c r="JZP735"/>
      <c r="JZQ735"/>
      <c r="JZR735"/>
      <c r="JZS735"/>
      <c r="JZT735"/>
      <c r="JZU735"/>
      <c r="JZV735"/>
      <c r="JZW735"/>
      <c r="JZX735"/>
      <c r="JZY735"/>
      <c r="JZZ735"/>
      <c r="KAA735"/>
      <c r="KAB735"/>
      <c r="KAC735"/>
      <c r="KAD735"/>
      <c r="KAE735"/>
      <c r="KAF735"/>
      <c r="KAG735"/>
      <c r="KAH735"/>
      <c r="KAI735"/>
      <c r="KAJ735"/>
      <c r="KAK735"/>
      <c r="KAL735"/>
      <c r="KAM735"/>
      <c r="KAN735"/>
      <c r="KAO735"/>
      <c r="KAP735"/>
      <c r="KAQ735"/>
      <c r="KAR735"/>
      <c r="KAS735"/>
      <c r="KAT735"/>
      <c r="KAU735"/>
      <c r="KAV735"/>
      <c r="KAW735"/>
      <c r="KAX735"/>
      <c r="KAY735"/>
      <c r="KAZ735"/>
      <c r="KBA735"/>
      <c r="KBB735"/>
      <c r="KBC735"/>
      <c r="KBD735"/>
      <c r="KBE735"/>
      <c r="KBF735"/>
      <c r="KBG735"/>
      <c r="KBH735"/>
      <c r="KBI735"/>
      <c r="KBJ735"/>
      <c r="KBK735"/>
      <c r="KBL735"/>
      <c r="KBM735"/>
      <c r="KBN735"/>
      <c r="KBO735"/>
      <c r="KBP735"/>
      <c r="KBQ735"/>
      <c r="KBR735"/>
      <c r="KBS735"/>
      <c r="KBT735"/>
      <c r="KBU735"/>
      <c r="KBV735"/>
      <c r="KBW735"/>
      <c r="KBX735"/>
      <c r="KBY735"/>
      <c r="KBZ735"/>
      <c r="KCA735"/>
      <c r="KCB735"/>
      <c r="KCC735"/>
      <c r="KCD735"/>
      <c r="KCE735"/>
      <c r="KCF735"/>
      <c r="KCG735"/>
      <c r="KCH735"/>
      <c r="KCI735"/>
      <c r="KCJ735"/>
      <c r="KCK735"/>
      <c r="KCL735"/>
      <c r="KCM735"/>
      <c r="KCN735"/>
      <c r="KCO735"/>
      <c r="KCP735"/>
      <c r="KCQ735"/>
      <c r="KCR735"/>
      <c r="KCS735"/>
      <c r="KCT735"/>
      <c r="KCU735"/>
      <c r="KCV735"/>
      <c r="KCW735"/>
      <c r="KCX735"/>
      <c r="KCY735"/>
      <c r="KCZ735"/>
      <c r="KDA735"/>
      <c r="KDB735"/>
      <c r="KDC735"/>
      <c r="KDD735"/>
      <c r="KDE735"/>
      <c r="KDF735"/>
      <c r="KDG735"/>
      <c r="KDH735"/>
      <c r="KDI735"/>
      <c r="KDJ735"/>
      <c r="KDK735"/>
      <c r="KDL735"/>
      <c r="KDM735"/>
      <c r="KDN735"/>
      <c r="KDO735"/>
      <c r="KDP735"/>
      <c r="KDQ735"/>
      <c r="KDR735"/>
      <c r="KDS735"/>
      <c r="KDT735"/>
      <c r="KDU735"/>
      <c r="KDV735"/>
      <c r="KDW735"/>
      <c r="KDX735"/>
      <c r="KDY735"/>
      <c r="KDZ735"/>
      <c r="KEA735"/>
      <c r="KEB735"/>
      <c r="KEC735"/>
      <c r="KED735"/>
      <c r="KEE735"/>
      <c r="KEF735"/>
      <c r="KEG735"/>
      <c r="KEH735"/>
      <c r="KEI735"/>
      <c r="KEJ735"/>
      <c r="KEK735"/>
      <c r="KEL735"/>
      <c r="KEM735"/>
      <c r="KEN735"/>
      <c r="KEO735"/>
      <c r="KEP735"/>
      <c r="KEQ735"/>
      <c r="KER735"/>
      <c r="KES735"/>
      <c r="KET735"/>
      <c r="KEU735"/>
      <c r="KEV735"/>
      <c r="KEW735"/>
      <c r="KEX735"/>
      <c r="KEY735"/>
      <c r="KEZ735"/>
      <c r="KFA735"/>
      <c r="KFB735"/>
      <c r="KFC735"/>
      <c r="KFD735"/>
      <c r="KFE735"/>
      <c r="KFF735"/>
      <c r="KFG735"/>
      <c r="KFH735"/>
      <c r="KFI735"/>
      <c r="KFJ735"/>
      <c r="KFK735"/>
      <c r="KFL735"/>
      <c r="KFM735"/>
      <c r="KFN735"/>
      <c r="KFO735"/>
      <c r="KFP735"/>
      <c r="KFQ735"/>
      <c r="KFR735"/>
      <c r="KFS735"/>
      <c r="KFT735"/>
      <c r="KFU735"/>
      <c r="KFV735"/>
      <c r="KFW735"/>
      <c r="KFX735"/>
      <c r="KFY735"/>
      <c r="KFZ735"/>
      <c r="KGA735"/>
      <c r="KGB735"/>
      <c r="KGC735"/>
      <c r="KGD735"/>
      <c r="KGE735"/>
      <c r="KGF735"/>
      <c r="KGG735"/>
      <c r="KGH735"/>
      <c r="KGI735"/>
      <c r="KGJ735"/>
      <c r="KGK735"/>
      <c r="KGL735"/>
      <c r="KGM735"/>
      <c r="KGN735"/>
      <c r="KGO735"/>
      <c r="KGP735"/>
      <c r="KGQ735"/>
      <c r="KGR735"/>
      <c r="KGS735"/>
      <c r="KGT735"/>
      <c r="KGU735"/>
      <c r="KGV735"/>
      <c r="KGW735"/>
      <c r="KGX735"/>
      <c r="KGY735"/>
      <c r="KGZ735"/>
      <c r="KHA735"/>
      <c r="KHB735"/>
      <c r="KHC735"/>
      <c r="KHD735"/>
      <c r="KHE735"/>
      <c r="KHF735"/>
      <c r="KHG735"/>
      <c r="KHH735"/>
      <c r="KHI735"/>
      <c r="KHJ735"/>
      <c r="KHK735"/>
      <c r="KHL735"/>
      <c r="KHM735"/>
      <c r="KHN735"/>
      <c r="KHO735"/>
      <c r="KHP735"/>
      <c r="KHQ735"/>
      <c r="KHR735"/>
      <c r="KHS735"/>
      <c r="KHT735"/>
      <c r="KHU735"/>
      <c r="KHV735"/>
      <c r="KHW735"/>
      <c r="KHX735"/>
      <c r="KHY735"/>
      <c r="KHZ735"/>
      <c r="KIA735"/>
      <c r="KIB735"/>
      <c r="KIC735"/>
      <c r="KID735"/>
      <c r="KIE735"/>
      <c r="KIF735"/>
      <c r="KIG735"/>
      <c r="KIH735"/>
      <c r="KII735"/>
      <c r="KIJ735"/>
      <c r="KIK735"/>
      <c r="KIL735"/>
      <c r="KIM735"/>
      <c r="KIN735"/>
      <c r="KIO735"/>
      <c r="KIP735"/>
      <c r="KIQ735"/>
      <c r="KIR735"/>
      <c r="KIS735"/>
      <c r="KIT735"/>
      <c r="KIU735"/>
      <c r="KIV735"/>
      <c r="KIW735"/>
      <c r="KIX735"/>
      <c r="KIY735"/>
      <c r="KIZ735"/>
      <c r="KJA735"/>
      <c r="KJB735"/>
      <c r="KJC735"/>
      <c r="KJD735"/>
      <c r="KJE735"/>
      <c r="KJF735"/>
      <c r="KJG735"/>
      <c r="KJH735"/>
      <c r="KJI735"/>
      <c r="KJJ735"/>
      <c r="KJK735"/>
      <c r="KJL735"/>
      <c r="KJM735"/>
      <c r="KJN735"/>
      <c r="KJO735"/>
      <c r="KJP735"/>
      <c r="KJQ735"/>
      <c r="KJR735"/>
      <c r="KJS735"/>
      <c r="KJT735"/>
      <c r="KJU735"/>
      <c r="KJV735"/>
      <c r="KJW735"/>
      <c r="KJX735"/>
      <c r="KJY735"/>
      <c r="KJZ735"/>
      <c r="KKA735"/>
      <c r="KKB735"/>
      <c r="KKC735"/>
      <c r="KKD735"/>
      <c r="KKE735"/>
      <c r="KKF735"/>
      <c r="KKG735"/>
      <c r="KKH735"/>
      <c r="KKI735"/>
      <c r="KKJ735"/>
      <c r="KKK735"/>
      <c r="KKL735"/>
      <c r="KKM735"/>
      <c r="KKN735"/>
      <c r="KKO735"/>
      <c r="KKP735"/>
      <c r="KKQ735"/>
      <c r="KKR735"/>
      <c r="KKS735"/>
      <c r="KKT735"/>
      <c r="KKU735"/>
      <c r="KKV735"/>
      <c r="KKW735"/>
      <c r="KKX735"/>
      <c r="KKY735"/>
      <c r="KKZ735"/>
      <c r="KLA735"/>
      <c r="KLB735"/>
      <c r="KLC735"/>
      <c r="KLD735"/>
      <c r="KLE735"/>
      <c r="KLF735"/>
      <c r="KLG735"/>
      <c r="KLH735"/>
      <c r="KLI735"/>
      <c r="KLJ735"/>
      <c r="KLK735"/>
      <c r="KLL735"/>
      <c r="KLM735"/>
      <c r="KLN735"/>
      <c r="KLO735"/>
      <c r="KLP735"/>
      <c r="KLQ735"/>
      <c r="KLR735"/>
      <c r="KLS735"/>
      <c r="KLT735"/>
      <c r="KLU735"/>
      <c r="KLV735"/>
      <c r="KLW735"/>
      <c r="KLX735"/>
      <c r="KLY735"/>
      <c r="KLZ735"/>
      <c r="KMA735"/>
      <c r="KMB735"/>
      <c r="KMC735"/>
      <c r="KMD735"/>
      <c r="KME735"/>
      <c r="KMF735"/>
      <c r="KMG735"/>
      <c r="KMH735"/>
      <c r="KMI735"/>
      <c r="KMJ735"/>
      <c r="KMK735"/>
      <c r="KML735"/>
      <c r="KMM735"/>
      <c r="KMN735"/>
      <c r="KMO735"/>
      <c r="KMP735"/>
      <c r="KMQ735"/>
      <c r="KMR735"/>
      <c r="KMS735"/>
      <c r="KMT735"/>
      <c r="KMU735"/>
      <c r="KMV735"/>
      <c r="KMW735"/>
      <c r="KMX735"/>
      <c r="KMY735"/>
      <c r="KMZ735"/>
      <c r="KNA735"/>
      <c r="KNB735"/>
      <c r="KNC735"/>
      <c r="KND735"/>
      <c r="KNE735"/>
      <c r="KNF735"/>
      <c r="KNG735"/>
      <c r="KNH735"/>
      <c r="KNI735"/>
      <c r="KNJ735"/>
      <c r="KNK735"/>
      <c r="KNL735"/>
      <c r="KNM735"/>
      <c r="KNN735"/>
      <c r="KNO735"/>
      <c r="KNP735"/>
      <c r="KNQ735"/>
      <c r="KNR735"/>
      <c r="KNS735"/>
      <c r="KNT735"/>
      <c r="KNU735"/>
      <c r="KNV735"/>
      <c r="KNW735"/>
      <c r="KNX735"/>
      <c r="KNY735"/>
      <c r="KNZ735"/>
      <c r="KOA735"/>
      <c r="KOB735"/>
      <c r="KOC735"/>
      <c r="KOD735"/>
      <c r="KOE735"/>
      <c r="KOF735"/>
      <c r="KOG735"/>
      <c r="KOH735"/>
      <c r="KOI735"/>
      <c r="KOJ735"/>
      <c r="KOK735"/>
      <c r="KOL735"/>
      <c r="KOM735"/>
      <c r="KON735"/>
      <c r="KOO735"/>
      <c r="KOP735"/>
      <c r="KOQ735"/>
      <c r="KOR735"/>
      <c r="KOS735"/>
      <c r="KOT735"/>
      <c r="KOU735"/>
      <c r="KOV735"/>
      <c r="KOW735"/>
      <c r="KOX735"/>
      <c r="KOY735"/>
      <c r="KOZ735"/>
      <c r="KPA735"/>
      <c r="KPB735"/>
      <c r="KPC735"/>
      <c r="KPD735"/>
      <c r="KPE735"/>
      <c r="KPF735"/>
      <c r="KPG735"/>
      <c r="KPH735"/>
      <c r="KPI735"/>
      <c r="KPJ735"/>
      <c r="KPK735"/>
      <c r="KPL735"/>
      <c r="KPM735"/>
      <c r="KPN735"/>
      <c r="KPO735"/>
      <c r="KPP735"/>
      <c r="KPQ735"/>
      <c r="KPR735"/>
      <c r="KPS735"/>
      <c r="KPT735"/>
      <c r="KPU735"/>
      <c r="KPV735"/>
      <c r="KPW735"/>
      <c r="KPX735"/>
      <c r="KPY735"/>
      <c r="KPZ735"/>
      <c r="KQA735"/>
      <c r="KQB735"/>
      <c r="KQC735"/>
      <c r="KQD735"/>
      <c r="KQE735"/>
      <c r="KQF735"/>
      <c r="KQG735"/>
      <c r="KQH735"/>
      <c r="KQI735"/>
      <c r="KQJ735"/>
      <c r="KQK735"/>
      <c r="KQL735"/>
      <c r="KQM735"/>
      <c r="KQN735"/>
      <c r="KQO735"/>
      <c r="KQP735"/>
      <c r="KQQ735"/>
      <c r="KQR735"/>
      <c r="KQS735"/>
      <c r="KQT735"/>
      <c r="KQU735"/>
      <c r="KQV735"/>
      <c r="KQW735"/>
      <c r="KQX735"/>
      <c r="KQY735"/>
      <c r="KQZ735"/>
      <c r="KRA735"/>
      <c r="KRB735"/>
      <c r="KRC735"/>
      <c r="KRD735"/>
      <c r="KRE735"/>
      <c r="KRF735"/>
      <c r="KRG735"/>
      <c r="KRH735"/>
      <c r="KRI735"/>
      <c r="KRJ735"/>
      <c r="KRK735"/>
      <c r="KRL735"/>
      <c r="KRM735"/>
      <c r="KRN735"/>
      <c r="KRO735"/>
      <c r="KRP735"/>
      <c r="KRQ735"/>
      <c r="KRR735"/>
      <c r="KRS735"/>
      <c r="KRT735"/>
      <c r="KRU735"/>
      <c r="KRV735"/>
      <c r="KRW735"/>
      <c r="KRX735"/>
      <c r="KRY735"/>
      <c r="KRZ735"/>
      <c r="KSA735"/>
      <c r="KSB735"/>
      <c r="KSC735"/>
      <c r="KSD735"/>
      <c r="KSE735"/>
      <c r="KSF735"/>
      <c r="KSG735"/>
      <c r="KSH735"/>
      <c r="KSI735"/>
      <c r="KSJ735"/>
      <c r="KSK735"/>
      <c r="KSL735"/>
      <c r="KSM735"/>
      <c r="KSN735"/>
      <c r="KSO735"/>
      <c r="KSP735"/>
      <c r="KSQ735"/>
      <c r="KSR735"/>
      <c r="KSS735"/>
      <c r="KST735"/>
      <c r="KSU735"/>
      <c r="KSV735"/>
      <c r="KSW735"/>
      <c r="KSX735"/>
      <c r="KSY735"/>
      <c r="KSZ735"/>
      <c r="KTA735"/>
      <c r="KTB735"/>
      <c r="KTC735"/>
      <c r="KTD735"/>
      <c r="KTE735"/>
      <c r="KTF735"/>
      <c r="KTG735"/>
      <c r="KTH735"/>
      <c r="KTI735"/>
      <c r="KTJ735"/>
      <c r="KTK735"/>
      <c r="KTL735"/>
      <c r="KTM735"/>
      <c r="KTN735"/>
      <c r="KTO735"/>
      <c r="KTP735"/>
      <c r="KTQ735"/>
      <c r="KTR735"/>
      <c r="KTS735"/>
      <c r="KTT735"/>
      <c r="KTU735"/>
      <c r="KTV735"/>
      <c r="KTW735"/>
      <c r="KTX735"/>
      <c r="KTY735"/>
      <c r="KTZ735"/>
      <c r="KUA735"/>
      <c r="KUB735"/>
      <c r="KUC735"/>
      <c r="KUD735"/>
      <c r="KUE735"/>
      <c r="KUF735"/>
      <c r="KUG735"/>
      <c r="KUH735"/>
      <c r="KUI735"/>
      <c r="KUJ735"/>
      <c r="KUK735"/>
      <c r="KUL735"/>
      <c r="KUM735"/>
      <c r="KUN735"/>
      <c r="KUO735"/>
      <c r="KUP735"/>
      <c r="KUQ735"/>
      <c r="KUR735"/>
      <c r="KUS735"/>
      <c r="KUT735"/>
      <c r="KUU735"/>
      <c r="KUV735"/>
      <c r="KUW735"/>
      <c r="KUX735"/>
      <c r="KUY735"/>
      <c r="KUZ735"/>
      <c r="KVA735"/>
      <c r="KVB735"/>
      <c r="KVC735"/>
      <c r="KVD735"/>
      <c r="KVE735"/>
      <c r="KVF735"/>
      <c r="KVG735"/>
      <c r="KVH735"/>
      <c r="KVI735"/>
      <c r="KVJ735"/>
      <c r="KVK735"/>
      <c r="KVL735"/>
      <c r="KVM735"/>
      <c r="KVN735"/>
      <c r="KVO735"/>
      <c r="KVP735"/>
      <c r="KVQ735"/>
      <c r="KVR735"/>
      <c r="KVS735"/>
      <c r="KVT735"/>
      <c r="KVU735"/>
      <c r="KVV735"/>
      <c r="KVW735"/>
      <c r="KVX735"/>
      <c r="KVY735"/>
      <c r="KVZ735"/>
      <c r="KWA735"/>
      <c r="KWB735"/>
      <c r="KWC735"/>
      <c r="KWD735"/>
      <c r="KWE735"/>
      <c r="KWF735"/>
      <c r="KWG735"/>
      <c r="KWH735"/>
      <c r="KWI735"/>
      <c r="KWJ735"/>
      <c r="KWK735"/>
      <c r="KWL735"/>
      <c r="KWM735"/>
      <c r="KWN735"/>
      <c r="KWO735"/>
      <c r="KWP735"/>
      <c r="KWQ735"/>
      <c r="KWR735"/>
      <c r="KWS735"/>
      <c r="KWT735"/>
      <c r="KWU735"/>
      <c r="KWV735"/>
      <c r="KWW735"/>
      <c r="KWX735"/>
      <c r="KWY735"/>
      <c r="KWZ735"/>
      <c r="KXA735"/>
      <c r="KXB735"/>
      <c r="KXC735"/>
      <c r="KXD735"/>
      <c r="KXE735"/>
      <c r="KXF735"/>
      <c r="KXG735"/>
      <c r="KXH735"/>
      <c r="KXI735"/>
      <c r="KXJ735"/>
      <c r="KXK735"/>
      <c r="KXL735"/>
      <c r="KXM735"/>
      <c r="KXN735"/>
      <c r="KXO735"/>
      <c r="KXP735"/>
      <c r="KXQ735"/>
      <c r="KXR735"/>
      <c r="KXS735"/>
      <c r="KXT735"/>
      <c r="KXU735"/>
      <c r="KXV735"/>
      <c r="KXW735"/>
      <c r="KXX735"/>
      <c r="KXY735"/>
      <c r="KXZ735"/>
      <c r="KYA735"/>
      <c r="KYB735"/>
      <c r="KYC735"/>
      <c r="KYD735"/>
      <c r="KYE735"/>
      <c r="KYF735"/>
      <c r="KYG735"/>
      <c r="KYH735"/>
      <c r="KYI735"/>
      <c r="KYJ735"/>
      <c r="KYK735"/>
      <c r="KYL735"/>
      <c r="KYM735"/>
      <c r="KYN735"/>
      <c r="KYO735"/>
      <c r="KYP735"/>
      <c r="KYQ735"/>
      <c r="KYR735"/>
      <c r="KYS735"/>
      <c r="KYT735"/>
      <c r="KYU735"/>
      <c r="KYV735"/>
      <c r="KYW735"/>
      <c r="KYX735"/>
      <c r="KYY735"/>
      <c r="KYZ735"/>
      <c r="KZA735"/>
      <c r="KZB735"/>
      <c r="KZC735"/>
      <c r="KZD735"/>
      <c r="KZE735"/>
      <c r="KZF735"/>
      <c r="KZG735"/>
      <c r="KZH735"/>
      <c r="KZI735"/>
      <c r="KZJ735"/>
      <c r="KZK735"/>
      <c r="KZL735"/>
      <c r="KZM735"/>
      <c r="KZN735"/>
      <c r="KZO735"/>
      <c r="KZP735"/>
      <c r="KZQ735"/>
      <c r="KZR735"/>
      <c r="KZS735"/>
      <c r="KZT735"/>
      <c r="KZU735"/>
      <c r="KZV735"/>
      <c r="KZW735"/>
      <c r="KZX735"/>
      <c r="KZY735"/>
      <c r="KZZ735"/>
      <c r="LAA735"/>
      <c r="LAB735"/>
      <c r="LAC735"/>
      <c r="LAD735"/>
      <c r="LAE735"/>
      <c r="LAF735"/>
      <c r="LAG735"/>
      <c r="LAH735"/>
      <c r="LAI735"/>
      <c r="LAJ735"/>
      <c r="LAK735"/>
      <c r="LAL735"/>
      <c r="LAM735"/>
      <c r="LAN735"/>
      <c r="LAO735"/>
      <c r="LAP735"/>
      <c r="LAQ735"/>
      <c r="LAR735"/>
      <c r="LAS735"/>
      <c r="LAT735"/>
      <c r="LAU735"/>
      <c r="LAV735"/>
      <c r="LAW735"/>
      <c r="LAX735"/>
      <c r="LAY735"/>
      <c r="LAZ735"/>
      <c r="LBA735"/>
      <c r="LBB735"/>
      <c r="LBC735"/>
      <c r="LBD735"/>
      <c r="LBE735"/>
      <c r="LBF735"/>
      <c r="LBG735"/>
      <c r="LBH735"/>
      <c r="LBI735"/>
      <c r="LBJ735"/>
      <c r="LBK735"/>
      <c r="LBL735"/>
      <c r="LBM735"/>
      <c r="LBN735"/>
      <c r="LBO735"/>
      <c r="LBP735"/>
      <c r="LBQ735"/>
      <c r="LBR735"/>
      <c r="LBS735"/>
      <c r="LBT735"/>
      <c r="LBU735"/>
      <c r="LBV735"/>
      <c r="LBW735"/>
      <c r="LBX735"/>
      <c r="LBY735"/>
      <c r="LBZ735"/>
      <c r="LCA735"/>
      <c r="LCB735"/>
      <c r="LCC735"/>
      <c r="LCD735"/>
      <c r="LCE735"/>
      <c r="LCF735"/>
      <c r="LCG735"/>
      <c r="LCH735"/>
      <c r="LCI735"/>
      <c r="LCJ735"/>
      <c r="LCK735"/>
      <c r="LCL735"/>
      <c r="LCM735"/>
      <c r="LCN735"/>
      <c r="LCO735"/>
      <c r="LCP735"/>
      <c r="LCQ735"/>
      <c r="LCR735"/>
      <c r="LCS735"/>
      <c r="LCT735"/>
      <c r="LCU735"/>
      <c r="LCV735"/>
      <c r="LCW735"/>
      <c r="LCX735"/>
      <c r="LCY735"/>
      <c r="LCZ735"/>
      <c r="LDA735"/>
      <c r="LDB735"/>
      <c r="LDC735"/>
      <c r="LDD735"/>
      <c r="LDE735"/>
      <c r="LDF735"/>
      <c r="LDG735"/>
      <c r="LDH735"/>
      <c r="LDI735"/>
      <c r="LDJ735"/>
      <c r="LDK735"/>
      <c r="LDL735"/>
      <c r="LDM735"/>
      <c r="LDN735"/>
      <c r="LDO735"/>
      <c r="LDP735"/>
      <c r="LDQ735"/>
      <c r="LDR735"/>
      <c r="LDS735"/>
      <c r="LDT735"/>
      <c r="LDU735"/>
      <c r="LDV735"/>
      <c r="LDW735"/>
      <c r="LDX735"/>
      <c r="LDY735"/>
      <c r="LDZ735"/>
      <c r="LEA735"/>
      <c r="LEB735"/>
      <c r="LEC735"/>
      <c r="LED735"/>
      <c r="LEE735"/>
      <c r="LEF735"/>
      <c r="LEG735"/>
      <c r="LEH735"/>
      <c r="LEI735"/>
      <c r="LEJ735"/>
      <c r="LEK735"/>
      <c r="LEL735"/>
      <c r="LEM735"/>
      <c r="LEN735"/>
      <c r="LEO735"/>
      <c r="LEP735"/>
      <c r="LEQ735"/>
      <c r="LER735"/>
      <c r="LES735"/>
      <c r="LET735"/>
      <c r="LEU735"/>
      <c r="LEV735"/>
      <c r="LEW735"/>
      <c r="LEX735"/>
      <c r="LEY735"/>
      <c r="LEZ735"/>
      <c r="LFA735"/>
      <c r="LFB735"/>
      <c r="LFC735"/>
      <c r="LFD735"/>
      <c r="LFE735"/>
      <c r="LFF735"/>
      <c r="LFG735"/>
      <c r="LFH735"/>
      <c r="LFI735"/>
      <c r="LFJ735"/>
      <c r="LFK735"/>
      <c r="LFL735"/>
      <c r="LFM735"/>
      <c r="LFN735"/>
      <c r="LFO735"/>
      <c r="LFP735"/>
      <c r="LFQ735"/>
      <c r="LFR735"/>
      <c r="LFS735"/>
      <c r="LFT735"/>
      <c r="LFU735"/>
      <c r="LFV735"/>
      <c r="LFW735"/>
      <c r="LFX735"/>
      <c r="LFY735"/>
      <c r="LFZ735"/>
      <c r="LGA735"/>
      <c r="LGB735"/>
      <c r="LGC735"/>
      <c r="LGD735"/>
      <c r="LGE735"/>
      <c r="LGF735"/>
      <c r="LGG735"/>
      <c r="LGH735"/>
      <c r="LGI735"/>
      <c r="LGJ735"/>
      <c r="LGK735"/>
      <c r="LGL735"/>
      <c r="LGM735"/>
      <c r="LGN735"/>
      <c r="LGO735"/>
      <c r="LGP735"/>
      <c r="LGQ735"/>
      <c r="LGR735"/>
      <c r="LGS735"/>
      <c r="LGT735"/>
      <c r="LGU735"/>
      <c r="LGV735"/>
      <c r="LGW735"/>
      <c r="LGX735"/>
      <c r="LGY735"/>
      <c r="LGZ735"/>
      <c r="LHA735"/>
      <c r="LHB735"/>
      <c r="LHC735"/>
      <c r="LHD735"/>
      <c r="LHE735"/>
      <c r="LHF735"/>
      <c r="LHG735"/>
      <c r="LHH735"/>
      <c r="LHI735"/>
      <c r="LHJ735"/>
      <c r="LHK735"/>
      <c r="LHL735"/>
      <c r="LHM735"/>
      <c r="LHN735"/>
      <c r="LHO735"/>
      <c r="LHP735"/>
      <c r="LHQ735"/>
      <c r="LHR735"/>
      <c r="LHS735"/>
      <c r="LHT735"/>
      <c r="LHU735"/>
      <c r="LHV735"/>
      <c r="LHW735"/>
      <c r="LHX735"/>
      <c r="LHY735"/>
      <c r="LHZ735"/>
      <c r="LIA735"/>
      <c r="LIB735"/>
      <c r="LIC735"/>
      <c r="LID735"/>
      <c r="LIE735"/>
      <c r="LIF735"/>
      <c r="LIG735"/>
      <c r="LIH735"/>
      <c r="LII735"/>
      <c r="LIJ735"/>
      <c r="LIK735"/>
      <c r="LIL735"/>
      <c r="LIM735"/>
      <c r="LIN735"/>
      <c r="LIO735"/>
      <c r="LIP735"/>
      <c r="LIQ735"/>
      <c r="LIR735"/>
      <c r="LIS735"/>
      <c r="LIT735"/>
      <c r="LIU735"/>
      <c r="LIV735"/>
      <c r="LIW735"/>
      <c r="LIX735"/>
      <c r="LIY735"/>
      <c r="LIZ735"/>
      <c r="LJA735"/>
      <c r="LJB735"/>
      <c r="LJC735"/>
      <c r="LJD735"/>
      <c r="LJE735"/>
      <c r="LJF735"/>
      <c r="LJG735"/>
      <c r="LJH735"/>
      <c r="LJI735"/>
      <c r="LJJ735"/>
      <c r="LJK735"/>
      <c r="LJL735"/>
      <c r="LJM735"/>
      <c r="LJN735"/>
      <c r="LJO735"/>
      <c r="LJP735"/>
      <c r="LJQ735"/>
      <c r="LJR735"/>
      <c r="LJS735"/>
      <c r="LJT735"/>
      <c r="LJU735"/>
      <c r="LJV735"/>
      <c r="LJW735"/>
      <c r="LJX735"/>
      <c r="LJY735"/>
      <c r="LJZ735"/>
      <c r="LKA735"/>
      <c r="LKB735"/>
      <c r="LKC735"/>
      <c r="LKD735"/>
      <c r="LKE735"/>
      <c r="LKF735"/>
      <c r="LKG735"/>
      <c r="LKH735"/>
      <c r="LKI735"/>
      <c r="LKJ735"/>
      <c r="LKK735"/>
      <c r="LKL735"/>
      <c r="LKM735"/>
      <c r="LKN735"/>
      <c r="LKO735"/>
      <c r="LKP735"/>
      <c r="LKQ735"/>
      <c r="LKR735"/>
      <c r="LKS735"/>
      <c r="LKT735"/>
      <c r="LKU735"/>
      <c r="LKV735"/>
      <c r="LKW735"/>
      <c r="LKX735"/>
      <c r="LKY735"/>
      <c r="LKZ735"/>
      <c r="LLA735"/>
      <c r="LLB735"/>
      <c r="LLC735"/>
      <c r="LLD735"/>
      <c r="LLE735"/>
      <c r="LLF735"/>
      <c r="LLG735"/>
      <c r="LLH735"/>
      <c r="LLI735"/>
      <c r="LLJ735"/>
      <c r="LLK735"/>
      <c r="LLL735"/>
      <c r="LLM735"/>
      <c r="LLN735"/>
      <c r="LLO735"/>
      <c r="LLP735"/>
      <c r="LLQ735"/>
      <c r="LLR735"/>
      <c r="LLS735"/>
      <c r="LLT735"/>
      <c r="LLU735"/>
      <c r="LLV735"/>
      <c r="LLW735"/>
      <c r="LLX735"/>
      <c r="LLY735"/>
      <c r="LLZ735"/>
      <c r="LMA735"/>
      <c r="LMB735"/>
      <c r="LMC735"/>
      <c r="LMD735"/>
      <c r="LME735"/>
      <c r="LMF735"/>
      <c r="LMG735"/>
      <c r="LMH735"/>
      <c r="LMI735"/>
      <c r="LMJ735"/>
      <c r="LMK735"/>
      <c r="LML735"/>
      <c r="LMM735"/>
      <c r="LMN735"/>
      <c r="LMO735"/>
      <c r="LMP735"/>
      <c r="LMQ735"/>
      <c r="LMR735"/>
      <c r="LMS735"/>
      <c r="LMT735"/>
      <c r="LMU735"/>
      <c r="LMV735"/>
      <c r="LMW735"/>
      <c r="LMX735"/>
      <c r="LMY735"/>
      <c r="LMZ735"/>
      <c r="LNA735"/>
      <c r="LNB735"/>
      <c r="LNC735"/>
      <c r="LND735"/>
      <c r="LNE735"/>
      <c r="LNF735"/>
      <c r="LNG735"/>
      <c r="LNH735"/>
      <c r="LNI735"/>
      <c r="LNJ735"/>
      <c r="LNK735"/>
      <c r="LNL735"/>
      <c r="LNM735"/>
      <c r="LNN735"/>
      <c r="LNO735"/>
      <c r="LNP735"/>
      <c r="LNQ735"/>
      <c r="LNR735"/>
      <c r="LNS735"/>
      <c r="LNT735"/>
      <c r="LNU735"/>
      <c r="LNV735"/>
      <c r="LNW735"/>
      <c r="LNX735"/>
      <c r="LNY735"/>
      <c r="LNZ735"/>
      <c r="LOA735"/>
      <c r="LOB735"/>
      <c r="LOC735"/>
      <c r="LOD735"/>
      <c r="LOE735"/>
      <c r="LOF735"/>
      <c r="LOG735"/>
      <c r="LOH735"/>
      <c r="LOI735"/>
      <c r="LOJ735"/>
      <c r="LOK735"/>
      <c r="LOL735"/>
      <c r="LOM735"/>
      <c r="LON735"/>
      <c r="LOO735"/>
      <c r="LOP735"/>
      <c r="LOQ735"/>
      <c r="LOR735"/>
      <c r="LOS735"/>
      <c r="LOT735"/>
      <c r="LOU735"/>
      <c r="LOV735"/>
      <c r="LOW735"/>
      <c r="LOX735"/>
      <c r="LOY735"/>
      <c r="LOZ735"/>
      <c r="LPA735"/>
      <c r="LPB735"/>
      <c r="LPC735"/>
      <c r="LPD735"/>
      <c r="LPE735"/>
      <c r="LPF735"/>
      <c r="LPG735"/>
      <c r="LPH735"/>
      <c r="LPI735"/>
      <c r="LPJ735"/>
      <c r="LPK735"/>
      <c r="LPL735"/>
      <c r="LPM735"/>
      <c r="LPN735"/>
      <c r="LPO735"/>
      <c r="LPP735"/>
      <c r="LPQ735"/>
      <c r="LPR735"/>
      <c r="LPS735"/>
      <c r="LPT735"/>
      <c r="LPU735"/>
      <c r="LPV735"/>
      <c r="LPW735"/>
      <c r="LPX735"/>
      <c r="LPY735"/>
      <c r="LPZ735"/>
      <c r="LQA735"/>
      <c r="LQB735"/>
      <c r="LQC735"/>
      <c r="LQD735"/>
      <c r="LQE735"/>
      <c r="LQF735"/>
      <c r="LQG735"/>
      <c r="LQH735"/>
      <c r="LQI735"/>
      <c r="LQJ735"/>
      <c r="LQK735"/>
      <c r="LQL735"/>
      <c r="LQM735"/>
      <c r="LQN735"/>
      <c r="LQO735"/>
      <c r="LQP735"/>
      <c r="LQQ735"/>
      <c r="LQR735"/>
      <c r="LQS735"/>
      <c r="LQT735"/>
      <c r="LQU735"/>
      <c r="LQV735"/>
      <c r="LQW735"/>
      <c r="LQX735"/>
      <c r="LQY735"/>
      <c r="LQZ735"/>
      <c r="LRA735"/>
      <c r="LRB735"/>
      <c r="LRC735"/>
      <c r="LRD735"/>
      <c r="LRE735"/>
      <c r="LRF735"/>
      <c r="LRG735"/>
      <c r="LRH735"/>
      <c r="LRI735"/>
      <c r="LRJ735"/>
      <c r="LRK735"/>
      <c r="LRL735"/>
      <c r="LRM735"/>
      <c r="LRN735"/>
      <c r="LRO735"/>
      <c r="LRP735"/>
      <c r="LRQ735"/>
      <c r="LRR735"/>
      <c r="LRS735"/>
      <c r="LRT735"/>
      <c r="LRU735"/>
      <c r="LRV735"/>
      <c r="LRW735"/>
      <c r="LRX735"/>
      <c r="LRY735"/>
      <c r="LRZ735"/>
      <c r="LSA735"/>
      <c r="LSB735"/>
      <c r="LSC735"/>
      <c r="LSD735"/>
      <c r="LSE735"/>
      <c r="LSF735"/>
      <c r="LSG735"/>
      <c r="LSH735"/>
      <c r="LSI735"/>
      <c r="LSJ735"/>
      <c r="LSK735"/>
      <c r="LSL735"/>
      <c r="LSM735"/>
      <c r="LSN735"/>
      <c r="LSO735"/>
      <c r="LSP735"/>
      <c r="LSQ735"/>
      <c r="LSR735"/>
      <c r="LSS735"/>
      <c r="LST735"/>
      <c r="LSU735"/>
      <c r="LSV735"/>
      <c r="LSW735"/>
      <c r="LSX735"/>
      <c r="LSY735"/>
      <c r="LSZ735"/>
      <c r="LTA735"/>
      <c r="LTB735"/>
      <c r="LTC735"/>
      <c r="LTD735"/>
      <c r="LTE735"/>
      <c r="LTF735"/>
      <c r="LTG735"/>
      <c r="LTH735"/>
      <c r="LTI735"/>
      <c r="LTJ735"/>
      <c r="LTK735"/>
      <c r="LTL735"/>
      <c r="LTM735"/>
      <c r="LTN735"/>
      <c r="LTO735"/>
      <c r="LTP735"/>
      <c r="LTQ735"/>
      <c r="LTR735"/>
      <c r="LTS735"/>
      <c r="LTT735"/>
      <c r="LTU735"/>
      <c r="LTV735"/>
      <c r="LTW735"/>
      <c r="LTX735"/>
      <c r="LTY735"/>
      <c r="LTZ735"/>
      <c r="LUA735"/>
      <c r="LUB735"/>
      <c r="LUC735"/>
      <c r="LUD735"/>
      <c r="LUE735"/>
      <c r="LUF735"/>
      <c r="LUG735"/>
      <c r="LUH735"/>
      <c r="LUI735"/>
      <c r="LUJ735"/>
      <c r="LUK735"/>
      <c r="LUL735"/>
      <c r="LUM735"/>
      <c r="LUN735"/>
      <c r="LUO735"/>
      <c r="LUP735"/>
      <c r="LUQ735"/>
      <c r="LUR735"/>
      <c r="LUS735"/>
      <c r="LUT735"/>
      <c r="LUU735"/>
      <c r="LUV735"/>
      <c r="LUW735"/>
      <c r="LUX735"/>
      <c r="LUY735"/>
      <c r="LUZ735"/>
      <c r="LVA735"/>
      <c r="LVB735"/>
      <c r="LVC735"/>
      <c r="LVD735"/>
      <c r="LVE735"/>
      <c r="LVF735"/>
      <c r="LVG735"/>
      <c r="LVH735"/>
      <c r="LVI735"/>
      <c r="LVJ735"/>
      <c r="LVK735"/>
      <c r="LVL735"/>
      <c r="LVM735"/>
      <c r="LVN735"/>
      <c r="LVO735"/>
      <c r="LVP735"/>
      <c r="LVQ735"/>
      <c r="LVR735"/>
      <c r="LVS735"/>
      <c r="LVT735"/>
      <c r="LVU735"/>
      <c r="LVV735"/>
      <c r="LVW735"/>
      <c r="LVX735"/>
      <c r="LVY735"/>
      <c r="LVZ735"/>
      <c r="LWA735"/>
      <c r="LWB735"/>
      <c r="LWC735"/>
      <c r="LWD735"/>
      <c r="LWE735"/>
      <c r="LWF735"/>
      <c r="LWG735"/>
      <c r="LWH735"/>
      <c r="LWI735"/>
      <c r="LWJ735"/>
      <c r="LWK735"/>
      <c r="LWL735"/>
      <c r="LWM735"/>
      <c r="LWN735"/>
      <c r="LWO735"/>
      <c r="LWP735"/>
      <c r="LWQ735"/>
      <c r="LWR735"/>
      <c r="LWS735"/>
      <c r="LWT735"/>
      <c r="LWU735"/>
      <c r="LWV735"/>
      <c r="LWW735"/>
      <c r="LWX735"/>
      <c r="LWY735"/>
      <c r="LWZ735"/>
      <c r="LXA735"/>
      <c r="LXB735"/>
      <c r="LXC735"/>
      <c r="LXD735"/>
      <c r="LXE735"/>
      <c r="LXF735"/>
      <c r="LXG735"/>
      <c r="LXH735"/>
      <c r="LXI735"/>
      <c r="LXJ735"/>
      <c r="LXK735"/>
      <c r="LXL735"/>
      <c r="LXM735"/>
      <c r="LXN735"/>
      <c r="LXO735"/>
      <c r="LXP735"/>
      <c r="LXQ735"/>
      <c r="LXR735"/>
      <c r="LXS735"/>
      <c r="LXT735"/>
      <c r="LXU735"/>
      <c r="LXV735"/>
      <c r="LXW735"/>
      <c r="LXX735"/>
      <c r="LXY735"/>
      <c r="LXZ735"/>
      <c r="LYA735"/>
      <c r="LYB735"/>
      <c r="LYC735"/>
      <c r="LYD735"/>
      <c r="LYE735"/>
      <c r="LYF735"/>
      <c r="LYG735"/>
      <c r="LYH735"/>
      <c r="LYI735"/>
      <c r="LYJ735"/>
      <c r="LYK735"/>
      <c r="LYL735"/>
      <c r="LYM735"/>
      <c r="LYN735"/>
      <c r="LYO735"/>
      <c r="LYP735"/>
      <c r="LYQ735"/>
      <c r="LYR735"/>
      <c r="LYS735"/>
      <c r="LYT735"/>
      <c r="LYU735"/>
      <c r="LYV735"/>
      <c r="LYW735"/>
      <c r="LYX735"/>
      <c r="LYY735"/>
      <c r="LYZ735"/>
      <c r="LZA735"/>
      <c r="LZB735"/>
      <c r="LZC735"/>
      <c r="LZD735"/>
      <c r="LZE735"/>
      <c r="LZF735"/>
      <c r="LZG735"/>
      <c r="LZH735"/>
      <c r="LZI735"/>
      <c r="LZJ735"/>
      <c r="LZK735"/>
      <c r="LZL735"/>
      <c r="LZM735"/>
      <c r="LZN735"/>
      <c r="LZO735"/>
      <c r="LZP735"/>
      <c r="LZQ735"/>
      <c r="LZR735"/>
      <c r="LZS735"/>
      <c r="LZT735"/>
      <c r="LZU735"/>
      <c r="LZV735"/>
      <c r="LZW735"/>
      <c r="LZX735"/>
      <c r="LZY735"/>
      <c r="LZZ735"/>
      <c r="MAA735"/>
      <c r="MAB735"/>
      <c r="MAC735"/>
      <c r="MAD735"/>
      <c r="MAE735"/>
      <c r="MAF735"/>
      <c r="MAG735"/>
      <c r="MAH735"/>
      <c r="MAI735"/>
      <c r="MAJ735"/>
      <c r="MAK735"/>
      <c r="MAL735"/>
      <c r="MAM735"/>
      <c r="MAN735"/>
      <c r="MAO735"/>
      <c r="MAP735"/>
      <c r="MAQ735"/>
      <c r="MAR735"/>
      <c r="MAS735"/>
      <c r="MAT735"/>
      <c r="MAU735"/>
      <c r="MAV735"/>
      <c r="MAW735"/>
      <c r="MAX735"/>
      <c r="MAY735"/>
      <c r="MAZ735"/>
      <c r="MBA735"/>
      <c r="MBB735"/>
      <c r="MBC735"/>
      <c r="MBD735"/>
      <c r="MBE735"/>
      <c r="MBF735"/>
      <c r="MBG735"/>
      <c r="MBH735"/>
      <c r="MBI735"/>
      <c r="MBJ735"/>
      <c r="MBK735"/>
      <c r="MBL735"/>
      <c r="MBM735"/>
      <c r="MBN735"/>
      <c r="MBO735"/>
      <c r="MBP735"/>
      <c r="MBQ735"/>
      <c r="MBR735"/>
      <c r="MBS735"/>
      <c r="MBT735"/>
      <c r="MBU735"/>
      <c r="MBV735"/>
      <c r="MBW735"/>
      <c r="MBX735"/>
      <c r="MBY735"/>
      <c r="MBZ735"/>
      <c r="MCA735"/>
      <c r="MCB735"/>
      <c r="MCC735"/>
      <c r="MCD735"/>
      <c r="MCE735"/>
      <c r="MCF735"/>
      <c r="MCG735"/>
      <c r="MCH735"/>
      <c r="MCI735"/>
      <c r="MCJ735"/>
      <c r="MCK735"/>
      <c r="MCL735"/>
      <c r="MCM735"/>
      <c r="MCN735"/>
      <c r="MCO735"/>
      <c r="MCP735"/>
      <c r="MCQ735"/>
      <c r="MCR735"/>
      <c r="MCS735"/>
      <c r="MCT735"/>
      <c r="MCU735"/>
      <c r="MCV735"/>
      <c r="MCW735"/>
      <c r="MCX735"/>
      <c r="MCY735"/>
      <c r="MCZ735"/>
      <c r="MDA735"/>
      <c r="MDB735"/>
      <c r="MDC735"/>
      <c r="MDD735"/>
      <c r="MDE735"/>
      <c r="MDF735"/>
      <c r="MDG735"/>
      <c r="MDH735"/>
      <c r="MDI735"/>
      <c r="MDJ735"/>
      <c r="MDK735"/>
      <c r="MDL735"/>
      <c r="MDM735"/>
      <c r="MDN735"/>
      <c r="MDO735"/>
      <c r="MDP735"/>
      <c r="MDQ735"/>
      <c r="MDR735"/>
      <c r="MDS735"/>
      <c r="MDT735"/>
      <c r="MDU735"/>
      <c r="MDV735"/>
      <c r="MDW735"/>
      <c r="MDX735"/>
      <c r="MDY735"/>
      <c r="MDZ735"/>
      <c r="MEA735"/>
      <c r="MEB735"/>
      <c r="MEC735"/>
      <c r="MED735"/>
      <c r="MEE735"/>
      <c r="MEF735"/>
      <c r="MEG735"/>
      <c r="MEH735"/>
      <c r="MEI735"/>
      <c r="MEJ735"/>
      <c r="MEK735"/>
      <c r="MEL735"/>
      <c r="MEM735"/>
      <c r="MEN735"/>
      <c r="MEO735"/>
      <c r="MEP735"/>
      <c r="MEQ735"/>
      <c r="MER735"/>
      <c r="MES735"/>
      <c r="MET735"/>
      <c r="MEU735"/>
      <c r="MEV735"/>
      <c r="MEW735"/>
      <c r="MEX735"/>
      <c r="MEY735"/>
      <c r="MEZ735"/>
      <c r="MFA735"/>
      <c r="MFB735"/>
      <c r="MFC735"/>
      <c r="MFD735"/>
      <c r="MFE735"/>
      <c r="MFF735"/>
      <c r="MFG735"/>
      <c r="MFH735"/>
      <c r="MFI735"/>
      <c r="MFJ735"/>
      <c r="MFK735"/>
      <c r="MFL735"/>
      <c r="MFM735"/>
      <c r="MFN735"/>
      <c r="MFO735"/>
      <c r="MFP735"/>
      <c r="MFQ735"/>
      <c r="MFR735"/>
      <c r="MFS735"/>
      <c r="MFT735"/>
      <c r="MFU735"/>
      <c r="MFV735"/>
      <c r="MFW735"/>
      <c r="MFX735"/>
      <c r="MFY735"/>
      <c r="MFZ735"/>
      <c r="MGA735"/>
      <c r="MGB735"/>
      <c r="MGC735"/>
      <c r="MGD735"/>
      <c r="MGE735"/>
      <c r="MGF735"/>
      <c r="MGG735"/>
      <c r="MGH735"/>
      <c r="MGI735"/>
      <c r="MGJ735"/>
      <c r="MGK735"/>
      <c r="MGL735"/>
      <c r="MGM735"/>
      <c r="MGN735"/>
      <c r="MGO735"/>
      <c r="MGP735"/>
      <c r="MGQ735"/>
      <c r="MGR735"/>
      <c r="MGS735"/>
      <c r="MGT735"/>
      <c r="MGU735"/>
      <c r="MGV735"/>
      <c r="MGW735"/>
      <c r="MGX735"/>
      <c r="MGY735"/>
      <c r="MGZ735"/>
      <c r="MHA735"/>
      <c r="MHB735"/>
      <c r="MHC735"/>
      <c r="MHD735"/>
      <c r="MHE735"/>
      <c r="MHF735"/>
      <c r="MHG735"/>
      <c r="MHH735"/>
      <c r="MHI735"/>
      <c r="MHJ735"/>
      <c r="MHK735"/>
      <c r="MHL735"/>
      <c r="MHM735"/>
      <c r="MHN735"/>
      <c r="MHO735"/>
      <c r="MHP735"/>
      <c r="MHQ735"/>
      <c r="MHR735"/>
      <c r="MHS735"/>
      <c r="MHT735"/>
      <c r="MHU735"/>
      <c r="MHV735"/>
      <c r="MHW735"/>
      <c r="MHX735"/>
      <c r="MHY735"/>
      <c r="MHZ735"/>
      <c r="MIA735"/>
      <c r="MIB735"/>
      <c r="MIC735"/>
      <c r="MID735"/>
      <c r="MIE735"/>
      <c r="MIF735"/>
      <c r="MIG735"/>
      <c r="MIH735"/>
      <c r="MII735"/>
      <c r="MIJ735"/>
      <c r="MIK735"/>
      <c r="MIL735"/>
      <c r="MIM735"/>
      <c r="MIN735"/>
      <c r="MIO735"/>
      <c r="MIP735"/>
      <c r="MIQ735"/>
      <c r="MIR735"/>
      <c r="MIS735"/>
      <c r="MIT735"/>
      <c r="MIU735"/>
      <c r="MIV735"/>
      <c r="MIW735"/>
      <c r="MIX735"/>
      <c r="MIY735"/>
      <c r="MIZ735"/>
      <c r="MJA735"/>
      <c r="MJB735"/>
      <c r="MJC735"/>
      <c r="MJD735"/>
      <c r="MJE735"/>
      <c r="MJF735"/>
      <c r="MJG735"/>
      <c r="MJH735"/>
      <c r="MJI735"/>
      <c r="MJJ735"/>
      <c r="MJK735"/>
      <c r="MJL735"/>
      <c r="MJM735"/>
      <c r="MJN735"/>
      <c r="MJO735"/>
      <c r="MJP735"/>
      <c r="MJQ735"/>
      <c r="MJR735"/>
      <c r="MJS735"/>
      <c r="MJT735"/>
      <c r="MJU735"/>
      <c r="MJV735"/>
      <c r="MJW735"/>
      <c r="MJX735"/>
      <c r="MJY735"/>
      <c r="MJZ735"/>
      <c r="MKA735"/>
      <c r="MKB735"/>
      <c r="MKC735"/>
      <c r="MKD735"/>
      <c r="MKE735"/>
      <c r="MKF735"/>
      <c r="MKG735"/>
      <c r="MKH735"/>
      <c r="MKI735"/>
      <c r="MKJ735"/>
      <c r="MKK735"/>
      <c r="MKL735"/>
      <c r="MKM735"/>
      <c r="MKN735"/>
      <c r="MKO735"/>
      <c r="MKP735"/>
      <c r="MKQ735"/>
      <c r="MKR735"/>
      <c r="MKS735"/>
      <c r="MKT735"/>
      <c r="MKU735"/>
      <c r="MKV735"/>
      <c r="MKW735"/>
      <c r="MKX735"/>
      <c r="MKY735"/>
      <c r="MKZ735"/>
      <c r="MLA735"/>
      <c r="MLB735"/>
      <c r="MLC735"/>
      <c r="MLD735"/>
      <c r="MLE735"/>
      <c r="MLF735"/>
      <c r="MLG735"/>
      <c r="MLH735"/>
      <c r="MLI735"/>
      <c r="MLJ735"/>
      <c r="MLK735"/>
      <c r="MLL735"/>
      <c r="MLM735"/>
      <c r="MLN735"/>
      <c r="MLO735"/>
      <c r="MLP735"/>
      <c r="MLQ735"/>
      <c r="MLR735"/>
      <c r="MLS735"/>
      <c r="MLT735"/>
      <c r="MLU735"/>
      <c r="MLV735"/>
      <c r="MLW735"/>
      <c r="MLX735"/>
      <c r="MLY735"/>
      <c r="MLZ735"/>
      <c r="MMA735"/>
      <c r="MMB735"/>
      <c r="MMC735"/>
      <c r="MMD735"/>
      <c r="MME735"/>
      <c r="MMF735"/>
      <c r="MMG735"/>
      <c r="MMH735"/>
      <c r="MMI735"/>
      <c r="MMJ735"/>
      <c r="MMK735"/>
      <c r="MML735"/>
      <c r="MMM735"/>
      <c r="MMN735"/>
      <c r="MMO735"/>
      <c r="MMP735"/>
      <c r="MMQ735"/>
      <c r="MMR735"/>
      <c r="MMS735"/>
      <c r="MMT735"/>
      <c r="MMU735"/>
      <c r="MMV735"/>
      <c r="MMW735"/>
      <c r="MMX735"/>
      <c r="MMY735"/>
      <c r="MMZ735"/>
      <c r="MNA735"/>
      <c r="MNB735"/>
      <c r="MNC735"/>
      <c r="MND735"/>
      <c r="MNE735"/>
      <c r="MNF735"/>
      <c r="MNG735"/>
      <c r="MNH735"/>
      <c r="MNI735"/>
      <c r="MNJ735"/>
      <c r="MNK735"/>
      <c r="MNL735"/>
      <c r="MNM735"/>
      <c r="MNN735"/>
      <c r="MNO735"/>
      <c r="MNP735"/>
      <c r="MNQ735"/>
      <c r="MNR735"/>
      <c r="MNS735"/>
      <c r="MNT735"/>
      <c r="MNU735"/>
      <c r="MNV735"/>
      <c r="MNW735"/>
      <c r="MNX735"/>
      <c r="MNY735"/>
      <c r="MNZ735"/>
      <c r="MOA735"/>
      <c r="MOB735"/>
      <c r="MOC735"/>
      <c r="MOD735"/>
      <c r="MOE735"/>
      <c r="MOF735"/>
      <c r="MOG735"/>
      <c r="MOH735"/>
      <c r="MOI735"/>
      <c r="MOJ735"/>
      <c r="MOK735"/>
      <c r="MOL735"/>
      <c r="MOM735"/>
      <c r="MON735"/>
      <c r="MOO735"/>
      <c r="MOP735"/>
      <c r="MOQ735"/>
      <c r="MOR735"/>
      <c r="MOS735"/>
      <c r="MOT735"/>
      <c r="MOU735"/>
      <c r="MOV735"/>
      <c r="MOW735"/>
      <c r="MOX735"/>
      <c r="MOY735"/>
      <c r="MOZ735"/>
      <c r="MPA735"/>
      <c r="MPB735"/>
      <c r="MPC735"/>
      <c r="MPD735"/>
      <c r="MPE735"/>
      <c r="MPF735"/>
      <c r="MPG735"/>
      <c r="MPH735"/>
      <c r="MPI735"/>
      <c r="MPJ735"/>
      <c r="MPK735"/>
      <c r="MPL735"/>
      <c r="MPM735"/>
      <c r="MPN735"/>
      <c r="MPO735"/>
      <c r="MPP735"/>
      <c r="MPQ735"/>
      <c r="MPR735"/>
      <c r="MPS735"/>
      <c r="MPT735"/>
      <c r="MPU735"/>
      <c r="MPV735"/>
      <c r="MPW735"/>
      <c r="MPX735"/>
      <c r="MPY735"/>
      <c r="MPZ735"/>
      <c r="MQA735"/>
      <c r="MQB735"/>
      <c r="MQC735"/>
      <c r="MQD735"/>
      <c r="MQE735"/>
      <c r="MQF735"/>
      <c r="MQG735"/>
      <c r="MQH735"/>
      <c r="MQI735"/>
      <c r="MQJ735"/>
      <c r="MQK735"/>
      <c r="MQL735"/>
      <c r="MQM735"/>
      <c r="MQN735"/>
      <c r="MQO735"/>
      <c r="MQP735"/>
      <c r="MQQ735"/>
      <c r="MQR735"/>
      <c r="MQS735"/>
      <c r="MQT735"/>
      <c r="MQU735"/>
      <c r="MQV735"/>
      <c r="MQW735"/>
      <c r="MQX735"/>
      <c r="MQY735"/>
      <c r="MQZ735"/>
      <c r="MRA735"/>
      <c r="MRB735"/>
      <c r="MRC735"/>
      <c r="MRD735"/>
      <c r="MRE735"/>
      <c r="MRF735"/>
      <c r="MRG735"/>
      <c r="MRH735"/>
      <c r="MRI735"/>
      <c r="MRJ735"/>
      <c r="MRK735"/>
      <c r="MRL735"/>
      <c r="MRM735"/>
      <c r="MRN735"/>
      <c r="MRO735"/>
      <c r="MRP735"/>
      <c r="MRQ735"/>
      <c r="MRR735"/>
      <c r="MRS735"/>
      <c r="MRT735"/>
      <c r="MRU735"/>
      <c r="MRV735"/>
      <c r="MRW735"/>
      <c r="MRX735"/>
      <c r="MRY735"/>
      <c r="MRZ735"/>
      <c r="MSA735"/>
      <c r="MSB735"/>
      <c r="MSC735"/>
      <c r="MSD735"/>
      <c r="MSE735"/>
      <c r="MSF735"/>
      <c r="MSG735"/>
      <c r="MSH735"/>
      <c r="MSI735"/>
      <c r="MSJ735"/>
      <c r="MSK735"/>
      <c r="MSL735"/>
      <c r="MSM735"/>
      <c r="MSN735"/>
      <c r="MSO735"/>
      <c r="MSP735"/>
      <c r="MSQ735"/>
      <c r="MSR735"/>
      <c r="MSS735"/>
      <c r="MST735"/>
      <c r="MSU735"/>
      <c r="MSV735"/>
      <c r="MSW735"/>
      <c r="MSX735"/>
      <c r="MSY735"/>
      <c r="MSZ735"/>
      <c r="MTA735"/>
      <c r="MTB735"/>
      <c r="MTC735"/>
      <c r="MTD735"/>
      <c r="MTE735"/>
      <c r="MTF735"/>
      <c r="MTG735"/>
      <c r="MTH735"/>
      <c r="MTI735"/>
      <c r="MTJ735"/>
      <c r="MTK735"/>
      <c r="MTL735"/>
      <c r="MTM735"/>
      <c r="MTN735"/>
      <c r="MTO735"/>
      <c r="MTP735"/>
      <c r="MTQ735"/>
      <c r="MTR735"/>
      <c r="MTS735"/>
      <c r="MTT735"/>
      <c r="MTU735"/>
      <c r="MTV735"/>
      <c r="MTW735"/>
      <c r="MTX735"/>
      <c r="MTY735"/>
      <c r="MTZ735"/>
      <c r="MUA735"/>
      <c r="MUB735"/>
      <c r="MUC735"/>
      <c r="MUD735"/>
      <c r="MUE735"/>
      <c r="MUF735"/>
      <c r="MUG735"/>
      <c r="MUH735"/>
      <c r="MUI735"/>
      <c r="MUJ735"/>
      <c r="MUK735"/>
      <c r="MUL735"/>
      <c r="MUM735"/>
      <c r="MUN735"/>
      <c r="MUO735"/>
      <c r="MUP735"/>
      <c r="MUQ735"/>
      <c r="MUR735"/>
      <c r="MUS735"/>
      <c r="MUT735"/>
      <c r="MUU735"/>
      <c r="MUV735"/>
      <c r="MUW735"/>
      <c r="MUX735"/>
      <c r="MUY735"/>
      <c r="MUZ735"/>
      <c r="MVA735"/>
      <c r="MVB735"/>
      <c r="MVC735"/>
      <c r="MVD735"/>
      <c r="MVE735"/>
      <c r="MVF735"/>
      <c r="MVG735"/>
      <c r="MVH735"/>
      <c r="MVI735"/>
      <c r="MVJ735"/>
      <c r="MVK735"/>
      <c r="MVL735"/>
      <c r="MVM735"/>
      <c r="MVN735"/>
      <c r="MVO735"/>
      <c r="MVP735"/>
      <c r="MVQ735"/>
      <c r="MVR735"/>
      <c r="MVS735"/>
      <c r="MVT735"/>
      <c r="MVU735"/>
      <c r="MVV735"/>
      <c r="MVW735"/>
      <c r="MVX735"/>
      <c r="MVY735"/>
      <c r="MVZ735"/>
      <c r="MWA735"/>
      <c r="MWB735"/>
      <c r="MWC735"/>
      <c r="MWD735"/>
      <c r="MWE735"/>
      <c r="MWF735"/>
      <c r="MWG735"/>
      <c r="MWH735"/>
      <c r="MWI735"/>
      <c r="MWJ735"/>
      <c r="MWK735"/>
      <c r="MWL735"/>
      <c r="MWM735"/>
      <c r="MWN735"/>
      <c r="MWO735"/>
      <c r="MWP735"/>
      <c r="MWQ735"/>
      <c r="MWR735"/>
      <c r="MWS735"/>
      <c r="MWT735"/>
      <c r="MWU735"/>
      <c r="MWV735"/>
      <c r="MWW735"/>
      <c r="MWX735"/>
      <c r="MWY735"/>
      <c r="MWZ735"/>
      <c r="MXA735"/>
      <c r="MXB735"/>
      <c r="MXC735"/>
      <c r="MXD735"/>
      <c r="MXE735"/>
      <c r="MXF735"/>
      <c r="MXG735"/>
      <c r="MXH735"/>
      <c r="MXI735"/>
      <c r="MXJ735"/>
      <c r="MXK735"/>
      <c r="MXL735"/>
      <c r="MXM735"/>
      <c r="MXN735"/>
      <c r="MXO735"/>
      <c r="MXP735"/>
      <c r="MXQ735"/>
      <c r="MXR735"/>
      <c r="MXS735"/>
      <c r="MXT735"/>
      <c r="MXU735"/>
      <c r="MXV735"/>
      <c r="MXW735"/>
      <c r="MXX735"/>
      <c r="MXY735"/>
      <c r="MXZ735"/>
      <c r="MYA735"/>
      <c r="MYB735"/>
      <c r="MYC735"/>
      <c r="MYD735"/>
      <c r="MYE735"/>
      <c r="MYF735"/>
      <c r="MYG735"/>
      <c r="MYH735"/>
      <c r="MYI735"/>
      <c r="MYJ735"/>
      <c r="MYK735"/>
      <c r="MYL735"/>
      <c r="MYM735"/>
      <c r="MYN735"/>
      <c r="MYO735"/>
      <c r="MYP735"/>
      <c r="MYQ735"/>
      <c r="MYR735"/>
      <c r="MYS735"/>
      <c r="MYT735"/>
      <c r="MYU735"/>
      <c r="MYV735"/>
      <c r="MYW735"/>
      <c r="MYX735"/>
      <c r="MYY735"/>
      <c r="MYZ735"/>
      <c r="MZA735"/>
      <c r="MZB735"/>
      <c r="MZC735"/>
      <c r="MZD735"/>
      <c r="MZE735"/>
      <c r="MZF735"/>
      <c r="MZG735"/>
      <c r="MZH735"/>
      <c r="MZI735"/>
      <c r="MZJ735"/>
      <c r="MZK735"/>
      <c r="MZL735"/>
      <c r="MZM735"/>
      <c r="MZN735"/>
      <c r="MZO735"/>
      <c r="MZP735"/>
      <c r="MZQ735"/>
      <c r="MZR735"/>
      <c r="MZS735"/>
      <c r="MZT735"/>
      <c r="MZU735"/>
      <c r="MZV735"/>
      <c r="MZW735"/>
      <c r="MZX735"/>
      <c r="MZY735"/>
      <c r="MZZ735"/>
      <c r="NAA735"/>
      <c r="NAB735"/>
      <c r="NAC735"/>
      <c r="NAD735"/>
      <c r="NAE735"/>
      <c r="NAF735"/>
      <c r="NAG735"/>
      <c r="NAH735"/>
      <c r="NAI735"/>
      <c r="NAJ735"/>
      <c r="NAK735"/>
      <c r="NAL735"/>
      <c r="NAM735"/>
      <c r="NAN735"/>
      <c r="NAO735"/>
      <c r="NAP735"/>
      <c r="NAQ735"/>
      <c r="NAR735"/>
      <c r="NAS735"/>
      <c r="NAT735"/>
      <c r="NAU735"/>
      <c r="NAV735"/>
      <c r="NAW735"/>
      <c r="NAX735"/>
      <c r="NAY735"/>
      <c r="NAZ735"/>
      <c r="NBA735"/>
      <c r="NBB735"/>
      <c r="NBC735"/>
      <c r="NBD735"/>
      <c r="NBE735"/>
      <c r="NBF735"/>
      <c r="NBG735"/>
      <c r="NBH735"/>
      <c r="NBI735"/>
      <c r="NBJ735"/>
      <c r="NBK735"/>
      <c r="NBL735"/>
      <c r="NBM735"/>
      <c r="NBN735"/>
      <c r="NBO735"/>
      <c r="NBP735"/>
      <c r="NBQ735"/>
      <c r="NBR735"/>
      <c r="NBS735"/>
      <c r="NBT735"/>
      <c r="NBU735"/>
      <c r="NBV735"/>
      <c r="NBW735"/>
      <c r="NBX735"/>
      <c r="NBY735"/>
      <c r="NBZ735"/>
      <c r="NCA735"/>
      <c r="NCB735"/>
      <c r="NCC735"/>
      <c r="NCD735"/>
      <c r="NCE735"/>
      <c r="NCF735"/>
      <c r="NCG735"/>
      <c r="NCH735"/>
      <c r="NCI735"/>
      <c r="NCJ735"/>
      <c r="NCK735"/>
      <c r="NCL735"/>
      <c r="NCM735"/>
      <c r="NCN735"/>
      <c r="NCO735"/>
      <c r="NCP735"/>
      <c r="NCQ735"/>
      <c r="NCR735"/>
      <c r="NCS735"/>
      <c r="NCT735"/>
      <c r="NCU735"/>
      <c r="NCV735"/>
      <c r="NCW735"/>
      <c r="NCX735"/>
      <c r="NCY735"/>
      <c r="NCZ735"/>
      <c r="NDA735"/>
      <c r="NDB735"/>
      <c r="NDC735"/>
      <c r="NDD735"/>
      <c r="NDE735"/>
      <c r="NDF735"/>
      <c r="NDG735"/>
      <c r="NDH735"/>
      <c r="NDI735"/>
      <c r="NDJ735"/>
      <c r="NDK735"/>
      <c r="NDL735"/>
      <c r="NDM735"/>
      <c r="NDN735"/>
      <c r="NDO735"/>
      <c r="NDP735"/>
      <c r="NDQ735"/>
      <c r="NDR735"/>
      <c r="NDS735"/>
      <c r="NDT735"/>
      <c r="NDU735"/>
      <c r="NDV735"/>
      <c r="NDW735"/>
      <c r="NDX735"/>
      <c r="NDY735"/>
      <c r="NDZ735"/>
      <c r="NEA735"/>
      <c r="NEB735"/>
      <c r="NEC735"/>
      <c r="NED735"/>
      <c r="NEE735"/>
      <c r="NEF735"/>
      <c r="NEG735"/>
      <c r="NEH735"/>
      <c r="NEI735"/>
      <c r="NEJ735"/>
      <c r="NEK735"/>
      <c r="NEL735"/>
      <c r="NEM735"/>
      <c r="NEN735"/>
      <c r="NEO735"/>
      <c r="NEP735"/>
      <c r="NEQ735"/>
      <c r="NER735"/>
      <c r="NES735"/>
      <c r="NET735"/>
      <c r="NEU735"/>
      <c r="NEV735"/>
      <c r="NEW735"/>
      <c r="NEX735"/>
      <c r="NEY735"/>
      <c r="NEZ735"/>
      <c r="NFA735"/>
      <c r="NFB735"/>
      <c r="NFC735"/>
      <c r="NFD735"/>
      <c r="NFE735"/>
      <c r="NFF735"/>
      <c r="NFG735"/>
      <c r="NFH735"/>
      <c r="NFI735"/>
      <c r="NFJ735"/>
      <c r="NFK735"/>
      <c r="NFL735"/>
      <c r="NFM735"/>
      <c r="NFN735"/>
      <c r="NFO735"/>
      <c r="NFP735"/>
      <c r="NFQ735"/>
      <c r="NFR735"/>
      <c r="NFS735"/>
      <c r="NFT735"/>
      <c r="NFU735"/>
      <c r="NFV735"/>
      <c r="NFW735"/>
      <c r="NFX735"/>
      <c r="NFY735"/>
      <c r="NFZ735"/>
      <c r="NGA735"/>
      <c r="NGB735"/>
      <c r="NGC735"/>
      <c r="NGD735"/>
      <c r="NGE735"/>
      <c r="NGF735"/>
      <c r="NGG735"/>
      <c r="NGH735"/>
      <c r="NGI735"/>
      <c r="NGJ735"/>
      <c r="NGK735"/>
      <c r="NGL735"/>
      <c r="NGM735"/>
      <c r="NGN735"/>
      <c r="NGO735"/>
      <c r="NGP735"/>
      <c r="NGQ735"/>
      <c r="NGR735"/>
      <c r="NGS735"/>
      <c r="NGT735"/>
      <c r="NGU735"/>
      <c r="NGV735"/>
      <c r="NGW735"/>
      <c r="NGX735"/>
      <c r="NGY735"/>
      <c r="NGZ735"/>
      <c r="NHA735"/>
      <c r="NHB735"/>
      <c r="NHC735"/>
      <c r="NHD735"/>
      <c r="NHE735"/>
      <c r="NHF735"/>
      <c r="NHG735"/>
      <c r="NHH735"/>
      <c r="NHI735"/>
      <c r="NHJ735"/>
      <c r="NHK735"/>
      <c r="NHL735"/>
      <c r="NHM735"/>
      <c r="NHN735"/>
      <c r="NHO735"/>
      <c r="NHP735"/>
      <c r="NHQ735"/>
      <c r="NHR735"/>
      <c r="NHS735"/>
      <c r="NHT735"/>
      <c r="NHU735"/>
      <c r="NHV735"/>
      <c r="NHW735"/>
      <c r="NHX735"/>
      <c r="NHY735"/>
      <c r="NHZ735"/>
      <c r="NIA735"/>
      <c r="NIB735"/>
      <c r="NIC735"/>
      <c r="NID735"/>
      <c r="NIE735"/>
      <c r="NIF735"/>
      <c r="NIG735"/>
      <c r="NIH735"/>
      <c r="NII735"/>
      <c r="NIJ735"/>
      <c r="NIK735"/>
      <c r="NIL735"/>
      <c r="NIM735"/>
      <c r="NIN735"/>
      <c r="NIO735"/>
      <c r="NIP735"/>
      <c r="NIQ735"/>
      <c r="NIR735"/>
      <c r="NIS735"/>
      <c r="NIT735"/>
      <c r="NIU735"/>
      <c r="NIV735"/>
      <c r="NIW735"/>
      <c r="NIX735"/>
      <c r="NIY735"/>
      <c r="NIZ735"/>
      <c r="NJA735"/>
      <c r="NJB735"/>
      <c r="NJC735"/>
      <c r="NJD735"/>
      <c r="NJE735"/>
      <c r="NJF735"/>
      <c r="NJG735"/>
      <c r="NJH735"/>
      <c r="NJI735"/>
      <c r="NJJ735"/>
      <c r="NJK735"/>
      <c r="NJL735"/>
      <c r="NJM735"/>
      <c r="NJN735"/>
      <c r="NJO735"/>
      <c r="NJP735"/>
      <c r="NJQ735"/>
      <c r="NJR735"/>
      <c r="NJS735"/>
      <c r="NJT735"/>
      <c r="NJU735"/>
      <c r="NJV735"/>
      <c r="NJW735"/>
      <c r="NJX735"/>
      <c r="NJY735"/>
      <c r="NJZ735"/>
      <c r="NKA735"/>
      <c r="NKB735"/>
      <c r="NKC735"/>
      <c r="NKD735"/>
      <c r="NKE735"/>
      <c r="NKF735"/>
      <c r="NKG735"/>
      <c r="NKH735"/>
      <c r="NKI735"/>
      <c r="NKJ735"/>
      <c r="NKK735"/>
      <c r="NKL735"/>
      <c r="NKM735"/>
      <c r="NKN735"/>
      <c r="NKO735"/>
      <c r="NKP735"/>
      <c r="NKQ735"/>
      <c r="NKR735"/>
      <c r="NKS735"/>
      <c r="NKT735"/>
      <c r="NKU735"/>
      <c r="NKV735"/>
      <c r="NKW735"/>
      <c r="NKX735"/>
      <c r="NKY735"/>
      <c r="NKZ735"/>
      <c r="NLA735"/>
      <c r="NLB735"/>
      <c r="NLC735"/>
      <c r="NLD735"/>
      <c r="NLE735"/>
      <c r="NLF735"/>
      <c r="NLG735"/>
      <c r="NLH735"/>
      <c r="NLI735"/>
      <c r="NLJ735"/>
      <c r="NLK735"/>
      <c r="NLL735"/>
      <c r="NLM735"/>
      <c r="NLN735"/>
      <c r="NLO735"/>
      <c r="NLP735"/>
      <c r="NLQ735"/>
      <c r="NLR735"/>
      <c r="NLS735"/>
      <c r="NLT735"/>
      <c r="NLU735"/>
      <c r="NLV735"/>
      <c r="NLW735"/>
      <c r="NLX735"/>
      <c r="NLY735"/>
      <c r="NLZ735"/>
      <c r="NMA735"/>
      <c r="NMB735"/>
      <c r="NMC735"/>
      <c r="NMD735"/>
      <c r="NME735"/>
      <c r="NMF735"/>
      <c r="NMG735"/>
      <c r="NMH735"/>
      <c r="NMI735"/>
      <c r="NMJ735"/>
      <c r="NMK735"/>
      <c r="NML735"/>
      <c r="NMM735"/>
      <c r="NMN735"/>
      <c r="NMO735"/>
      <c r="NMP735"/>
      <c r="NMQ735"/>
      <c r="NMR735"/>
      <c r="NMS735"/>
      <c r="NMT735"/>
      <c r="NMU735"/>
      <c r="NMV735"/>
      <c r="NMW735"/>
      <c r="NMX735"/>
      <c r="NMY735"/>
      <c r="NMZ735"/>
      <c r="NNA735"/>
      <c r="NNB735"/>
      <c r="NNC735"/>
      <c r="NND735"/>
      <c r="NNE735"/>
      <c r="NNF735"/>
      <c r="NNG735"/>
      <c r="NNH735"/>
      <c r="NNI735"/>
      <c r="NNJ735"/>
      <c r="NNK735"/>
      <c r="NNL735"/>
      <c r="NNM735"/>
      <c r="NNN735"/>
      <c r="NNO735"/>
      <c r="NNP735"/>
      <c r="NNQ735"/>
      <c r="NNR735"/>
      <c r="NNS735"/>
      <c r="NNT735"/>
      <c r="NNU735"/>
      <c r="NNV735"/>
      <c r="NNW735"/>
      <c r="NNX735"/>
      <c r="NNY735"/>
      <c r="NNZ735"/>
      <c r="NOA735"/>
      <c r="NOB735"/>
      <c r="NOC735"/>
      <c r="NOD735"/>
      <c r="NOE735"/>
      <c r="NOF735"/>
      <c r="NOG735"/>
      <c r="NOH735"/>
      <c r="NOI735"/>
      <c r="NOJ735"/>
      <c r="NOK735"/>
      <c r="NOL735"/>
      <c r="NOM735"/>
      <c r="NON735"/>
      <c r="NOO735"/>
      <c r="NOP735"/>
      <c r="NOQ735"/>
      <c r="NOR735"/>
      <c r="NOS735"/>
      <c r="NOT735"/>
      <c r="NOU735"/>
      <c r="NOV735"/>
      <c r="NOW735"/>
      <c r="NOX735"/>
      <c r="NOY735"/>
      <c r="NOZ735"/>
      <c r="NPA735"/>
      <c r="NPB735"/>
      <c r="NPC735"/>
      <c r="NPD735"/>
      <c r="NPE735"/>
      <c r="NPF735"/>
      <c r="NPG735"/>
      <c r="NPH735"/>
      <c r="NPI735"/>
      <c r="NPJ735"/>
      <c r="NPK735"/>
      <c r="NPL735"/>
      <c r="NPM735"/>
      <c r="NPN735"/>
      <c r="NPO735"/>
      <c r="NPP735"/>
      <c r="NPQ735"/>
      <c r="NPR735"/>
      <c r="NPS735"/>
      <c r="NPT735"/>
      <c r="NPU735"/>
      <c r="NPV735"/>
      <c r="NPW735"/>
      <c r="NPX735"/>
      <c r="NPY735"/>
      <c r="NPZ735"/>
      <c r="NQA735"/>
      <c r="NQB735"/>
      <c r="NQC735"/>
      <c r="NQD735"/>
      <c r="NQE735"/>
      <c r="NQF735"/>
      <c r="NQG735"/>
      <c r="NQH735"/>
      <c r="NQI735"/>
      <c r="NQJ735"/>
      <c r="NQK735"/>
      <c r="NQL735"/>
      <c r="NQM735"/>
      <c r="NQN735"/>
      <c r="NQO735"/>
      <c r="NQP735"/>
      <c r="NQQ735"/>
      <c r="NQR735"/>
      <c r="NQS735"/>
      <c r="NQT735"/>
      <c r="NQU735"/>
      <c r="NQV735"/>
      <c r="NQW735"/>
      <c r="NQX735"/>
      <c r="NQY735"/>
      <c r="NQZ735"/>
      <c r="NRA735"/>
      <c r="NRB735"/>
      <c r="NRC735"/>
      <c r="NRD735"/>
      <c r="NRE735"/>
      <c r="NRF735"/>
      <c r="NRG735"/>
      <c r="NRH735"/>
      <c r="NRI735"/>
      <c r="NRJ735"/>
      <c r="NRK735"/>
      <c r="NRL735"/>
      <c r="NRM735"/>
      <c r="NRN735"/>
      <c r="NRO735"/>
      <c r="NRP735"/>
      <c r="NRQ735"/>
      <c r="NRR735"/>
      <c r="NRS735"/>
      <c r="NRT735"/>
      <c r="NRU735"/>
      <c r="NRV735"/>
      <c r="NRW735"/>
      <c r="NRX735"/>
      <c r="NRY735"/>
      <c r="NRZ735"/>
      <c r="NSA735"/>
      <c r="NSB735"/>
      <c r="NSC735"/>
      <c r="NSD735"/>
      <c r="NSE735"/>
      <c r="NSF735"/>
      <c r="NSG735"/>
      <c r="NSH735"/>
      <c r="NSI735"/>
      <c r="NSJ735"/>
      <c r="NSK735"/>
      <c r="NSL735"/>
      <c r="NSM735"/>
      <c r="NSN735"/>
      <c r="NSO735"/>
      <c r="NSP735"/>
      <c r="NSQ735"/>
      <c r="NSR735"/>
      <c r="NSS735"/>
      <c r="NST735"/>
      <c r="NSU735"/>
      <c r="NSV735"/>
      <c r="NSW735"/>
      <c r="NSX735"/>
      <c r="NSY735"/>
      <c r="NSZ735"/>
      <c r="NTA735"/>
      <c r="NTB735"/>
      <c r="NTC735"/>
      <c r="NTD735"/>
      <c r="NTE735"/>
      <c r="NTF735"/>
      <c r="NTG735"/>
      <c r="NTH735"/>
      <c r="NTI735"/>
      <c r="NTJ735"/>
      <c r="NTK735"/>
      <c r="NTL735"/>
      <c r="NTM735"/>
      <c r="NTN735"/>
      <c r="NTO735"/>
      <c r="NTP735"/>
      <c r="NTQ735"/>
      <c r="NTR735"/>
      <c r="NTS735"/>
      <c r="NTT735"/>
      <c r="NTU735"/>
      <c r="NTV735"/>
      <c r="NTW735"/>
      <c r="NTX735"/>
      <c r="NTY735"/>
      <c r="NTZ735"/>
      <c r="NUA735"/>
      <c r="NUB735"/>
      <c r="NUC735"/>
      <c r="NUD735"/>
      <c r="NUE735"/>
      <c r="NUF735"/>
      <c r="NUG735"/>
      <c r="NUH735"/>
      <c r="NUI735"/>
      <c r="NUJ735"/>
      <c r="NUK735"/>
      <c r="NUL735"/>
      <c r="NUM735"/>
      <c r="NUN735"/>
      <c r="NUO735"/>
      <c r="NUP735"/>
      <c r="NUQ735"/>
      <c r="NUR735"/>
      <c r="NUS735"/>
      <c r="NUT735"/>
      <c r="NUU735"/>
      <c r="NUV735"/>
      <c r="NUW735"/>
      <c r="NUX735"/>
      <c r="NUY735"/>
      <c r="NUZ735"/>
      <c r="NVA735"/>
      <c r="NVB735"/>
      <c r="NVC735"/>
      <c r="NVD735"/>
      <c r="NVE735"/>
      <c r="NVF735"/>
      <c r="NVG735"/>
      <c r="NVH735"/>
      <c r="NVI735"/>
      <c r="NVJ735"/>
      <c r="NVK735"/>
      <c r="NVL735"/>
      <c r="NVM735"/>
      <c r="NVN735"/>
      <c r="NVO735"/>
      <c r="NVP735"/>
      <c r="NVQ735"/>
      <c r="NVR735"/>
      <c r="NVS735"/>
      <c r="NVT735"/>
      <c r="NVU735"/>
      <c r="NVV735"/>
      <c r="NVW735"/>
      <c r="NVX735"/>
      <c r="NVY735"/>
      <c r="NVZ735"/>
      <c r="NWA735"/>
      <c r="NWB735"/>
      <c r="NWC735"/>
      <c r="NWD735"/>
      <c r="NWE735"/>
      <c r="NWF735"/>
      <c r="NWG735"/>
      <c r="NWH735"/>
      <c r="NWI735"/>
      <c r="NWJ735"/>
      <c r="NWK735"/>
      <c r="NWL735"/>
      <c r="NWM735"/>
      <c r="NWN735"/>
      <c r="NWO735"/>
      <c r="NWP735"/>
      <c r="NWQ735"/>
      <c r="NWR735"/>
      <c r="NWS735"/>
      <c r="NWT735"/>
      <c r="NWU735"/>
      <c r="NWV735"/>
      <c r="NWW735"/>
      <c r="NWX735"/>
      <c r="NWY735"/>
      <c r="NWZ735"/>
      <c r="NXA735"/>
      <c r="NXB735"/>
      <c r="NXC735"/>
      <c r="NXD735"/>
      <c r="NXE735"/>
      <c r="NXF735"/>
      <c r="NXG735"/>
      <c r="NXH735"/>
      <c r="NXI735"/>
      <c r="NXJ735"/>
      <c r="NXK735"/>
      <c r="NXL735"/>
      <c r="NXM735"/>
      <c r="NXN735"/>
      <c r="NXO735"/>
      <c r="NXP735"/>
      <c r="NXQ735"/>
      <c r="NXR735"/>
      <c r="NXS735"/>
      <c r="NXT735"/>
      <c r="NXU735"/>
      <c r="NXV735"/>
      <c r="NXW735"/>
      <c r="NXX735"/>
      <c r="NXY735"/>
      <c r="NXZ735"/>
      <c r="NYA735"/>
      <c r="NYB735"/>
      <c r="NYC735"/>
      <c r="NYD735"/>
      <c r="NYE735"/>
      <c r="NYF735"/>
      <c r="NYG735"/>
      <c r="NYH735"/>
      <c r="NYI735"/>
      <c r="NYJ735"/>
      <c r="NYK735"/>
      <c r="NYL735"/>
      <c r="NYM735"/>
      <c r="NYN735"/>
      <c r="NYO735"/>
      <c r="NYP735"/>
      <c r="NYQ735"/>
      <c r="NYR735"/>
      <c r="NYS735"/>
      <c r="NYT735"/>
      <c r="NYU735"/>
      <c r="NYV735"/>
      <c r="NYW735"/>
      <c r="NYX735"/>
      <c r="NYY735"/>
      <c r="NYZ735"/>
      <c r="NZA735"/>
      <c r="NZB735"/>
      <c r="NZC735"/>
      <c r="NZD735"/>
      <c r="NZE735"/>
      <c r="NZF735"/>
      <c r="NZG735"/>
      <c r="NZH735"/>
      <c r="NZI735"/>
      <c r="NZJ735"/>
      <c r="NZK735"/>
      <c r="NZL735"/>
      <c r="NZM735"/>
      <c r="NZN735"/>
      <c r="NZO735"/>
      <c r="NZP735"/>
      <c r="NZQ735"/>
      <c r="NZR735"/>
      <c r="NZS735"/>
      <c r="NZT735"/>
      <c r="NZU735"/>
      <c r="NZV735"/>
      <c r="NZW735"/>
      <c r="NZX735"/>
      <c r="NZY735"/>
      <c r="NZZ735"/>
      <c r="OAA735"/>
      <c r="OAB735"/>
      <c r="OAC735"/>
      <c r="OAD735"/>
      <c r="OAE735"/>
      <c r="OAF735"/>
      <c r="OAG735"/>
      <c r="OAH735"/>
      <c r="OAI735"/>
      <c r="OAJ735"/>
      <c r="OAK735"/>
      <c r="OAL735"/>
      <c r="OAM735"/>
      <c r="OAN735"/>
      <c r="OAO735"/>
      <c r="OAP735"/>
      <c r="OAQ735"/>
      <c r="OAR735"/>
      <c r="OAS735"/>
      <c r="OAT735"/>
      <c r="OAU735"/>
      <c r="OAV735"/>
      <c r="OAW735"/>
      <c r="OAX735"/>
      <c r="OAY735"/>
      <c r="OAZ735"/>
      <c r="OBA735"/>
      <c r="OBB735"/>
      <c r="OBC735"/>
      <c r="OBD735"/>
      <c r="OBE735"/>
      <c r="OBF735"/>
      <c r="OBG735"/>
      <c r="OBH735"/>
      <c r="OBI735"/>
      <c r="OBJ735"/>
      <c r="OBK735"/>
      <c r="OBL735"/>
      <c r="OBM735"/>
      <c r="OBN735"/>
      <c r="OBO735"/>
      <c r="OBP735"/>
      <c r="OBQ735"/>
      <c r="OBR735"/>
      <c r="OBS735"/>
      <c r="OBT735"/>
      <c r="OBU735"/>
      <c r="OBV735"/>
      <c r="OBW735"/>
      <c r="OBX735"/>
      <c r="OBY735"/>
      <c r="OBZ735"/>
      <c r="OCA735"/>
      <c r="OCB735"/>
      <c r="OCC735"/>
      <c r="OCD735"/>
      <c r="OCE735"/>
      <c r="OCF735"/>
      <c r="OCG735"/>
      <c r="OCH735"/>
      <c r="OCI735"/>
      <c r="OCJ735"/>
      <c r="OCK735"/>
      <c r="OCL735"/>
      <c r="OCM735"/>
      <c r="OCN735"/>
      <c r="OCO735"/>
      <c r="OCP735"/>
      <c r="OCQ735"/>
      <c r="OCR735"/>
      <c r="OCS735"/>
      <c r="OCT735"/>
      <c r="OCU735"/>
      <c r="OCV735"/>
      <c r="OCW735"/>
      <c r="OCX735"/>
      <c r="OCY735"/>
      <c r="OCZ735"/>
      <c r="ODA735"/>
      <c r="ODB735"/>
      <c r="ODC735"/>
      <c r="ODD735"/>
      <c r="ODE735"/>
      <c r="ODF735"/>
      <c r="ODG735"/>
      <c r="ODH735"/>
      <c r="ODI735"/>
      <c r="ODJ735"/>
      <c r="ODK735"/>
      <c r="ODL735"/>
      <c r="ODM735"/>
      <c r="ODN735"/>
      <c r="ODO735"/>
      <c r="ODP735"/>
      <c r="ODQ735"/>
      <c r="ODR735"/>
      <c r="ODS735"/>
      <c r="ODT735"/>
      <c r="ODU735"/>
      <c r="ODV735"/>
      <c r="ODW735"/>
      <c r="ODX735"/>
      <c r="ODY735"/>
      <c r="ODZ735"/>
      <c r="OEA735"/>
      <c r="OEB735"/>
      <c r="OEC735"/>
      <c r="OED735"/>
      <c r="OEE735"/>
      <c r="OEF735"/>
      <c r="OEG735"/>
      <c r="OEH735"/>
      <c r="OEI735"/>
      <c r="OEJ735"/>
      <c r="OEK735"/>
      <c r="OEL735"/>
      <c r="OEM735"/>
      <c r="OEN735"/>
      <c r="OEO735"/>
      <c r="OEP735"/>
      <c r="OEQ735"/>
      <c r="OER735"/>
      <c r="OES735"/>
      <c r="OET735"/>
      <c r="OEU735"/>
      <c r="OEV735"/>
      <c r="OEW735"/>
      <c r="OEX735"/>
      <c r="OEY735"/>
      <c r="OEZ735"/>
      <c r="OFA735"/>
      <c r="OFB735"/>
      <c r="OFC735"/>
      <c r="OFD735"/>
      <c r="OFE735"/>
      <c r="OFF735"/>
      <c r="OFG735"/>
      <c r="OFH735"/>
      <c r="OFI735"/>
      <c r="OFJ735"/>
      <c r="OFK735"/>
      <c r="OFL735"/>
      <c r="OFM735"/>
      <c r="OFN735"/>
      <c r="OFO735"/>
      <c r="OFP735"/>
      <c r="OFQ735"/>
      <c r="OFR735"/>
      <c r="OFS735"/>
      <c r="OFT735"/>
      <c r="OFU735"/>
      <c r="OFV735"/>
      <c r="OFW735"/>
      <c r="OFX735"/>
      <c r="OFY735"/>
      <c r="OFZ735"/>
      <c r="OGA735"/>
      <c r="OGB735"/>
      <c r="OGC735"/>
      <c r="OGD735"/>
      <c r="OGE735"/>
      <c r="OGF735"/>
      <c r="OGG735"/>
      <c r="OGH735"/>
      <c r="OGI735"/>
      <c r="OGJ735"/>
      <c r="OGK735"/>
      <c r="OGL735"/>
      <c r="OGM735"/>
      <c r="OGN735"/>
      <c r="OGO735"/>
      <c r="OGP735"/>
      <c r="OGQ735"/>
      <c r="OGR735"/>
      <c r="OGS735"/>
      <c r="OGT735"/>
      <c r="OGU735"/>
      <c r="OGV735"/>
      <c r="OGW735"/>
      <c r="OGX735"/>
      <c r="OGY735"/>
      <c r="OGZ735"/>
      <c r="OHA735"/>
      <c r="OHB735"/>
      <c r="OHC735"/>
      <c r="OHD735"/>
      <c r="OHE735"/>
      <c r="OHF735"/>
      <c r="OHG735"/>
      <c r="OHH735"/>
      <c r="OHI735"/>
      <c r="OHJ735"/>
      <c r="OHK735"/>
      <c r="OHL735"/>
      <c r="OHM735"/>
      <c r="OHN735"/>
      <c r="OHO735"/>
      <c r="OHP735"/>
      <c r="OHQ735"/>
      <c r="OHR735"/>
      <c r="OHS735"/>
      <c r="OHT735"/>
      <c r="OHU735"/>
      <c r="OHV735"/>
      <c r="OHW735"/>
      <c r="OHX735"/>
      <c r="OHY735"/>
      <c r="OHZ735"/>
      <c r="OIA735"/>
      <c r="OIB735"/>
      <c r="OIC735"/>
      <c r="OID735"/>
      <c r="OIE735"/>
      <c r="OIF735"/>
      <c r="OIG735"/>
      <c r="OIH735"/>
      <c r="OII735"/>
      <c r="OIJ735"/>
      <c r="OIK735"/>
      <c r="OIL735"/>
      <c r="OIM735"/>
      <c r="OIN735"/>
      <c r="OIO735"/>
      <c r="OIP735"/>
      <c r="OIQ735"/>
      <c r="OIR735"/>
      <c r="OIS735"/>
      <c r="OIT735"/>
      <c r="OIU735"/>
      <c r="OIV735"/>
      <c r="OIW735"/>
      <c r="OIX735"/>
      <c r="OIY735"/>
      <c r="OIZ735"/>
      <c r="OJA735"/>
      <c r="OJB735"/>
      <c r="OJC735"/>
      <c r="OJD735"/>
      <c r="OJE735"/>
      <c r="OJF735"/>
      <c r="OJG735"/>
      <c r="OJH735"/>
      <c r="OJI735"/>
      <c r="OJJ735"/>
      <c r="OJK735"/>
      <c r="OJL735"/>
      <c r="OJM735"/>
      <c r="OJN735"/>
      <c r="OJO735"/>
      <c r="OJP735"/>
      <c r="OJQ735"/>
      <c r="OJR735"/>
      <c r="OJS735"/>
      <c r="OJT735"/>
      <c r="OJU735"/>
      <c r="OJV735"/>
      <c r="OJW735"/>
      <c r="OJX735"/>
      <c r="OJY735"/>
      <c r="OJZ735"/>
      <c r="OKA735"/>
      <c r="OKB735"/>
      <c r="OKC735"/>
      <c r="OKD735"/>
      <c r="OKE735"/>
      <c r="OKF735"/>
      <c r="OKG735"/>
      <c r="OKH735"/>
      <c r="OKI735"/>
      <c r="OKJ735"/>
      <c r="OKK735"/>
      <c r="OKL735"/>
      <c r="OKM735"/>
      <c r="OKN735"/>
      <c r="OKO735"/>
      <c r="OKP735"/>
      <c r="OKQ735"/>
      <c r="OKR735"/>
      <c r="OKS735"/>
      <c r="OKT735"/>
      <c r="OKU735"/>
      <c r="OKV735"/>
      <c r="OKW735"/>
      <c r="OKX735"/>
      <c r="OKY735"/>
      <c r="OKZ735"/>
      <c r="OLA735"/>
      <c r="OLB735"/>
      <c r="OLC735"/>
      <c r="OLD735"/>
      <c r="OLE735"/>
      <c r="OLF735"/>
      <c r="OLG735"/>
      <c r="OLH735"/>
      <c r="OLI735"/>
      <c r="OLJ735"/>
      <c r="OLK735"/>
      <c r="OLL735"/>
      <c r="OLM735"/>
      <c r="OLN735"/>
      <c r="OLO735"/>
      <c r="OLP735"/>
      <c r="OLQ735"/>
      <c r="OLR735"/>
      <c r="OLS735"/>
      <c r="OLT735"/>
      <c r="OLU735"/>
      <c r="OLV735"/>
      <c r="OLW735"/>
      <c r="OLX735"/>
      <c r="OLY735"/>
      <c r="OLZ735"/>
      <c r="OMA735"/>
      <c r="OMB735"/>
      <c r="OMC735"/>
      <c r="OMD735"/>
      <c r="OME735"/>
      <c r="OMF735"/>
      <c r="OMG735"/>
      <c r="OMH735"/>
      <c r="OMI735"/>
      <c r="OMJ735"/>
      <c r="OMK735"/>
      <c r="OML735"/>
      <c r="OMM735"/>
      <c r="OMN735"/>
      <c r="OMO735"/>
      <c r="OMP735"/>
      <c r="OMQ735"/>
      <c r="OMR735"/>
      <c r="OMS735"/>
      <c r="OMT735"/>
      <c r="OMU735"/>
      <c r="OMV735"/>
      <c r="OMW735"/>
      <c r="OMX735"/>
      <c r="OMY735"/>
      <c r="OMZ735"/>
      <c r="ONA735"/>
      <c r="ONB735"/>
      <c r="ONC735"/>
      <c r="OND735"/>
      <c r="ONE735"/>
      <c r="ONF735"/>
      <c r="ONG735"/>
      <c r="ONH735"/>
      <c r="ONI735"/>
      <c r="ONJ735"/>
      <c r="ONK735"/>
      <c r="ONL735"/>
      <c r="ONM735"/>
      <c r="ONN735"/>
      <c r="ONO735"/>
      <c r="ONP735"/>
      <c r="ONQ735"/>
      <c r="ONR735"/>
      <c r="ONS735"/>
      <c r="ONT735"/>
      <c r="ONU735"/>
      <c r="ONV735"/>
      <c r="ONW735"/>
      <c r="ONX735"/>
      <c r="ONY735"/>
      <c r="ONZ735"/>
      <c r="OOA735"/>
      <c r="OOB735"/>
      <c r="OOC735"/>
      <c r="OOD735"/>
      <c r="OOE735"/>
      <c r="OOF735"/>
      <c r="OOG735"/>
      <c r="OOH735"/>
      <c r="OOI735"/>
      <c r="OOJ735"/>
      <c r="OOK735"/>
      <c r="OOL735"/>
      <c r="OOM735"/>
      <c r="OON735"/>
      <c r="OOO735"/>
      <c r="OOP735"/>
      <c r="OOQ735"/>
      <c r="OOR735"/>
      <c r="OOS735"/>
      <c r="OOT735"/>
      <c r="OOU735"/>
      <c r="OOV735"/>
      <c r="OOW735"/>
      <c r="OOX735"/>
      <c r="OOY735"/>
      <c r="OOZ735"/>
      <c r="OPA735"/>
      <c r="OPB735"/>
      <c r="OPC735"/>
      <c r="OPD735"/>
      <c r="OPE735"/>
      <c r="OPF735"/>
      <c r="OPG735"/>
      <c r="OPH735"/>
      <c r="OPI735"/>
      <c r="OPJ735"/>
      <c r="OPK735"/>
      <c r="OPL735"/>
      <c r="OPM735"/>
      <c r="OPN735"/>
      <c r="OPO735"/>
      <c r="OPP735"/>
      <c r="OPQ735"/>
      <c r="OPR735"/>
      <c r="OPS735"/>
      <c r="OPT735"/>
      <c r="OPU735"/>
      <c r="OPV735"/>
      <c r="OPW735"/>
      <c r="OPX735"/>
      <c r="OPY735"/>
      <c r="OPZ735"/>
      <c r="OQA735"/>
      <c r="OQB735"/>
      <c r="OQC735"/>
      <c r="OQD735"/>
      <c r="OQE735"/>
      <c r="OQF735"/>
      <c r="OQG735"/>
      <c r="OQH735"/>
      <c r="OQI735"/>
      <c r="OQJ735"/>
      <c r="OQK735"/>
      <c r="OQL735"/>
      <c r="OQM735"/>
      <c r="OQN735"/>
      <c r="OQO735"/>
      <c r="OQP735"/>
      <c r="OQQ735"/>
      <c r="OQR735"/>
      <c r="OQS735"/>
      <c r="OQT735"/>
      <c r="OQU735"/>
      <c r="OQV735"/>
      <c r="OQW735"/>
      <c r="OQX735"/>
      <c r="OQY735"/>
      <c r="OQZ735"/>
      <c r="ORA735"/>
      <c r="ORB735"/>
      <c r="ORC735"/>
      <c r="ORD735"/>
      <c r="ORE735"/>
      <c r="ORF735"/>
      <c r="ORG735"/>
      <c r="ORH735"/>
      <c r="ORI735"/>
      <c r="ORJ735"/>
      <c r="ORK735"/>
      <c r="ORL735"/>
      <c r="ORM735"/>
      <c r="ORN735"/>
      <c r="ORO735"/>
      <c r="ORP735"/>
      <c r="ORQ735"/>
      <c r="ORR735"/>
      <c r="ORS735"/>
      <c r="ORT735"/>
      <c r="ORU735"/>
      <c r="ORV735"/>
      <c r="ORW735"/>
      <c r="ORX735"/>
      <c r="ORY735"/>
      <c r="ORZ735"/>
      <c r="OSA735"/>
      <c r="OSB735"/>
      <c r="OSC735"/>
      <c r="OSD735"/>
      <c r="OSE735"/>
      <c r="OSF735"/>
      <c r="OSG735"/>
      <c r="OSH735"/>
      <c r="OSI735"/>
      <c r="OSJ735"/>
      <c r="OSK735"/>
      <c r="OSL735"/>
      <c r="OSM735"/>
      <c r="OSN735"/>
      <c r="OSO735"/>
      <c r="OSP735"/>
      <c r="OSQ735"/>
      <c r="OSR735"/>
      <c r="OSS735"/>
      <c r="OST735"/>
      <c r="OSU735"/>
      <c r="OSV735"/>
      <c r="OSW735"/>
      <c r="OSX735"/>
      <c r="OSY735"/>
      <c r="OSZ735"/>
      <c r="OTA735"/>
      <c r="OTB735"/>
      <c r="OTC735"/>
      <c r="OTD735"/>
      <c r="OTE735"/>
      <c r="OTF735"/>
      <c r="OTG735"/>
      <c r="OTH735"/>
      <c r="OTI735"/>
      <c r="OTJ735"/>
      <c r="OTK735"/>
      <c r="OTL735"/>
      <c r="OTM735"/>
      <c r="OTN735"/>
      <c r="OTO735"/>
      <c r="OTP735"/>
      <c r="OTQ735"/>
      <c r="OTR735"/>
      <c r="OTS735"/>
      <c r="OTT735"/>
      <c r="OTU735"/>
      <c r="OTV735"/>
      <c r="OTW735"/>
      <c r="OTX735"/>
      <c r="OTY735"/>
      <c r="OTZ735"/>
      <c r="OUA735"/>
      <c r="OUB735"/>
      <c r="OUC735"/>
      <c r="OUD735"/>
      <c r="OUE735"/>
      <c r="OUF735"/>
      <c r="OUG735"/>
      <c r="OUH735"/>
      <c r="OUI735"/>
      <c r="OUJ735"/>
      <c r="OUK735"/>
      <c r="OUL735"/>
      <c r="OUM735"/>
      <c r="OUN735"/>
      <c r="OUO735"/>
      <c r="OUP735"/>
      <c r="OUQ735"/>
      <c r="OUR735"/>
      <c r="OUS735"/>
      <c r="OUT735"/>
      <c r="OUU735"/>
      <c r="OUV735"/>
      <c r="OUW735"/>
      <c r="OUX735"/>
      <c r="OUY735"/>
      <c r="OUZ735"/>
      <c r="OVA735"/>
      <c r="OVB735"/>
      <c r="OVC735"/>
      <c r="OVD735"/>
      <c r="OVE735"/>
      <c r="OVF735"/>
      <c r="OVG735"/>
      <c r="OVH735"/>
      <c r="OVI735"/>
      <c r="OVJ735"/>
      <c r="OVK735"/>
      <c r="OVL735"/>
      <c r="OVM735"/>
      <c r="OVN735"/>
      <c r="OVO735"/>
      <c r="OVP735"/>
      <c r="OVQ735"/>
      <c r="OVR735"/>
      <c r="OVS735"/>
      <c r="OVT735"/>
      <c r="OVU735"/>
      <c r="OVV735"/>
      <c r="OVW735"/>
      <c r="OVX735"/>
      <c r="OVY735"/>
      <c r="OVZ735"/>
      <c r="OWA735"/>
      <c r="OWB735"/>
      <c r="OWC735"/>
      <c r="OWD735"/>
      <c r="OWE735"/>
      <c r="OWF735"/>
      <c r="OWG735"/>
      <c r="OWH735"/>
      <c r="OWI735"/>
      <c r="OWJ735"/>
      <c r="OWK735"/>
      <c r="OWL735"/>
      <c r="OWM735"/>
      <c r="OWN735"/>
      <c r="OWO735"/>
      <c r="OWP735"/>
      <c r="OWQ735"/>
      <c r="OWR735"/>
      <c r="OWS735"/>
      <c r="OWT735"/>
      <c r="OWU735"/>
      <c r="OWV735"/>
      <c r="OWW735"/>
      <c r="OWX735"/>
      <c r="OWY735"/>
      <c r="OWZ735"/>
      <c r="OXA735"/>
      <c r="OXB735"/>
      <c r="OXC735"/>
      <c r="OXD735"/>
      <c r="OXE735"/>
      <c r="OXF735"/>
      <c r="OXG735"/>
      <c r="OXH735"/>
      <c r="OXI735"/>
      <c r="OXJ735"/>
      <c r="OXK735"/>
      <c r="OXL735"/>
      <c r="OXM735"/>
      <c r="OXN735"/>
      <c r="OXO735"/>
      <c r="OXP735"/>
      <c r="OXQ735"/>
      <c r="OXR735"/>
      <c r="OXS735"/>
      <c r="OXT735"/>
      <c r="OXU735"/>
      <c r="OXV735"/>
      <c r="OXW735"/>
      <c r="OXX735"/>
      <c r="OXY735"/>
      <c r="OXZ735"/>
      <c r="OYA735"/>
      <c r="OYB735"/>
      <c r="OYC735"/>
      <c r="OYD735"/>
      <c r="OYE735"/>
      <c r="OYF735"/>
      <c r="OYG735"/>
      <c r="OYH735"/>
      <c r="OYI735"/>
      <c r="OYJ735"/>
      <c r="OYK735"/>
      <c r="OYL735"/>
      <c r="OYM735"/>
      <c r="OYN735"/>
      <c r="OYO735"/>
      <c r="OYP735"/>
      <c r="OYQ735"/>
      <c r="OYR735"/>
      <c r="OYS735"/>
      <c r="OYT735"/>
      <c r="OYU735"/>
      <c r="OYV735"/>
      <c r="OYW735"/>
      <c r="OYX735"/>
      <c r="OYY735"/>
      <c r="OYZ735"/>
      <c r="OZA735"/>
      <c r="OZB735"/>
      <c r="OZC735"/>
      <c r="OZD735"/>
      <c r="OZE735"/>
      <c r="OZF735"/>
      <c r="OZG735"/>
      <c r="OZH735"/>
      <c r="OZI735"/>
      <c r="OZJ735"/>
      <c r="OZK735"/>
      <c r="OZL735"/>
      <c r="OZM735"/>
      <c r="OZN735"/>
      <c r="OZO735"/>
      <c r="OZP735"/>
      <c r="OZQ735"/>
      <c r="OZR735"/>
      <c r="OZS735"/>
      <c r="OZT735"/>
      <c r="OZU735"/>
      <c r="OZV735"/>
      <c r="OZW735"/>
      <c r="OZX735"/>
      <c r="OZY735"/>
      <c r="OZZ735"/>
      <c r="PAA735"/>
      <c r="PAB735"/>
      <c r="PAC735"/>
      <c r="PAD735"/>
      <c r="PAE735"/>
      <c r="PAF735"/>
      <c r="PAG735"/>
      <c r="PAH735"/>
      <c r="PAI735"/>
      <c r="PAJ735"/>
      <c r="PAK735"/>
      <c r="PAL735"/>
      <c r="PAM735"/>
      <c r="PAN735"/>
      <c r="PAO735"/>
      <c r="PAP735"/>
      <c r="PAQ735"/>
      <c r="PAR735"/>
      <c r="PAS735"/>
      <c r="PAT735"/>
      <c r="PAU735"/>
      <c r="PAV735"/>
      <c r="PAW735"/>
      <c r="PAX735"/>
      <c r="PAY735"/>
      <c r="PAZ735"/>
      <c r="PBA735"/>
      <c r="PBB735"/>
      <c r="PBC735"/>
      <c r="PBD735"/>
      <c r="PBE735"/>
      <c r="PBF735"/>
      <c r="PBG735"/>
      <c r="PBH735"/>
      <c r="PBI735"/>
      <c r="PBJ735"/>
      <c r="PBK735"/>
      <c r="PBL735"/>
      <c r="PBM735"/>
      <c r="PBN735"/>
      <c r="PBO735"/>
      <c r="PBP735"/>
      <c r="PBQ735"/>
      <c r="PBR735"/>
      <c r="PBS735"/>
      <c r="PBT735"/>
      <c r="PBU735"/>
      <c r="PBV735"/>
      <c r="PBW735"/>
      <c r="PBX735"/>
      <c r="PBY735"/>
      <c r="PBZ735"/>
      <c r="PCA735"/>
      <c r="PCB735"/>
      <c r="PCC735"/>
      <c r="PCD735"/>
      <c r="PCE735"/>
      <c r="PCF735"/>
      <c r="PCG735"/>
      <c r="PCH735"/>
      <c r="PCI735"/>
      <c r="PCJ735"/>
      <c r="PCK735"/>
      <c r="PCL735"/>
      <c r="PCM735"/>
      <c r="PCN735"/>
      <c r="PCO735"/>
      <c r="PCP735"/>
      <c r="PCQ735"/>
      <c r="PCR735"/>
      <c r="PCS735"/>
      <c r="PCT735"/>
      <c r="PCU735"/>
      <c r="PCV735"/>
      <c r="PCW735"/>
      <c r="PCX735"/>
      <c r="PCY735"/>
      <c r="PCZ735"/>
      <c r="PDA735"/>
      <c r="PDB735"/>
      <c r="PDC735"/>
      <c r="PDD735"/>
      <c r="PDE735"/>
      <c r="PDF735"/>
      <c r="PDG735"/>
      <c r="PDH735"/>
      <c r="PDI735"/>
      <c r="PDJ735"/>
      <c r="PDK735"/>
      <c r="PDL735"/>
      <c r="PDM735"/>
      <c r="PDN735"/>
      <c r="PDO735"/>
      <c r="PDP735"/>
      <c r="PDQ735"/>
      <c r="PDR735"/>
      <c r="PDS735"/>
      <c r="PDT735"/>
      <c r="PDU735"/>
      <c r="PDV735"/>
      <c r="PDW735"/>
      <c r="PDX735"/>
      <c r="PDY735"/>
      <c r="PDZ735"/>
      <c r="PEA735"/>
      <c r="PEB735"/>
      <c r="PEC735"/>
      <c r="PED735"/>
      <c r="PEE735"/>
      <c r="PEF735"/>
      <c r="PEG735"/>
      <c r="PEH735"/>
      <c r="PEI735"/>
      <c r="PEJ735"/>
      <c r="PEK735"/>
      <c r="PEL735"/>
      <c r="PEM735"/>
      <c r="PEN735"/>
      <c r="PEO735"/>
      <c r="PEP735"/>
      <c r="PEQ735"/>
      <c r="PER735"/>
      <c r="PES735"/>
      <c r="PET735"/>
      <c r="PEU735"/>
      <c r="PEV735"/>
      <c r="PEW735"/>
      <c r="PEX735"/>
      <c r="PEY735"/>
      <c r="PEZ735"/>
      <c r="PFA735"/>
      <c r="PFB735"/>
      <c r="PFC735"/>
      <c r="PFD735"/>
      <c r="PFE735"/>
      <c r="PFF735"/>
      <c r="PFG735"/>
      <c r="PFH735"/>
      <c r="PFI735"/>
      <c r="PFJ735"/>
      <c r="PFK735"/>
      <c r="PFL735"/>
      <c r="PFM735"/>
      <c r="PFN735"/>
      <c r="PFO735"/>
      <c r="PFP735"/>
      <c r="PFQ735"/>
      <c r="PFR735"/>
      <c r="PFS735"/>
      <c r="PFT735"/>
      <c r="PFU735"/>
      <c r="PFV735"/>
      <c r="PFW735"/>
      <c r="PFX735"/>
      <c r="PFY735"/>
      <c r="PFZ735"/>
      <c r="PGA735"/>
      <c r="PGB735"/>
      <c r="PGC735"/>
      <c r="PGD735"/>
      <c r="PGE735"/>
      <c r="PGF735"/>
      <c r="PGG735"/>
      <c r="PGH735"/>
      <c r="PGI735"/>
      <c r="PGJ735"/>
      <c r="PGK735"/>
      <c r="PGL735"/>
      <c r="PGM735"/>
      <c r="PGN735"/>
      <c r="PGO735"/>
      <c r="PGP735"/>
      <c r="PGQ735"/>
      <c r="PGR735"/>
      <c r="PGS735"/>
      <c r="PGT735"/>
      <c r="PGU735"/>
      <c r="PGV735"/>
      <c r="PGW735"/>
      <c r="PGX735"/>
      <c r="PGY735"/>
      <c r="PGZ735"/>
      <c r="PHA735"/>
      <c r="PHB735"/>
      <c r="PHC735"/>
      <c r="PHD735"/>
      <c r="PHE735"/>
      <c r="PHF735"/>
      <c r="PHG735"/>
      <c r="PHH735"/>
      <c r="PHI735"/>
      <c r="PHJ735"/>
      <c r="PHK735"/>
      <c r="PHL735"/>
      <c r="PHM735"/>
      <c r="PHN735"/>
      <c r="PHO735"/>
      <c r="PHP735"/>
      <c r="PHQ735"/>
      <c r="PHR735"/>
      <c r="PHS735"/>
      <c r="PHT735"/>
      <c r="PHU735"/>
      <c r="PHV735"/>
      <c r="PHW735"/>
      <c r="PHX735"/>
      <c r="PHY735"/>
      <c r="PHZ735"/>
      <c r="PIA735"/>
      <c r="PIB735"/>
      <c r="PIC735"/>
      <c r="PID735"/>
      <c r="PIE735"/>
      <c r="PIF735"/>
      <c r="PIG735"/>
      <c r="PIH735"/>
      <c r="PII735"/>
      <c r="PIJ735"/>
      <c r="PIK735"/>
      <c r="PIL735"/>
      <c r="PIM735"/>
      <c r="PIN735"/>
      <c r="PIO735"/>
      <c r="PIP735"/>
      <c r="PIQ735"/>
      <c r="PIR735"/>
      <c r="PIS735"/>
      <c r="PIT735"/>
      <c r="PIU735"/>
      <c r="PIV735"/>
      <c r="PIW735"/>
      <c r="PIX735"/>
      <c r="PIY735"/>
      <c r="PIZ735"/>
      <c r="PJA735"/>
      <c r="PJB735"/>
      <c r="PJC735"/>
      <c r="PJD735"/>
      <c r="PJE735"/>
      <c r="PJF735"/>
      <c r="PJG735"/>
      <c r="PJH735"/>
      <c r="PJI735"/>
      <c r="PJJ735"/>
      <c r="PJK735"/>
      <c r="PJL735"/>
      <c r="PJM735"/>
      <c r="PJN735"/>
      <c r="PJO735"/>
      <c r="PJP735"/>
      <c r="PJQ735"/>
      <c r="PJR735"/>
      <c r="PJS735"/>
      <c r="PJT735"/>
      <c r="PJU735"/>
      <c r="PJV735"/>
      <c r="PJW735"/>
      <c r="PJX735"/>
      <c r="PJY735"/>
      <c r="PJZ735"/>
      <c r="PKA735"/>
      <c r="PKB735"/>
      <c r="PKC735"/>
      <c r="PKD735"/>
      <c r="PKE735"/>
      <c r="PKF735"/>
      <c r="PKG735"/>
      <c r="PKH735"/>
      <c r="PKI735"/>
      <c r="PKJ735"/>
      <c r="PKK735"/>
      <c r="PKL735"/>
      <c r="PKM735"/>
      <c r="PKN735"/>
      <c r="PKO735"/>
      <c r="PKP735"/>
      <c r="PKQ735"/>
      <c r="PKR735"/>
      <c r="PKS735"/>
      <c r="PKT735"/>
      <c r="PKU735"/>
      <c r="PKV735"/>
      <c r="PKW735"/>
      <c r="PKX735"/>
      <c r="PKY735"/>
      <c r="PKZ735"/>
      <c r="PLA735"/>
      <c r="PLB735"/>
      <c r="PLC735"/>
      <c r="PLD735"/>
      <c r="PLE735"/>
      <c r="PLF735"/>
      <c r="PLG735"/>
      <c r="PLH735"/>
      <c r="PLI735"/>
      <c r="PLJ735"/>
      <c r="PLK735"/>
      <c r="PLL735"/>
      <c r="PLM735"/>
      <c r="PLN735"/>
      <c r="PLO735"/>
      <c r="PLP735"/>
      <c r="PLQ735"/>
      <c r="PLR735"/>
      <c r="PLS735"/>
      <c r="PLT735"/>
      <c r="PLU735"/>
      <c r="PLV735"/>
      <c r="PLW735"/>
      <c r="PLX735"/>
      <c r="PLY735"/>
      <c r="PLZ735"/>
      <c r="PMA735"/>
      <c r="PMB735"/>
      <c r="PMC735"/>
      <c r="PMD735"/>
      <c r="PME735"/>
      <c r="PMF735"/>
      <c r="PMG735"/>
      <c r="PMH735"/>
      <c r="PMI735"/>
      <c r="PMJ735"/>
      <c r="PMK735"/>
      <c r="PML735"/>
      <c r="PMM735"/>
      <c r="PMN735"/>
      <c r="PMO735"/>
      <c r="PMP735"/>
      <c r="PMQ735"/>
      <c r="PMR735"/>
      <c r="PMS735"/>
      <c r="PMT735"/>
      <c r="PMU735"/>
      <c r="PMV735"/>
      <c r="PMW735"/>
      <c r="PMX735"/>
      <c r="PMY735"/>
      <c r="PMZ735"/>
      <c r="PNA735"/>
      <c r="PNB735"/>
      <c r="PNC735"/>
      <c r="PND735"/>
      <c r="PNE735"/>
      <c r="PNF735"/>
      <c r="PNG735"/>
      <c r="PNH735"/>
      <c r="PNI735"/>
      <c r="PNJ735"/>
      <c r="PNK735"/>
      <c r="PNL735"/>
      <c r="PNM735"/>
      <c r="PNN735"/>
      <c r="PNO735"/>
      <c r="PNP735"/>
      <c r="PNQ735"/>
      <c r="PNR735"/>
      <c r="PNS735"/>
      <c r="PNT735"/>
      <c r="PNU735"/>
      <c r="PNV735"/>
      <c r="PNW735"/>
      <c r="PNX735"/>
      <c r="PNY735"/>
      <c r="PNZ735"/>
      <c r="POA735"/>
      <c r="POB735"/>
      <c r="POC735"/>
      <c r="POD735"/>
      <c r="POE735"/>
      <c r="POF735"/>
      <c r="POG735"/>
      <c r="POH735"/>
      <c r="POI735"/>
      <c r="POJ735"/>
      <c r="POK735"/>
      <c r="POL735"/>
      <c r="POM735"/>
      <c r="PON735"/>
      <c r="POO735"/>
      <c r="POP735"/>
      <c r="POQ735"/>
      <c r="POR735"/>
      <c r="POS735"/>
      <c r="POT735"/>
      <c r="POU735"/>
      <c r="POV735"/>
      <c r="POW735"/>
      <c r="POX735"/>
      <c r="POY735"/>
      <c r="POZ735"/>
      <c r="PPA735"/>
      <c r="PPB735"/>
      <c r="PPC735"/>
      <c r="PPD735"/>
      <c r="PPE735"/>
      <c r="PPF735"/>
      <c r="PPG735"/>
      <c r="PPH735"/>
      <c r="PPI735"/>
      <c r="PPJ735"/>
      <c r="PPK735"/>
      <c r="PPL735"/>
      <c r="PPM735"/>
      <c r="PPN735"/>
      <c r="PPO735"/>
      <c r="PPP735"/>
      <c r="PPQ735"/>
      <c r="PPR735"/>
      <c r="PPS735"/>
      <c r="PPT735"/>
      <c r="PPU735"/>
      <c r="PPV735"/>
      <c r="PPW735"/>
      <c r="PPX735"/>
      <c r="PPY735"/>
      <c r="PPZ735"/>
      <c r="PQA735"/>
      <c r="PQB735"/>
      <c r="PQC735"/>
      <c r="PQD735"/>
      <c r="PQE735"/>
      <c r="PQF735"/>
      <c r="PQG735"/>
      <c r="PQH735"/>
      <c r="PQI735"/>
      <c r="PQJ735"/>
      <c r="PQK735"/>
      <c r="PQL735"/>
      <c r="PQM735"/>
      <c r="PQN735"/>
      <c r="PQO735"/>
      <c r="PQP735"/>
      <c r="PQQ735"/>
      <c r="PQR735"/>
      <c r="PQS735"/>
      <c r="PQT735"/>
      <c r="PQU735"/>
      <c r="PQV735"/>
      <c r="PQW735"/>
      <c r="PQX735"/>
      <c r="PQY735"/>
      <c r="PQZ735"/>
      <c r="PRA735"/>
      <c r="PRB735"/>
      <c r="PRC735"/>
      <c r="PRD735"/>
      <c r="PRE735"/>
      <c r="PRF735"/>
      <c r="PRG735"/>
      <c r="PRH735"/>
      <c r="PRI735"/>
      <c r="PRJ735"/>
      <c r="PRK735"/>
      <c r="PRL735"/>
      <c r="PRM735"/>
      <c r="PRN735"/>
      <c r="PRO735"/>
      <c r="PRP735"/>
      <c r="PRQ735"/>
      <c r="PRR735"/>
      <c r="PRS735"/>
      <c r="PRT735"/>
      <c r="PRU735"/>
      <c r="PRV735"/>
      <c r="PRW735"/>
      <c r="PRX735"/>
      <c r="PRY735"/>
      <c r="PRZ735"/>
      <c r="PSA735"/>
      <c r="PSB735"/>
      <c r="PSC735"/>
      <c r="PSD735"/>
      <c r="PSE735"/>
      <c r="PSF735"/>
      <c r="PSG735"/>
      <c r="PSH735"/>
      <c r="PSI735"/>
      <c r="PSJ735"/>
      <c r="PSK735"/>
      <c r="PSL735"/>
      <c r="PSM735"/>
      <c r="PSN735"/>
      <c r="PSO735"/>
      <c r="PSP735"/>
      <c r="PSQ735"/>
      <c r="PSR735"/>
      <c r="PSS735"/>
      <c r="PST735"/>
      <c r="PSU735"/>
      <c r="PSV735"/>
      <c r="PSW735"/>
      <c r="PSX735"/>
      <c r="PSY735"/>
      <c r="PSZ735"/>
      <c r="PTA735"/>
      <c r="PTB735"/>
      <c r="PTC735"/>
      <c r="PTD735"/>
      <c r="PTE735"/>
      <c r="PTF735"/>
      <c r="PTG735"/>
      <c r="PTH735"/>
      <c r="PTI735"/>
      <c r="PTJ735"/>
      <c r="PTK735"/>
      <c r="PTL735"/>
      <c r="PTM735"/>
      <c r="PTN735"/>
      <c r="PTO735"/>
      <c r="PTP735"/>
      <c r="PTQ735"/>
      <c r="PTR735"/>
      <c r="PTS735"/>
      <c r="PTT735"/>
      <c r="PTU735"/>
      <c r="PTV735"/>
      <c r="PTW735"/>
      <c r="PTX735"/>
      <c r="PTY735"/>
      <c r="PTZ735"/>
      <c r="PUA735"/>
      <c r="PUB735"/>
      <c r="PUC735"/>
      <c r="PUD735"/>
      <c r="PUE735"/>
      <c r="PUF735"/>
      <c r="PUG735"/>
      <c r="PUH735"/>
      <c r="PUI735"/>
      <c r="PUJ735"/>
      <c r="PUK735"/>
      <c r="PUL735"/>
      <c r="PUM735"/>
      <c r="PUN735"/>
      <c r="PUO735"/>
      <c r="PUP735"/>
      <c r="PUQ735"/>
      <c r="PUR735"/>
      <c r="PUS735"/>
      <c r="PUT735"/>
      <c r="PUU735"/>
      <c r="PUV735"/>
      <c r="PUW735"/>
      <c r="PUX735"/>
      <c r="PUY735"/>
      <c r="PUZ735"/>
      <c r="PVA735"/>
      <c r="PVB735"/>
      <c r="PVC735"/>
      <c r="PVD735"/>
      <c r="PVE735"/>
      <c r="PVF735"/>
      <c r="PVG735"/>
      <c r="PVH735"/>
      <c r="PVI735"/>
      <c r="PVJ735"/>
      <c r="PVK735"/>
      <c r="PVL735"/>
      <c r="PVM735"/>
      <c r="PVN735"/>
      <c r="PVO735"/>
      <c r="PVP735"/>
      <c r="PVQ735"/>
      <c r="PVR735"/>
      <c r="PVS735"/>
      <c r="PVT735"/>
      <c r="PVU735"/>
      <c r="PVV735"/>
      <c r="PVW735"/>
      <c r="PVX735"/>
      <c r="PVY735"/>
      <c r="PVZ735"/>
      <c r="PWA735"/>
      <c r="PWB735"/>
      <c r="PWC735"/>
      <c r="PWD735"/>
      <c r="PWE735"/>
      <c r="PWF735"/>
      <c r="PWG735"/>
      <c r="PWH735"/>
      <c r="PWI735"/>
      <c r="PWJ735"/>
      <c r="PWK735"/>
      <c r="PWL735"/>
      <c r="PWM735"/>
      <c r="PWN735"/>
      <c r="PWO735"/>
      <c r="PWP735"/>
      <c r="PWQ735"/>
      <c r="PWR735"/>
      <c r="PWS735"/>
      <c r="PWT735"/>
      <c r="PWU735"/>
      <c r="PWV735"/>
      <c r="PWW735"/>
      <c r="PWX735"/>
      <c r="PWY735"/>
      <c r="PWZ735"/>
      <c r="PXA735"/>
      <c r="PXB735"/>
      <c r="PXC735"/>
      <c r="PXD735"/>
      <c r="PXE735"/>
      <c r="PXF735"/>
      <c r="PXG735"/>
      <c r="PXH735"/>
      <c r="PXI735"/>
      <c r="PXJ735"/>
      <c r="PXK735"/>
      <c r="PXL735"/>
      <c r="PXM735"/>
      <c r="PXN735"/>
      <c r="PXO735"/>
      <c r="PXP735"/>
      <c r="PXQ735"/>
      <c r="PXR735"/>
      <c r="PXS735"/>
      <c r="PXT735"/>
      <c r="PXU735"/>
      <c r="PXV735"/>
      <c r="PXW735"/>
      <c r="PXX735"/>
      <c r="PXY735"/>
      <c r="PXZ735"/>
      <c r="PYA735"/>
      <c r="PYB735"/>
      <c r="PYC735"/>
      <c r="PYD735"/>
      <c r="PYE735"/>
      <c r="PYF735"/>
      <c r="PYG735"/>
      <c r="PYH735"/>
      <c r="PYI735"/>
      <c r="PYJ735"/>
      <c r="PYK735"/>
      <c r="PYL735"/>
      <c r="PYM735"/>
      <c r="PYN735"/>
      <c r="PYO735"/>
      <c r="PYP735"/>
      <c r="PYQ735"/>
      <c r="PYR735"/>
      <c r="PYS735"/>
      <c r="PYT735"/>
      <c r="PYU735"/>
      <c r="PYV735"/>
      <c r="PYW735"/>
      <c r="PYX735"/>
      <c r="PYY735"/>
      <c r="PYZ735"/>
      <c r="PZA735"/>
      <c r="PZB735"/>
      <c r="PZC735"/>
      <c r="PZD735"/>
      <c r="PZE735"/>
      <c r="PZF735"/>
      <c r="PZG735"/>
      <c r="PZH735"/>
      <c r="PZI735"/>
      <c r="PZJ735"/>
      <c r="PZK735"/>
      <c r="PZL735"/>
      <c r="PZM735"/>
      <c r="PZN735"/>
      <c r="PZO735"/>
      <c r="PZP735"/>
      <c r="PZQ735"/>
      <c r="PZR735"/>
      <c r="PZS735"/>
      <c r="PZT735"/>
      <c r="PZU735"/>
      <c r="PZV735"/>
      <c r="PZW735"/>
      <c r="PZX735"/>
      <c r="PZY735"/>
      <c r="PZZ735"/>
      <c r="QAA735"/>
      <c r="QAB735"/>
      <c r="QAC735"/>
      <c r="QAD735"/>
      <c r="QAE735"/>
      <c r="QAF735"/>
      <c r="QAG735"/>
      <c r="QAH735"/>
      <c r="QAI735"/>
      <c r="QAJ735"/>
      <c r="QAK735"/>
      <c r="QAL735"/>
      <c r="QAM735"/>
      <c r="QAN735"/>
      <c r="QAO735"/>
      <c r="QAP735"/>
      <c r="QAQ735"/>
      <c r="QAR735"/>
      <c r="QAS735"/>
      <c r="QAT735"/>
      <c r="QAU735"/>
      <c r="QAV735"/>
      <c r="QAW735"/>
      <c r="QAX735"/>
      <c r="QAY735"/>
      <c r="QAZ735"/>
      <c r="QBA735"/>
      <c r="QBB735"/>
      <c r="QBC735"/>
      <c r="QBD735"/>
      <c r="QBE735"/>
      <c r="QBF735"/>
      <c r="QBG735"/>
      <c r="QBH735"/>
      <c r="QBI735"/>
      <c r="QBJ735"/>
      <c r="QBK735"/>
      <c r="QBL735"/>
      <c r="QBM735"/>
      <c r="QBN735"/>
      <c r="QBO735"/>
      <c r="QBP735"/>
      <c r="QBQ735"/>
      <c r="QBR735"/>
      <c r="QBS735"/>
      <c r="QBT735"/>
      <c r="QBU735"/>
      <c r="QBV735"/>
      <c r="QBW735"/>
      <c r="QBX735"/>
      <c r="QBY735"/>
      <c r="QBZ735"/>
      <c r="QCA735"/>
      <c r="QCB735"/>
      <c r="QCC735"/>
      <c r="QCD735"/>
      <c r="QCE735"/>
      <c r="QCF735"/>
      <c r="QCG735"/>
      <c r="QCH735"/>
      <c r="QCI735"/>
      <c r="QCJ735"/>
      <c r="QCK735"/>
      <c r="QCL735"/>
      <c r="QCM735"/>
      <c r="QCN735"/>
      <c r="QCO735"/>
      <c r="QCP735"/>
      <c r="QCQ735"/>
      <c r="QCR735"/>
      <c r="QCS735"/>
      <c r="QCT735"/>
      <c r="QCU735"/>
      <c r="QCV735"/>
      <c r="QCW735"/>
      <c r="QCX735"/>
      <c r="QCY735"/>
      <c r="QCZ735"/>
      <c r="QDA735"/>
      <c r="QDB735"/>
      <c r="QDC735"/>
      <c r="QDD735"/>
      <c r="QDE735"/>
      <c r="QDF735"/>
      <c r="QDG735"/>
      <c r="QDH735"/>
      <c r="QDI735"/>
      <c r="QDJ735"/>
      <c r="QDK735"/>
      <c r="QDL735"/>
      <c r="QDM735"/>
      <c r="QDN735"/>
      <c r="QDO735"/>
      <c r="QDP735"/>
      <c r="QDQ735"/>
      <c r="QDR735"/>
      <c r="QDS735"/>
      <c r="QDT735"/>
      <c r="QDU735"/>
      <c r="QDV735"/>
      <c r="QDW735"/>
      <c r="QDX735"/>
      <c r="QDY735"/>
      <c r="QDZ735"/>
      <c r="QEA735"/>
      <c r="QEB735"/>
      <c r="QEC735"/>
      <c r="QED735"/>
      <c r="QEE735"/>
      <c r="QEF735"/>
      <c r="QEG735"/>
      <c r="QEH735"/>
      <c r="QEI735"/>
      <c r="QEJ735"/>
      <c r="QEK735"/>
      <c r="QEL735"/>
      <c r="QEM735"/>
      <c r="QEN735"/>
      <c r="QEO735"/>
      <c r="QEP735"/>
      <c r="QEQ735"/>
      <c r="QER735"/>
      <c r="QES735"/>
      <c r="QET735"/>
      <c r="QEU735"/>
      <c r="QEV735"/>
      <c r="QEW735"/>
      <c r="QEX735"/>
      <c r="QEY735"/>
      <c r="QEZ735"/>
      <c r="QFA735"/>
      <c r="QFB735"/>
      <c r="QFC735"/>
      <c r="QFD735"/>
      <c r="QFE735"/>
      <c r="QFF735"/>
      <c r="QFG735"/>
      <c r="QFH735"/>
      <c r="QFI735"/>
      <c r="QFJ735"/>
      <c r="QFK735"/>
      <c r="QFL735"/>
      <c r="QFM735"/>
      <c r="QFN735"/>
      <c r="QFO735"/>
      <c r="QFP735"/>
      <c r="QFQ735"/>
      <c r="QFR735"/>
      <c r="QFS735"/>
      <c r="QFT735"/>
      <c r="QFU735"/>
      <c r="QFV735"/>
      <c r="QFW735"/>
      <c r="QFX735"/>
      <c r="QFY735"/>
      <c r="QFZ735"/>
      <c r="QGA735"/>
      <c r="QGB735"/>
      <c r="QGC735"/>
      <c r="QGD735"/>
      <c r="QGE735"/>
      <c r="QGF735"/>
      <c r="QGG735"/>
      <c r="QGH735"/>
      <c r="QGI735"/>
      <c r="QGJ735"/>
      <c r="QGK735"/>
      <c r="QGL735"/>
      <c r="QGM735"/>
      <c r="QGN735"/>
      <c r="QGO735"/>
      <c r="QGP735"/>
      <c r="QGQ735"/>
      <c r="QGR735"/>
      <c r="QGS735"/>
      <c r="QGT735"/>
      <c r="QGU735"/>
      <c r="QGV735"/>
      <c r="QGW735"/>
      <c r="QGX735"/>
      <c r="QGY735"/>
      <c r="QGZ735"/>
      <c r="QHA735"/>
      <c r="QHB735"/>
      <c r="QHC735"/>
      <c r="QHD735"/>
      <c r="QHE735"/>
      <c r="QHF735"/>
      <c r="QHG735"/>
      <c r="QHH735"/>
      <c r="QHI735"/>
      <c r="QHJ735"/>
      <c r="QHK735"/>
      <c r="QHL735"/>
      <c r="QHM735"/>
      <c r="QHN735"/>
      <c r="QHO735"/>
      <c r="QHP735"/>
      <c r="QHQ735"/>
      <c r="QHR735"/>
      <c r="QHS735"/>
      <c r="QHT735"/>
      <c r="QHU735"/>
      <c r="QHV735"/>
      <c r="QHW735"/>
      <c r="QHX735"/>
      <c r="QHY735"/>
      <c r="QHZ735"/>
      <c r="QIA735"/>
      <c r="QIB735"/>
      <c r="QIC735"/>
      <c r="QID735"/>
      <c r="QIE735"/>
      <c r="QIF735"/>
      <c r="QIG735"/>
      <c r="QIH735"/>
      <c r="QII735"/>
      <c r="QIJ735"/>
      <c r="QIK735"/>
      <c r="QIL735"/>
      <c r="QIM735"/>
      <c r="QIN735"/>
      <c r="QIO735"/>
      <c r="QIP735"/>
      <c r="QIQ735"/>
      <c r="QIR735"/>
      <c r="QIS735"/>
      <c r="QIT735"/>
      <c r="QIU735"/>
      <c r="QIV735"/>
      <c r="QIW735"/>
      <c r="QIX735"/>
      <c r="QIY735"/>
      <c r="QIZ735"/>
      <c r="QJA735"/>
      <c r="QJB735"/>
      <c r="QJC735"/>
      <c r="QJD735"/>
      <c r="QJE735"/>
      <c r="QJF735"/>
      <c r="QJG735"/>
      <c r="QJH735"/>
      <c r="QJI735"/>
      <c r="QJJ735"/>
      <c r="QJK735"/>
      <c r="QJL735"/>
      <c r="QJM735"/>
      <c r="QJN735"/>
      <c r="QJO735"/>
      <c r="QJP735"/>
      <c r="QJQ735"/>
      <c r="QJR735"/>
      <c r="QJS735"/>
      <c r="QJT735"/>
      <c r="QJU735"/>
      <c r="QJV735"/>
      <c r="QJW735"/>
      <c r="QJX735"/>
      <c r="QJY735"/>
      <c r="QJZ735"/>
      <c r="QKA735"/>
      <c r="QKB735"/>
      <c r="QKC735"/>
      <c r="QKD735"/>
      <c r="QKE735"/>
      <c r="QKF735"/>
      <c r="QKG735"/>
      <c r="QKH735"/>
      <c r="QKI735"/>
      <c r="QKJ735"/>
      <c r="QKK735"/>
      <c r="QKL735"/>
      <c r="QKM735"/>
      <c r="QKN735"/>
      <c r="QKO735"/>
      <c r="QKP735"/>
      <c r="QKQ735"/>
      <c r="QKR735"/>
      <c r="QKS735"/>
      <c r="QKT735"/>
      <c r="QKU735"/>
      <c r="QKV735"/>
      <c r="QKW735"/>
      <c r="QKX735"/>
      <c r="QKY735"/>
      <c r="QKZ735"/>
      <c r="QLA735"/>
      <c r="QLB735"/>
      <c r="QLC735"/>
      <c r="QLD735"/>
      <c r="QLE735"/>
      <c r="QLF735"/>
      <c r="QLG735"/>
      <c r="QLH735"/>
      <c r="QLI735"/>
      <c r="QLJ735"/>
      <c r="QLK735"/>
      <c r="QLL735"/>
      <c r="QLM735"/>
      <c r="QLN735"/>
      <c r="QLO735"/>
      <c r="QLP735"/>
      <c r="QLQ735"/>
      <c r="QLR735"/>
      <c r="QLS735"/>
      <c r="QLT735"/>
      <c r="QLU735"/>
      <c r="QLV735"/>
      <c r="QLW735"/>
      <c r="QLX735"/>
      <c r="QLY735"/>
      <c r="QLZ735"/>
      <c r="QMA735"/>
      <c r="QMB735"/>
      <c r="QMC735"/>
      <c r="QMD735"/>
      <c r="QME735"/>
      <c r="QMF735"/>
      <c r="QMG735"/>
      <c r="QMH735"/>
      <c r="QMI735"/>
      <c r="QMJ735"/>
      <c r="QMK735"/>
      <c r="QML735"/>
      <c r="QMM735"/>
      <c r="QMN735"/>
      <c r="QMO735"/>
      <c r="QMP735"/>
      <c r="QMQ735"/>
      <c r="QMR735"/>
      <c r="QMS735"/>
      <c r="QMT735"/>
      <c r="QMU735"/>
      <c r="QMV735"/>
      <c r="QMW735"/>
      <c r="QMX735"/>
      <c r="QMY735"/>
      <c r="QMZ735"/>
      <c r="QNA735"/>
      <c r="QNB735"/>
      <c r="QNC735"/>
      <c r="QND735"/>
      <c r="QNE735"/>
      <c r="QNF735"/>
      <c r="QNG735"/>
      <c r="QNH735"/>
      <c r="QNI735"/>
      <c r="QNJ735"/>
      <c r="QNK735"/>
      <c r="QNL735"/>
      <c r="QNM735"/>
      <c r="QNN735"/>
      <c r="QNO735"/>
      <c r="QNP735"/>
      <c r="QNQ735"/>
      <c r="QNR735"/>
      <c r="QNS735"/>
      <c r="QNT735"/>
      <c r="QNU735"/>
      <c r="QNV735"/>
      <c r="QNW735"/>
      <c r="QNX735"/>
      <c r="QNY735"/>
      <c r="QNZ735"/>
      <c r="QOA735"/>
      <c r="QOB735"/>
      <c r="QOC735"/>
      <c r="QOD735"/>
      <c r="QOE735"/>
      <c r="QOF735"/>
      <c r="QOG735"/>
      <c r="QOH735"/>
      <c r="QOI735"/>
      <c r="QOJ735"/>
      <c r="QOK735"/>
      <c r="QOL735"/>
      <c r="QOM735"/>
      <c r="QON735"/>
      <c r="QOO735"/>
      <c r="QOP735"/>
      <c r="QOQ735"/>
      <c r="QOR735"/>
      <c r="QOS735"/>
      <c r="QOT735"/>
      <c r="QOU735"/>
      <c r="QOV735"/>
      <c r="QOW735"/>
      <c r="QOX735"/>
      <c r="QOY735"/>
      <c r="QOZ735"/>
      <c r="QPA735"/>
      <c r="QPB735"/>
      <c r="QPC735"/>
      <c r="QPD735"/>
      <c r="QPE735"/>
      <c r="QPF735"/>
      <c r="QPG735"/>
      <c r="QPH735"/>
      <c r="QPI735"/>
      <c r="QPJ735"/>
      <c r="QPK735"/>
      <c r="QPL735"/>
      <c r="QPM735"/>
      <c r="QPN735"/>
      <c r="QPO735"/>
      <c r="QPP735"/>
      <c r="QPQ735"/>
      <c r="QPR735"/>
      <c r="QPS735"/>
      <c r="QPT735"/>
      <c r="QPU735"/>
      <c r="QPV735"/>
      <c r="QPW735"/>
      <c r="QPX735"/>
      <c r="QPY735"/>
      <c r="QPZ735"/>
      <c r="QQA735"/>
      <c r="QQB735"/>
      <c r="QQC735"/>
      <c r="QQD735"/>
      <c r="QQE735"/>
      <c r="QQF735"/>
      <c r="QQG735"/>
      <c r="QQH735"/>
      <c r="QQI735"/>
      <c r="QQJ735"/>
      <c r="QQK735"/>
      <c r="QQL735"/>
      <c r="QQM735"/>
      <c r="QQN735"/>
      <c r="QQO735"/>
      <c r="QQP735"/>
      <c r="QQQ735"/>
      <c r="QQR735"/>
      <c r="QQS735"/>
      <c r="QQT735"/>
      <c r="QQU735"/>
      <c r="QQV735"/>
      <c r="QQW735"/>
      <c r="QQX735"/>
      <c r="QQY735"/>
      <c r="QQZ735"/>
      <c r="QRA735"/>
      <c r="QRB735"/>
      <c r="QRC735"/>
      <c r="QRD735"/>
      <c r="QRE735"/>
      <c r="QRF735"/>
      <c r="QRG735"/>
      <c r="QRH735"/>
      <c r="QRI735"/>
      <c r="QRJ735"/>
      <c r="QRK735"/>
      <c r="QRL735"/>
      <c r="QRM735"/>
      <c r="QRN735"/>
      <c r="QRO735"/>
      <c r="QRP735"/>
      <c r="QRQ735"/>
      <c r="QRR735"/>
      <c r="QRS735"/>
      <c r="QRT735"/>
      <c r="QRU735"/>
      <c r="QRV735"/>
      <c r="QRW735"/>
      <c r="QRX735"/>
      <c r="QRY735"/>
      <c r="QRZ735"/>
      <c r="QSA735"/>
      <c r="QSB735"/>
      <c r="QSC735"/>
      <c r="QSD735"/>
      <c r="QSE735"/>
      <c r="QSF735"/>
      <c r="QSG735"/>
      <c r="QSH735"/>
      <c r="QSI735"/>
      <c r="QSJ735"/>
      <c r="QSK735"/>
      <c r="QSL735"/>
      <c r="QSM735"/>
      <c r="QSN735"/>
      <c r="QSO735"/>
      <c r="QSP735"/>
      <c r="QSQ735"/>
      <c r="QSR735"/>
      <c r="QSS735"/>
      <c r="QST735"/>
      <c r="QSU735"/>
      <c r="QSV735"/>
      <c r="QSW735"/>
      <c r="QSX735"/>
      <c r="QSY735"/>
      <c r="QSZ735"/>
      <c r="QTA735"/>
      <c r="QTB735"/>
      <c r="QTC735"/>
      <c r="QTD735"/>
      <c r="QTE735"/>
      <c r="QTF735"/>
      <c r="QTG735"/>
      <c r="QTH735"/>
      <c r="QTI735"/>
      <c r="QTJ735"/>
      <c r="QTK735"/>
      <c r="QTL735"/>
      <c r="QTM735"/>
      <c r="QTN735"/>
      <c r="QTO735"/>
      <c r="QTP735"/>
      <c r="QTQ735"/>
      <c r="QTR735"/>
      <c r="QTS735"/>
      <c r="QTT735"/>
      <c r="QTU735"/>
      <c r="QTV735"/>
      <c r="QTW735"/>
      <c r="QTX735"/>
      <c r="QTY735"/>
      <c r="QTZ735"/>
      <c r="QUA735"/>
      <c r="QUB735"/>
      <c r="QUC735"/>
      <c r="QUD735"/>
      <c r="QUE735"/>
      <c r="QUF735"/>
      <c r="QUG735"/>
      <c r="QUH735"/>
      <c r="QUI735"/>
      <c r="QUJ735"/>
      <c r="QUK735"/>
      <c r="QUL735"/>
      <c r="QUM735"/>
      <c r="QUN735"/>
      <c r="QUO735"/>
      <c r="QUP735"/>
      <c r="QUQ735"/>
      <c r="QUR735"/>
      <c r="QUS735"/>
      <c r="QUT735"/>
      <c r="QUU735"/>
      <c r="QUV735"/>
      <c r="QUW735"/>
      <c r="QUX735"/>
      <c r="QUY735"/>
      <c r="QUZ735"/>
      <c r="QVA735"/>
      <c r="QVB735"/>
      <c r="QVC735"/>
      <c r="QVD735"/>
      <c r="QVE735"/>
      <c r="QVF735"/>
      <c r="QVG735"/>
      <c r="QVH735"/>
      <c r="QVI735"/>
      <c r="QVJ735"/>
      <c r="QVK735"/>
      <c r="QVL735"/>
      <c r="QVM735"/>
      <c r="QVN735"/>
      <c r="QVO735"/>
      <c r="QVP735"/>
      <c r="QVQ735"/>
      <c r="QVR735"/>
      <c r="QVS735"/>
      <c r="QVT735"/>
      <c r="QVU735"/>
      <c r="QVV735"/>
      <c r="QVW735"/>
      <c r="QVX735"/>
      <c r="QVY735"/>
      <c r="QVZ735"/>
      <c r="QWA735"/>
      <c r="QWB735"/>
      <c r="QWC735"/>
      <c r="QWD735"/>
      <c r="QWE735"/>
      <c r="QWF735"/>
      <c r="QWG735"/>
      <c r="QWH735"/>
      <c r="QWI735"/>
      <c r="QWJ735"/>
      <c r="QWK735"/>
      <c r="QWL735"/>
      <c r="QWM735"/>
      <c r="QWN735"/>
      <c r="QWO735"/>
      <c r="QWP735"/>
      <c r="QWQ735"/>
      <c r="QWR735"/>
      <c r="QWS735"/>
      <c r="QWT735"/>
      <c r="QWU735"/>
      <c r="QWV735"/>
      <c r="QWW735"/>
      <c r="QWX735"/>
      <c r="QWY735"/>
      <c r="QWZ735"/>
      <c r="QXA735"/>
      <c r="QXB735"/>
      <c r="QXC735"/>
      <c r="QXD735"/>
      <c r="QXE735"/>
      <c r="QXF735"/>
      <c r="QXG735"/>
      <c r="QXH735"/>
      <c r="QXI735"/>
      <c r="QXJ735"/>
      <c r="QXK735"/>
      <c r="QXL735"/>
      <c r="QXM735"/>
      <c r="QXN735"/>
      <c r="QXO735"/>
      <c r="QXP735"/>
      <c r="QXQ735"/>
      <c r="QXR735"/>
      <c r="QXS735"/>
      <c r="QXT735"/>
      <c r="QXU735"/>
      <c r="QXV735"/>
      <c r="QXW735"/>
      <c r="QXX735"/>
      <c r="QXY735"/>
      <c r="QXZ735"/>
      <c r="QYA735"/>
      <c r="QYB735"/>
      <c r="QYC735"/>
      <c r="QYD735"/>
      <c r="QYE735"/>
      <c r="QYF735"/>
      <c r="QYG735"/>
      <c r="QYH735"/>
      <c r="QYI735"/>
      <c r="QYJ735"/>
      <c r="QYK735"/>
      <c r="QYL735"/>
      <c r="QYM735"/>
      <c r="QYN735"/>
      <c r="QYO735"/>
      <c r="QYP735"/>
      <c r="QYQ735"/>
      <c r="QYR735"/>
      <c r="QYS735"/>
      <c r="QYT735"/>
      <c r="QYU735"/>
      <c r="QYV735"/>
      <c r="QYW735"/>
      <c r="QYX735"/>
      <c r="QYY735"/>
      <c r="QYZ735"/>
      <c r="QZA735"/>
      <c r="QZB735"/>
      <c r="QZC735"/>
      <c r="QZD735"/>
      <c r="QZE735"/>
      <c r="QZF735"/>
      <c r="QZG735"/>
      <c r="QZH735"/>
      <c r="QZI735"/>
      <c r="QZJ735"/>
      <c r="QZK735"/>
      <c r="QZL735"/>
      <c r="QZM735"/>
      <c r="QZN735"/>
      <c r="QZO735"/>
      <c r="QZP735"/>
      <c r="QZQ735"/>
      <c r="QZR735"/>
      <c r="QZS735"/>
      <c r="QZT735"/>
      <c r="QZU735"/>
      <c r="QZV735"/>
      <c r="QZW735"/>
      <c r="QZX735"/>
      <c r="QZY735"/>
      <c r="QZZ735"/>
      <c r="RAA735"/>
      <c r="RAB735"/>
      <c r="RAC735"/>
      <c r="RAD735"/>
      <c r="RAE735"/>
      <c r="RAF735"/>
      <c r="RAG735"/>
      <c r="RAH735"/>
      <c r="RAI735"/>
      <c r="RAJ735"/>
      <c r="RAK735"/>
      <c r="RAL735"/>
      <c r="RAM735"/>
      <c r="RAN735"/>
      <c r="RAO735"/>
      <c r="RAP735"/>
      <c r="RAQ735"/>
      <c r="RAR735"/>
      <c r="RAS735"/>
      <c r="RAT735"/>
      <c r="RAU735"/>
      <c r="RAV735"/>
      <c r="RAW735"/>
      <c r="RAX735"/>
      <c r="RAY735"/>
      <c r="RAZ735"/>
      <c r="RBA735"/>
      <c r="RBB735"/>
      <c r="RBC735"/>
      <c r="RBD735"/>
      <c r="RBE735"/>
      <c r="RBF735"/>
      <c r="RBG735"/>
      <c r="RBH735"/>
      <c r="RBI735"/>
      <c r="RBJ735"/>
      <c r="RBK735"/>
      <c r="RBL735"/>
      <c r="RBM735"/>
      <c r="RBN735"/>
      <c r="RBO735"/>
      <c r="RBP735"/>
      <c r="RBQ735"/>
      <c r="RBR735"/>
      <c r="RBS735"/>
      <c r="RBT735"/>
      <c r="RBU735"/>
      <c r="RBV735"/>
      <c r="RBW735"/>
      <c r="RBX735"/>
      <c r="RBY735"/>
      <c r="RBZ735"/>
      <c r="RCA735"/>
      <c r="RCB735"/>
      <c r="RCC735"/>
      <c r="RCD735"/>
      <c r="RCE735"/>
      <c r="RCF735"/>
      <c r="RCG735"/>
      <c r="RCH735"/>
      <c r="RCI735"/>
      <c r="RCJ735"/>
      <c r="RCK735"/>
      <c r="RCL735"/>
      <c r="RCM735"/>
      <c r="RCN735"/>
      <c r="RCO735"/>
      <c r="RCP735"/>
      <c r="RCQ735"/>
      <c r="RCR735"/>
      <c r="RCS735"/>
      <c r="RCT735"/>
      <c r="RCU735"/>
      <c r="RCV735"/>
      <c r="RCW735"/>
      <c r="RCX735"/>
      <c r="RCY735"/>
      <c r="RCZ735"/>
      <c r="RDA735"/>
      <c r="RDB735"/>
      <c r="RDC735"/>
      <c r="RDD735"/>
      <c r="RDE735"/>
      <c r="RDF735"/>
      <c r="RDG735"/>
      <c r="RDH735"/>
      <c r="RDI735"/>
      <c r="RDJ735"/>
      <c r="RDK735"/>
      <c r="RDL735"/>
      <c r="RDM735"/>
      <c r="RDN735"/>
      <c r="RDO735"/>
      <c r="RDP735"/>
      <c r="RDQ735"/>
      <c r="RDR735"/>
      <c r="RDS735"/>
      <c r="RDT735"/>
      <c r="RDU735"/>
      <c r="RDV735"/>
      <c r="RDW735"/>
      <c r="RDX735"/>
      <c r="RDY735"/>
      <c r="RDZ735"/>
      <c r="REA735"/>
      <c r="REB735"/>
      <c r="REC735"/>
      <c r="RED735"/>
      <c r="REE735"/>
      <c r="REF735"/>
      <c r="REG735"/>
      <c r="REH735"/>
      <c r="REI735"/>
      <c r="REJ735"/>
      <c r="REK735"/>
      <c r="REL735"/>
      <c r="REM735"/>
      <c r="REN735"/>
      <c r="REO735"/>
      <c r="REP735"/>
      <c r="REQ735"/>
      <c r="RER735"/>
      <c r="RES735"/>
      <c r="RET735"/>
      <c r="REU735"/>
      <c r="REV735"/>
      <c r="REW735"/>
      <c r="REX735"/>
      <c r="REY735"/>
      <c r="REZ735"/>
      <c r="RFA735"/>
      <c r="RFB735"/>
      <c r="RFC735"/>
      <c r="RFD735"/>
      <c r="RFE735"/>
      <c r="RFF735"/>
      <c r="RFG735"/>
      <c r="RFH735"/>
      <c r="RFI735"/>
      <c r="RFJ735"/>
      <c r="RFK735"/>
      <c r="RFL735"/>
      <c r="RFM735"/>
      <c r="RFN735"/>
      <c r="RFO735"/>
      <c r="RFP735"/>
      <c r="RFQ735"/>
      <c r="RFR735"/>
      <c r="RFS735"/>
      <c r="RFT735"/>
      <c r="RFU735"/>
      <c r="RFV735"/>
      <c r="RFW735"/>
      <c r="RFX735"/>
      <c r="RFY735"/>
      <c r="RFZ735"/>
      <c r="RGA735"/>
      <c r="RGB735"/>
      <c r="RGC735"/>
      <c r="RGD735"/>
      <c r="RGE735"/>
      <c r="RGF735"/>
      <c r="RGG735"/>
      <c r="RGH735"/>
      <c r="RGI735"/>
      <c r="RGJ735"/>
      <c r="RGK735"/>
      <c r="RGL735"/>
      <c r="RGM735"/>
      <c r="RGN735"/>
      <c r="RGO735"/>
      <c r="RGP735"/>
      <c r="RGQ735"/>
      <c r="RGR735"/>
      <c r="RGS735"/>
      <c r="RGT735"/>
      <c r="RGU735"/>
      <c r="RGV735"/>
      <c r="RGW735"/>
      <c r="RGX735"/>
      <c r="RGY735"/>
      <c r="RGZ735"/>
      <c r="RHA735"/>
      <c r="RHB735"/>
      <c r="RHC735"/>
      <c r="RHD735"/>
      <c r="RHE735"/>
      <c r="RHF735"/>
      <c r="RHG735"/>
      <c r="RHH735"/>
      <c r="RHI735"/>
      <c r="RHJ735"/>
      <c r="RHK735"/>
      <c r="RHL735"/>
      <c r="RHM735"/>
      <c r="RHN735"/>
      <c r="RHO735"/>
      <c r="RHP735"/>
      <c r="RHQ735"/>
      <c r="RHR735"/>
      <c r="RHS735"/>
      <c r="RHT735"/>
      <c r="RHU735"/>
      <c r="RHV735"/>
      <c r="RHW735"/>
      <c r="RHX735"/>
      <c r="RHY735"/>
      <c r="RHZ735"/>
      <c r="RIA735"/>
      <c r="RIB735"/>
      <c r="RIC735"/>
      <c r="RID735"/>
      <c r="RIE735"/>
      <c r="RIF735"/>
      <c r="RIG735"/>
      <c r="RIH735"/>
      <c r="RII735"/>
      <c r="RIJ735"/>
      <c r="RIK735"/>
      <c r="RIL735"/>
      <c r="RIM735"/>
      <c r="RIN735"/>
      <c r="RIO735"/>
      <c r="RIP735"/>
      <c r="RIQ735"/>
      <c r="RIR735"/>
      <c r="RIS735"/>
      <c r="RIT735"/>
      <c r="RIU735"/>
      <c r="RIV735"/>
      <c r="RIW735"/>
      <c r="RIX735"/>
      <c r="RIY735"/>
      <c r="RIZ735"/>
      <c r="RJA735"/>
      <c r="RJB735"/>
      <c r="RJC735"/>
      <c r="RJD735"/>
      <c r="RJE735"/>
      <c r="RJF735"/>
      <c r="RJG735"/>
      <c r="RJH735"/>
      <c r="RJI735"/>
      <c r="RJJ735"/>
      <c r="RJK735"/>
      <c r="RJL735"/>
      <c r="RJM735"/>
      <c r="RJN735"/>
      <c r="RJO735"/>
      <c r="RJP735"/>
      <c r="RJQ735"/>
      <c r="RJR735"/>
      <c r="RJS735"/>
      <c r="RJT735"/>
      <c r="RJU735"/>
      <c r="RJV735"/>
      <c r="RJW735"/>
      <c r="RJX735"/>
      <c r="RJY735"/>
      <c r="RJZ735"/>
      <c r="RKA735"/>
      <c r="RKB735"/>
      <c r="RKC735"/>
      <c r="RKD735"/>
      <c r="RKE735"/>
      <c r="RKF735"/>
      <c r="RKG735"/>
      <c r="RKH735"/>
      <c r="RKI735"/>
      <c r="RKJ735"/>
      <c r="RKK735"/>
      <c r="RKL735"/>
      <c r="RKM735"/>
      <c r="RKN735"/>
      <c r="RKO735"/>
      <c r="RKP735"/>
      <c r="RKQ735"/>
      <c r="RKR735"/>
      <c r="RKS735"/>
      <c r="RKT735"/>
      <c r="RKU735"/>
      <c r="RKV735"/>
      <c r="RKW735"/>
      <c r="RKX735"/>
      <c r="RKY735"/>
      <c r="RKZ735"/>
      <c r="RLA735"/>
      <c r="RLB735"/>
      <c r="RLC735"/>
      <c r="RLD735"/>
      <c r="RLE735"/>
      <c r="RLF735"/>
      <c r="RLG735"/>
      <c r="RLH735"/>
      <c r="RLI735"/>
      <c r="RLJ735"/>
      <c r="RLK735"/>
      <c r="RLL735"/>
      <c r="RLM735"/>
      <c r="RLN735"/>
      <c r="RLO735"/>
      <c r="RLP735"/>
      <c r="RLQ735"/>
      <c r="RLR735"/>
      <c r="RLS735"/>
      <c r="RLT735"/>
      <c r="RLU735"/>
      <c r="RLV735"/>
      <c r="RLW735"/>
      <c r="RLX735"/>
      <c r="RLY735"/>
      <c r="RLZ735"/>
      <c r="RMA735"/>
      <c r="RMB735"/>
      <c r="RMC735"/>
      <c r="RMD735"/>
      <c r="RME735"/>
      <c r="RMF735"/>
      <c r="RMG735"/>
      <c r="RMH735"/>
      <c r="RMI735"/>
      <c r="RMJ735"/>
      <c r="RMK735"/>
      <c r="RML735"/>
      <c r="RMM735"/>
      <c r="RMN735"/>
      <c r="RMO735"/>
      <c r="RMP735"/>
      <c r="RMQ735"/>
      <c r="RMR735"/>
      <c r="RMS735"/>
      <c r="RMT735"/>
      <c r="RMU735"/>
      <c r="RMV735"/>
      <c r="RMW735"/>
      <c r="RMX735"/>
      <c r="RMY735"/>
      <c r="RMZ735"/>
      <c r="RNA735"/>
      <c r="RNB735"/>
      <c r="RNC735"/>
      <c r="RND735"/>
      <c r="RNE735"/>
      <c r="RNF735"/>
      <c r="RNG735"/>
      <c r="RNH735"/>
      <c r="RNI735"/>
      <c r="RNJ735"/>
      <c r="RNK735"/>
      <c r="RNL735"/>
      <c r="RNM735"/>
      <c r="RNN735"/>
      <c r="RNO735"/>
      <c r="RNP735"/>
      <c r="RNQ735"/>
      <c r="RNR735"/>
      <c r="RNS735"/>
      <c r="RNT735"/>
      <c r="RNU735"/>
      <c r="RNV735"/>
      <c r="RNW735"/>
      <c r="RNX735"/>
      <c r="RNY735"/>
      <c r="RNZ735"/>
      <c r="ROA735"/>
      <c r="ROB735"/>
      <c r="ROC735"/>
      <c r="ROD735"/>
      <c r="ROE735"/>
      <c r="ROF735"/>
      <c r="ROG735"/>
      <c r="ROH735"/>
      <c r="ROI735"/>
      <c r="ROJ735"/>
      <c r="ROK735"/>
      <c r="ROL735"/>
      <c r="ROM735"/>
      <c r="RON735"/>
      <c r="ROO735"/>
      <c r="ROP735"/>
      <c r="ROQ735"/>
      <c r="ROR735"/>
      <c r="ROS735"/>
      <c r="ROT735"/>
      <c r="ROU735"/>
      <c r="ROV735"/>
      <c r="ROW735"/>
      <c r="ROX735"/>
      <c r="ROY735"/>
      <c r="ROZ735"/>
      <c r="RPA735"/>
      <c r="RPB735"/>
      <c r="RPC735"/>
      <c r="RPD735"/>
      <c r="RPE735"/>
      <c r="RPF735"/>
      <c r="RPG735"/>
      <c r="RPH735"/>
      <c r="RPI735"/>
      <c r="RPJ735"/>
      <c r="RPK735"/>
      <c r="RPL735"/>
      <c r="RPM735"/>
      <c r="RPN735"/>
      <c r="RPO735"/>
      <c r="RPP735"/>
      <c r="RPQ735"/>
      <c r="RPR735"/>
      <c r="RPS735"/>
      <c r="RPT735"/>
      <c r="RPU735"/>
      <c r="RPV735"/>
      <c r="RPW735"/>
      <c r="RPX735"/>
      <c r="RPY735"/>
      <c r="RPZ735"/>
      <c r="RQA735"/>
      <c r="RQB735"/>
      <c r="RQC735"/>
      <c r="RQD735"/>
      <c r="RQE735"/>
      <c r="RQF735"/>
      <c r="RQG735"/>
      <c r="RQH735"/>
      <c r="RQI735"/>
      <c r="RQJ735"/>
      <c r="RQK735"/>
      <c r="RQL735"/>
      <c r="RQM735"/>
      <c r="RQN735"/>
      <c r="RQO735"/>
      <c r="RQP735"/>
      <c r="RQQ735"/>
      <c r="RQR735"/>
      <c r="RQS735"/>
      <c r="RQT735"/>
      <c r="RQU735"/>
      <c r="RQV735"/>
      <c r="RQW735"/>
      <c r="RQX735"/>
      <c r="RQY735"/>
      <c r="RQZ735"/>
      <c r="RRA735"/>
      <c r="RRB735"/>
      <c r="RRC735"/>
      <c r="RRD735"/>
      <c r="RRE735"/>
      <c r="RRF735"/>
      <c r="RRG735"/>
      <c r="RRH735"/>
      <c r="RRI735"/>
      <c r="RRJ735"/>
      <c r="RRK735"/>
      <c r="RRL735"/>
      <c r="RRM735"/>
      <c r="RRN735"/>
      <c r="RRO735"/>
      <c r="RRP735"/>
      <c r="RRQ735"/>
      <c r="RRR735"/>
      <c r="RRS735"/>
      <c r="RRT735"/>
      <c r="RRU735"/>
      <c r="RRV735"/>
      <c r="RRW735"/>
      <c r="RRX735"/>
      <c r="RRY735"/>
      <c r="RRZ735"/>
      <c r="RSA735"/>
      <c r="RSB735"/>
      <c r="RSC735"/>
      <c r="RSD735"/>
      <c r="RSE735"/>
      <c r="RSF735"/>
      <c r="RSG735"/>
      <c r="RSH735"/>
      <c r="RSI735"/>
      <c r="RSJ735"/>
      <c r="RSK735"/>
      <c r="RSL735"/>
      <c r="RSM735"/>
      <c r="RSN735"/>
      <c r="RSO735"/>
      <c r="RSP735"/>
      <c r="RSQ735"/>
      <c r="RSR735"/>
      <c r="RSS735"/>
      <c r="RST735"/>
      <c r="RSU735"/>
      <c r="RSV735"/>
      <c r="RSW735"/>
      <c r="RSX735"/>
      <c r="RSY735"/>
      <c r="RSZ735"/>
      <c r="RTA735"/>
      <c r="RTB735"/>
      <c r="RTC735"/>
      <c r="RTD735"/>
      <c r="RTE735"/>
      <c r="RTF735"/>
      <c r="RTG735"/>
      <c r="RTH735"/>
      <c r="RTI735"/>
      <c r="RTJ735"/>
      <c r="RTK735"/>
      <c r="RTL735"/>
      <c r="RTM735"/>
      <c r="RTN735"/>
      <c r="RTO735"/>
      <c r="RTP735"/>
      <c r="RTQ735"/>
      <c r="RTR735"/>
      <c r="RTS735"/>
      <c r="RTT735"/>
      <c r="RTU735"/>
      <c r="RTV735"/>
      <c r="RTW735"/>
      <c r="RTX735"/>
      <c r="RTY735"/>
      <c r="RTZ735"/>
      <c r="RUA735"/>
      <c r="RUB735"/>
      <c r="RUC735"/>
      <c r="RUD735"/>
      <c r="RUE735"/>
      <c r="RUF735"/>
      <c r="RUG735"/>
      <c r="RUH735"/>
      <c r="RUI735"/>
      <c r="RUJ735"/>
      <c r="RUK735"/>
      <c r="RUL735"/>
      <c r="RUM735"/>
      <c r="RUN735"/>
      <c r="RUO735"/>
      <c r="RUP735"/>
      <c r="RUQ735"/>
      <c r="RUR735"/>
      <c r="RUS735"/>
      <c r="RUT735"/>
      <c r="RUU735"/>
      <c r="RUV735"/>
      <c r="RUW735"/>
      <c r="RUX735"/>
      <c r="RUY735"/>
      <c r="RUZ735"/>
      <c r="RVA735"/>
      <c r="RVB735"/>
      <c r="RVC735"/>
      <c r="RVD735"/>
      <c r="RVE735"/>
      <c r="RVF735"/>
      <c r="RVG735"/>
      <c r="RVH735"/>
      <c r="RVI735"/>
      <c r="RVJ735"/>
      <c r="RVK735"/>
      <c r="RVL735"/>
      <c r="RVM735"/>
      <c r="RVN735"/>
      <c r="RVO735"/>
      <c r="RVP735"/>
      <c r="RVQ735"/>
      <c r="RVR735"/>
      <c r="RVS735"/>
      <c r="RVT735"/>
      <c r="RVU735"/>
      <c r="RVV735"/>
      <c r="RVW735"/>
      <c r="RVX735"/>
      <c r="RVY735"/>
      <c r="RVZ735"/>
      <c r="RWA735"/>
      <c r="RWB735"/>
      <c r="RWC735"/>
      <c r="RWD735"/>
      <c r="RWE735"/>
      <c r="RWF735"/>
      <c r="RWG735"/>
      <c r="RWH735"/>
      <c r="RWI735"/>
      <c r="RWJ735"/>
      <c r="RWK735"/>
      <c r="RWL735"/>
      <c r="RWM735"/>
      <c r="RWN735"/>
      <c r="RWO735"/>
      <c r="RWP735"/>
      <c r="RWQ735"/>
      <c r="RWR735"/>
      <c r="RWS735"/>
      <c r="RWT735"/>
      <c r="RWU735"/>
      <c r="RWV735"/>
      <c r="RWW735"/>
      <c r="RWX735"/>
      <c r="RWY735"/>
      <c r="RWZ735"/>
      <c r="RXA735"/>
      <c r="RXB735"/>
      <c r="RXC735"/>
      <c r="RXD735"/>
      <c r="RXE735"/>
      <c r="RXF735"/>
      <c r="RXG735"/>
      <c r="RXH735"/>
      <c r="RXI735"/>
      <c r="RXJ735"/>
      <c r="RXK735"/>
      <c r="RXL735"/>
      <c r="RXM735"/>
      <c r="RXN735"/>
      <c r="RXO735"/>
      <c r="RXP735"/>
      <c r="RXQ735"/>
      <c r="RXR735"/>
      <c r="RXS735"/>
      <c r="RXT735"/>
      <c r="RXU735"/>
      <c r="RXV735"/>
      <c r="RXW735"/>
      <c r="RXX735"/>
      <c r="RXY735"/>
      <c r="RXZ735"/>
      <c r="RYA735"/>
      <c r="RYB735"/>
      <c r="RYC735"/>
      <c r="RYD735"/>
      <c r="RYE735"/>
      <c r="RYF735"/>
      <c r="RYG735"/>
      <c r="RYH735"/>
      <c r="RYI735"/>
      <c r="RYJ735"/>
      <c r="RYK735"/>
      <c r="RYL735"/>
      <c r="RYM735"/>
      <c r="RYN735"/>
      <c r="RYO735"/>
      <c r="RYP735"/>
      <c r="RYQ735"/>
      <c r="RYR735"/>
      <c r="RYS735"/>
      <c r="RYT735"/>
      <c r="RYU735"/>
      <c r="RYV735"/>
      <c r="RYW735"/>
      <c r="RYX735"/>
      <c r="RYY735"/>
      <c r="RYZ735"/>
      <c r="RZA735"/>
      <c r="RZB735"/>
      <c r="RZC735"/>
      <c r="RZD735"/>
      <c r="RZE735"/>
      <c r="RZF735"/>
      <c r="RZG735"/>
      <c r="RZH735"/>
      <c r="RZI735"/>
      <c r="RZJ735"/>
      <c r="RZK735"/>
      <c r="RZL735"/>
      <c r="RZM735"/>
      <c r="RZN735"/>
      <c r="RZO735"/>
      <c r="RZP735"/>
      <c r="RZQ735"/>
      <c r="RZR735"/>
      <c r="RZS735"/>
      <c r="RZT735"/>
      <c r="RZU735"/>
      <c r="RZV735"/>
      <c r="RZW735"/>
      <c r="RZX735"/>
      <c r="RZY735"/>
      <c r="RZZ735"/>
      <c r="SAA735"/>
      <c r="SAB735"/>
      <c r="SAC735"/>
      <c r="SAD735"/>
      <c r="SAE735"/>
      <c r="SAF735"/>
      <c r="SAG735"/>
      <c r="SAH735"/>
      <c r="SAI735"/>
      <c r="SAJ735"/>
      <c r="SAK735"/>
      <c r="SAL735"/>
      <c r="SAM735"/>
      <c r="SAN735"/>
      <c r="SAO735"/>
      <c r="SAP735"/>
      <c r="SAQ735"/>
      <c r="SAR735"/>
      <c r="SAS735"/>
      <c r="SAT735"/>
      <c r="SAU735"/>
      <c r="SAV735"/>
      <c r="SAW735"/>
      <c r="SAX735"/>
      <c r="SAY735"/>
      <c r="SAZ735"/>
      <c r="SBA735"/>
      <c r="SBB735"/>
      <c r="SBC735"/>
      <c r="SBD735"/>
      <c r="SBE735"/>
      <c r="SBF735"/>
      <c r="SBG735"/>
      <c r="SBH735"/>
      <c r="SBI735"/>
      <c r="SBJ735"/>
      <c r="SBK735"/>
      <c r="SBL735"/>
      <c r="SBM735"/>
      <c r="SBN735"/>
      <c r="SBO735"/>
      <c r="SBP735"/>
      <c r="SBQ735"/>
      <c r="SBR735"/>
      <c r="SBS735"/>
      <c r="SBT735"/>
      <c r="SBU735"/>
      <c r="SBV735"/>
      <c r="SBW735"/>
      <c r="SBX735"/>
      <c r="SBY735"/>
      <c r="SBZ735"/>
      <c r="SCA735"/>
      <c r="SCB735"/>
      <c r="SCC735"/>
      <c r="SCD735"/>
      <c r="SCE735"/>
      <c r="SCF735"/>
      <c r="SCG735"/>
      <c r="SCH735"/>
      <c r="SCI735"/>
      <c r="SCJ735"/>
      <c r="SCK735"/>
      <c r="SCL735"/>
      <c r="SCM735"/>
      <c r="SCN735"/>
      <c r="SCO735"/>
      <c r="SCP735"/>
      <c r="SCQ735"/>
      <c r="SCR735"/>
      <c r="SCS735"/>
      <c r="SCT735"/>
      <c r="SCU735"/>
      <c r="SCV735"/>
      <c r="SCW735"/>
      <c r="SCX735"/>
      <c r="SCY735"/>
      <c r="SCZ735"/>
      <c r="SDA735"/>
      <c r="SDB735"/>
      <c r="SDC735"/>
      <c r="SDD735"/>
      <c r="SDE735"/>
      <c r="SDF735"/>
      <c r="SDG735"/>
      <c r="SDH735"/>
      <c r="SDI735"/>
      <c r="SDJ735"/>
      <c r="SDK735"/>
      <c r="SDL735"/>
      <c r="SDM735"/>
      <c r="SDN735"/>
      <c r="SDO735"/>
      <c r="SDP735"/>
      <c r="SDQ735"/>
      <c r="SDR735"/>
      <c r="SDS735"/>
      <c r="SDT735"/>
      <c r="SDU735"/>
      <c r="SDV735"/>
      <c r="SDW735"/>
      <c r="SDX735"/>
      <c r="SDY735"/>
      <c r="SDZ735"/>
      <c r="SEA735"/>
      <c r="SEB735"/>
      <c r="SEC735"/>
      <c r="SED735"/>
      <c r="SEE735"/>
      <c r="SEF735"/>
      <c r="SEG735"/>
      <c r="SEH735"/>
      <c r="SEI735"/>
      <c r="SEJ735"/>
      <c r="SEK735"/>
      <c r="SEL735"/>
      <c r="SEM735"/>
      <c r="SEN735"/>
      <c r="SEO735"/>
      <c r="SEP735"/>
      <c r="SEQ735"/>
      <c r="SER735"/>
      <c r="SES735"/>
      <c r="SET735"/>
      <c r="SEU735"/>
      <c r="SEV735"/>
      <c r="SEW735"/>
      <c r="SEX735"/>
      <c r="SEY735"/>
      <c r="SEZ735"/>
      <c r="SFA735"/>
      <c r="SFB735"/>
      <c r="SFC735"/>
      <c r="SFD735"/>
      <c r="SFE735"/>
      <c r="SFF735"/>
      <c r="SFG735"/>
      <c r="SFH735"/>
      <c r="SFI735"/>
      <c r="SFJ735"/>
      <c r="SFK735"/>
      <c r="SFL735"/>
      <c r="SFM735"/>
      <c r="SFN735"/>
      <c r="SFO735"/>
      <c r="SFP735"/>
      <c r="SFQ735"/>
      <c r="SFR735"/>
      <c r="SFS735"/>
      <c r="SFT735"/>
      <c r="SFU735"/>
      <c r="SFV735"/>
      <c r="SFW735"/>
      <c r="SFX735"/>
      <c r="SFY735"/>
      <c r="SFZ735"/>
      <c r="SGA735"/>
      <c r="SGB735"/>
      <c r="SGC735"/>
      <c r="SGD735"/>
      <c r="SGE735"/>
      <c r="SGF735"/>
      <c r="SGG735"/>
      <c r="SGH735"/>
      <c r="SGI735"/>
      <c r="SGJ735"/>
      <c r="SGK735"/>
      <c r="SGL735"/>
      <c r="SGM735"/>
      <c r="SGN735"/>
      <c r="SGO735"/>
      <c r="SGP735"/>
      <c r="SGQ735"/>
      <c r="SGR735"/>
      <c r="SGS735"/>
      <c r="SGT735"/>
      <c r="SGU735"/>
      <c r="SGV735"/>
      <c r="SGW735"/>
      <c r="SGX735"/>
      <c r="SGY735"/>
      <c r="SGZ735"/>
      <c r="SHA735"/>
      <c r="SHB735"/>
      <c r="SHC735"/>
      <c r="SHD735"/>
      <c r="SHE735"/>
      <c r="SHF735"/>
      <c r="SHG735"/>
      <c r="SHH735"/>
      <c r="SHI735"/>
      <c r="SHJ735"/>
      <c r="SHK735"/>
      <c r="SHL735"/>
      <c r="SHM735"/>
      <c r="SHN735"/>
      <c r="SHO735"/>
      <c r="SHP735"/>
      <c r="SHQ735"/>
      <c r="SHR735"/>
      <c r="SHS735"/>
      <c r="SHT735"/>
      <c r="SHU735"/>
      <c r="SHV735"/>
      <c r="SHW735"/>
      <c r="SHX735"/>
      <c r="SHY735"/>
      <c r="SHZ735"/>
      <c r="SIA735"/>
      <c r="SIB735"/>
      <c r="SIC735"/>
      <c r="SID735"/>
      <c r="SIE735"/>
      <c r="SIF735"/>
      <c r="SIG735"/>
      <c r="SIH735"/>
      <c r="SII735"/>
      <c r="SIJ735"/>
      <c r="SIK735"/>
      <c r="SIL735"/>
      <c r="SIM735"/>
      <c r="SIN735"/>
      <c r="SIO735"/>
      <c r="SIP735"/>
      <c r="SIQ735"/>
      <c r="SIR735"/>
      <c r="SIS735"/>
      <c r="SIT735"/>
      <c r="SIU735"/>
      <c r="SIV735"/>
      <c r="SIW735"/>
      <c r="SIX735"/>
      <c r="SIY735"/>
      <c r="SIZ735"/>
      <c r="SJA735"/>
      <c r="SJB735"/>
      <c r="SJC735"/>
      <c r="SJD735"/>
      <c r="SJE735"/>
      <c r="SJF735"/>
      <c r="SJG735"/>
      <c r="SJH735"/>
      <c r="SJI735"/>
      <c r="SJJ735"/>
      <c r="SJK735"/>
      <c r="SJL735"/>
      <c r="SJM735"/>
      <c r="SJN735"/>
      <c r="SJO735"/>
      <c r="SJP735"/>
      <c r="SJQ735"/>
      <c r="SJR735"/>
      <c r="SJS735"/>
      <c r="SJT735"/>
      <c r="SJU735"/>
      <c r="SJV735"/>
      <c r="SJW735"/>
      <c r="SJX735"/>
      <c r="SJY735"/>
      <c r="SJZ735"/>
      <c r="SKA735"/>
      <c r="SKB735"/>
      <c r="SKC735"/>
      <c r="SKD735"/>
      <c r="SKE735"/>
      <c r="SKF735"/>
      <c r="SKG735"/>
      <c r="SKH735"/>
      <c r="SKI735"/>
      <c r="SKJ735"/>
      <c r="SKK735"/>
      <c r="SKL735"/>
      <c r="SKM735"/>
      <c r="SKN735"/>
      <c r="SKO735"/>
      <c r="SKP735"/>
      <c r="SKQ735"/>
      <c r="SKR735"/>
      <c r="SKS735"/>
      <c r="SKT735"/>
      <c r="SKU735"/>
      <c r="SKV735"/>
      <c r="SKW735"/>
      <c r="SKX735"/>
      <c r="SKY735"/>
      <c r="SKZ735"/>
      <c r="SLA735"/>
      <c r="SLB735"/>
      <c r="SLC735"/>
      <c r="SLD735"/>
      <c r="SLE735"/>
      <c r="SLF735"/>
      <c r="SLG735"/>
      <c r="SLH735"/>
      <c r="SLI735"/>
      <c r="SLJ735"/>
      <c r="SLK735"/>
      <c r="SLL735"/>
      <c r="SLM735"/>
      <c r="SLN735"/>
      <c r="SLO735"/>
      <c r="SLP735"/>
      <c r="SLQ735"/>
      <c r="SLR735"/>
      <c r="SLS735"/>
      <c r="SLT735"/>
      <c r="SLU735"/>
      <c r="SLV735"/>
      <c r="SLW735"/>
      <c r="SLX735"/>
      <c r="SLY735"/>
      <c r="SLZ735"/>
      <c r="SMA735"/>
      <c r="SMB735"/>
      <c r="SMC735"/>
      <c r="SMD735"/>
      <c r="SME735"/>
      <c r="SMF735"/>
      <c r="SMG735"/>
      <c r="SMH735"/>
      <c r="SMI735"/>
      <c r="SMJ735"/>
      <c r="SMK735"/>
      <c r="SML735"/>
      <c r="SMM735"/>
      <c r="SMN735"/>
      <c r="SMO735"/>
      <c r="SMP735"/>
      <c r="SMQ735"/>
      <c r="SMR735"/>
      <c r="SMS735"/>
      <c r="SMT735"/>
      <c r="SMU735"/>
      <c r="SMV735"/>
      <c r="SMW735"/>
      <c r="SMX735"/>
      <c r="SMY735"/>
      <c r="SMZ735"/>
      <c r="SNA735"/>
      <c r="SNB735"/>
      <c r="SNC735"/>
      <c r="SND735"/>
      <c r="SNE735"/>
      <c r="SNF735"/>
      <c r="SNG735"/>
      <c r="SNH735"/>
      <c r="SNI735"/>
      <c r="SNJ735"/>
      <c r="SNK735"/>
      <c r="SNL735"/>
      <c r="SNM735"/>
      <c r="SNN735"/>
      <c r="SNO735"/>
      <c r="SNP735"/>
      <c r="SNQ735"/>
      <c r="SNR735"/>
      <c r="SNS735"/>
      <c r="SNT735"/>
      <c r="SNU735"/>
      <c r="SNV735"/>
      <c r="SNW735"/>
      <c r="SNX735"/>
      <c r="SNY735"/>
      <c r="SNZ735"/>
      <c r="SOA735"/>
      <c r="SOB735"/>
      <c r="SOC735"/>
      <c r="SOD735"/>
      <c r="SOE735"/>
      <c r="SOF735"/>
      <c r="SOG735"/>
      <c r="SOH735"/>
      <c r="SOI735"/>
      <c r="SOJ735"/>
      <c r="SOK735"/>
      <c r="SOL735"/>
      <c r="SOM735"/>
      <c r="SON735"/>
      <c r="SOO735"/>
      <c r="SOP735"/>
      <c r="SOQ735"/>
      <c r="SOR735"/>
      <c r="SOS735"/>
      <c r="SOT735"/>
      <c r="SOU735"/>
      <c r="SOV735"/>
      <c r="SOW735"/>
      <c r="SOX735"/>
      <c r="SOY735"/>
      <c r="SOZ735"/>
      <c r="SPA735"/>
      <c r="SPB735"/>
      <c r="SPC735"/>
      <c r="SPD735"/>
      <c r="SPE735"/>
      <c r="SPF735"/>
      <c r="SPG735"/>
      <c r="SPH735"/>
      <c r="SPI735"/>
      <c r="SPJ735"/>
      <c r="SPK735"/>
      <c r="SPL735"/>
      <c r="SPM735"/>
      <c r="SPN735"/>
      <c r="SPO735"/>
      <c r="SPP735"/>
      <c r="SPQ735"/>
      <c r="SPR735"/>
      <c r="SPS735"/>
      <c r="SPT735"/>
      <c r="SPU735"/>
      <c r="SPV735"/>
      <c r="SPW735"/>
      <c r="SPX735"/>
      <c r="SPY735"/>
      <c r="SPZ735"/>
      <c r="SQA735"/>
      <c r="SQB735"/>
      <c r="SQC735"/>
      <c r="SQD735"/>
      <c r="SQE735"/>
      <c r="SQF735"/>
      <c r="SQG735"/>
      <c r="SQH735"/>
      <c r="SQI735"/>
      <c r="SQJ735"/>
      <c r="SQK735"/>
      <c r="SQL735"/>
      <c r="SQM735"/>
      <c r="SQN735"/>
      <c r="SQO735"/>
      <c r="SQP735"/>
      <c r="SQQ735"/>
      <c r="SQR735"/>
      <c r="SQS735"/>
      <c r="SQT735"/>
      <c r="SQU735"/>
      <c r="SQV735"/>
      <c r="SQW735"/>
      <c r="SQX735"/>
      <c r="SQY735"/>
      <c r="SQZ735"/>
      <c r="SRA735"/>
      <c r="SRB735"/>
      <c r="SRC735"/>
      <c r="SRD735"/>
      <c r="SRE735"/>
      <c r="SRF735"/>
      <c r="SRG735"/>
      <c r="SRH735"/>
      <c r="SRI735"/>
      <c r="SRJ735"/>
      <c r="SRK735"/>
      <c r="SRL735"/>
      <c r="SRM735"/>
      <c r="SRN735"/>
      <c r="SRO735"/>
      <c r="SRP735"/>
      <c r="SRQ735"/>
      <c r="SRR735"/>
      <c r="SRS735"/>
      <c r="SRT735"/>
      <c r="SRU735"/>
      <c r="SRV735"/>
      <c r="SRW735"/>
      <c r="SRX735"/>
      <c r="SRY735"/>
      <c r="SRZ735"/>
      <c r="SSA735"/>
      <c r="SSB735"/>
      <c r="SSC735"/>
      <c r="SSD735"/>
      <c r="SSE735"/>
      <c r="SSF735"/>
      <c r="SSG735"/>
      <c r="SSH735"/>
      <c r="SSI735"/>
      <c r="SSJ735"/>
      <c r="SSK735"/>
      <c r="SSL735"/>
      <c r="SSM735"/>
      <c r="SSN735"/>
      <c r="SSO735"/>
      <c r="SSP735"/>
      <c r="SSQ735"/>
      <c r="SSR735"/>
      <c r="SSS735"/>
      <c r="SST735"/>
      <c r="SSU735"/>
      <c r="SSV735"/>
      <c r="SSW735"/>
      <c r="SSX735"/>
      <c r="SSY735"/>
      <c r="SSZ735"/>
      <c r="STA735"/>
      <c r="STB735"/>
      <c r="STC735"/>
      <c r="STD735"/>
      <c r="STE735"/>
      <c r="STF735"/>
      <c r="STG735"/>
      <c r="STH735"/>
      <c r="STI735"/>
      <c r="STJ735"/>
      <c r="STK735"/>
      <c r="STL735"/>
      <c r="STM735"/>
      <c r="STN735"/>
      <c r="STO735"/>
      <c r="STP735"/>
      <c r="STQ735"/>
      <c r="STR735"/>
      <c r="STS735"/>
      <c r="STT735"/>
      <c r="STU735"/>
      <c r="STV735"/>
      <c r="STW735"/>
      <c r="STX735"/>
      <c r="STY735"/>
      <c r="STZ735"/>
      <c r="SUA735"/>
      <c r="SUB735"/>
      <c r="SUC735"/>
      <c r="SUD735"/>
      <c r="SUE735"/>
      <c r="SUF735"/>
      <c r="SUG735"/>
      <c r="SUH735"/>
      <c r="SUI735"/>
      <c r="SUJ735"/>
      <c r="SUK735"/>
      <c r="SUL735"/>
      <c r="SUM735"/>
      <c r="SUN735"/>
      <c r="SUO735"/>
      <c r="SUP735"/>
      <c r="SUQ735"/>
      <c r="SUR735"/>
      <c r="SUS735"/>
      <c r="SUT735"/>
      <c r="SUU735"/>
      <c r="SUV735"/>
      <c r="SUW735"/>
      <c r="SUX735"/>
      <c r="SUY735"/>
      <c r="SUZ735"/>
      <c r="SVA735"/>
      <c r="SVB735"/>
      <c r="SVC735"/>
      <c r="SVD735"/>
      <c r="SVE735"/>
      <c r="SVF735"/>
      <c r="SVG735"/>
      <c r="SVH735"/>
      <c r="SVI735"/>
      <c r="SVJ735"/>
      <c r="SVK735"/>
      <c r="SVL735"/>
      <c r="SVM735"/>
      <c r="SVN735"/>
      <c r="SVO735"/>
      <c r="SVP735"/>
      <c r="SVQ735"/>
      <c r="SVR735"/>
      <c r="SVS735"/>
      <c r="SVT735"/>
      <c r="SVU735"/>
      <c r="SVV735"/>
      <c r="SVW735"/>
      <c r="SVX735"/>
      <c r="SVY735"/>
      <c r="SVZ735"/>
      <c r="SWA735"/>
      <c r="SWB735"/>
      <c r="SWC735"/>
      <c r="SWD735"/>
      <c r="SWE735"/>
      <c r="SWF735"/>
      <c r="SWG735"/>
      <c r="SWH735"/>
      <c r="SWI735"/>
      <c r="SWJ735"/>
      <c r="SWK735"/>
      <c r="SWL735"/>
      <c r="SWM735"/>
      <c r="SWN735"/>
      <c r="SWO735"/>
      <c r="SWP735"/>
      <c r="SWQ735"/>
      <c r="SWR735"/>
      <c r="SWS735"/>
      <c r="SWT735"/>
      <c r="SWU735"/>
      <c r="SWV735"/>
      <c r="SWW735"/>
      <c r="SWX735"/>
      <c r="SWY735"/>
      <c r="SWZ735"/>
      <c r="SXA735"/>
      <c r="SXB735"/>
      <c r="SXC735"/>
      <c r="SXD735"/>
      <c r="SXE735"/>
      <c r="SXF735"/>
      <c r="SXG735"/>
      <c r="SXH735"/>
      <c r="SXI735"/>
      <c r="SXJ735"/>
      <c r="SXK735"/>
      <c r="SXL735"/>
      <c r="SXM735"/>
      <c r="SXN735"/>
      <c r="SXO735"/>
      <c r="SXP735"/>
      <c r="SXQ735"/>
      <c r="SXR735"/>
      <c r="SXS735"/>
      <c r="SXT735"/>
      <c r="SXU735"/>
      <c r="SXV735"/>
      <c r="SXW735"/>
      <c r="SXX735"/>
      <c r="SXY735"/>
      <c r="SXZ735"/>
      <c r="SYA735"/>
      <c r="SYB735"/>
      <c r="SYC735"/>
      <c r="SYD735"/>
      <c r="SYE735"/>
      <c r="SYF735"/>
      <c r="SYG735"/>
      <c r="SYH735"/>
      <c r="SYI735"/>
      <c r="SYJ735"/>
      <c r="SYK735"/>
      <c r="SYL735"/>
      <c r="SYM735"/>
      <c r="SYN735"/>
      <c r="SYO735"/>
      <c r="SYP735"/>
      <c r="SYQ735"/>
      <c r="SYR735"/>
      <c r="SYS735"/>
      <c r="SYT735"/>
      <c r="SYU735"/>
      <c r="SYV735"/>
      <c r="SYW735"/>
      <c r="SYX735"/>
      <c r="SYY735"/>
      <c r="SYZ735"/>
      <c r="SZA735"/>
      <c r="SZB735"/>
      <c r="SZC735"/>
      <c r="SZD735"/>
      <c r="SZE735"/>
      <c r="SZF735"/>
      <c r="SZG735"/>
      <c r="SZH735"/>
      <c r="SZI735"/>
      <c r="SZJ735"/>
      <c r="SZK735"/>
      <c r="SZL735"/>
      <c r="SZM735"/>
      <c r="SZN735"/>
      <c r="SZO735"/>
      <c r="SZP735"/>
      <c r="SZQ735"/>
      <c r="SZR735"/>
      <c r="SZS735"/>
      <c r="SZT735"/>
      <c r="SZU735"/>
      <c r="SZV735"/>
      <c r="SZW735"/>
      <c r="SZX735"/>
      <c r="SZY735"/>
      <c r="SZZ735"/>
      <c r="TAA735"/>
      <c r="TAB735"/>
      <c r="TAC735"/>
      <c r="TAD735"/>
      <c r="TAE735"/>
      <c r="TAF735"/>
      <c r="TAG735"/>
      <c r="TAH735"/>
      <c r="TAI735"/>
      <c r="TAJ735"/>
      <c r="TAK735"/>
      <c r="TAL735"/>
      <c r="TAM735"/>
      <c r="TAN735"/>
      <c r="TAO735"/>
      <c r="TAP735"/>
      <c r="TAQ735"/>
      <c r="TAR735"/>
      <c r="TAS735"/>
      <c r="TAT735"/>
      <c r="TAU735"/>
      <c r="TAV735"/>
      <c r="TAW735"/>
      <c r="TAX735"/>
      <c r="TAY735"/>
      <c r="TAZ735"/>
      <c r="TBA735"/>
      <c r="TBB735"/>
      <c r="TBC735"/>
      <c r="TBD735"/>
      <c r="TBE735"/>
      <c r="TBF735"/>
      <c r="TBG735"/>
      <c r="TBH735"/>
      <c r="TBI735"/>
      <c r="TBJ735"/>
      <c r="TBK735"/>
      <c r="TBL735"/>
      <c r="TBM735"/>
      <c r="TBN735"/>
      <c r="TBO735"/>
      <c r="TBP735"/>
      <c r="TBQ735"/>
      <c r="TBR735"/>
      <c r="TBS735"/>
      <c r="TBT735"/>
      <c r="TBU735"/>
      <c r="TBV735"/>
      <c r="TBW735"/>
      <c r="TBX735"/>
      <c r="TBY735"/>
      <c r="TBZ735"/>
      <c r="TCA735"/>
      <c r="TCB735"/>
      <c r="TCC735"/>
      <c r="TCD735"/>
      <c r="TCE735"/>
      <c r="TCF735"/>
      <c r="TCG735"/>
      <c r="TCH735"/>
      <c r="TCI735"/>
      <c r="TCJ735"/>
      <c r="TCK735"/>
      <c r="TCL735"/>
      <c r="TCM735"/>
      <c r="TCN735"/>
      <c r="TCO735"/>
      <c r="TCP735"/>
      <c r="TCQ735"/>
      <c r="TCR735"/>
      <c r="TCS735"/>
      <c r="TCT735"/>
      <c r="TCU735"/>
      <c r="TCV735"/>
      <c r="TCW735"/>
      <c r="TCX735"/>
      <c r="TCY735"/>
      <c r="TCZ735"/>
      <c r="TDA735"/>
      <c r="TDB735"/>
      <c r="TDC735"/>
      <c r="TDD735"/>
      <c r="TDE735"/>
      <c r="TDF735"/>
      <c r="TDG735"/>
      <c r="TDH735"/>
      <c r="TDI735"/>
      <c r="TDJ735"/>
      <c r="TDK735"/>
      <c r="TDL735"/>
      <c r="TDM735"/>
      <c r="TDN735"/>
      <c r="TDO735"/>
      <c r="TDP735"/>
      <c r="TDQ735"/>
      <c r="TDR735"/>
      <c r="TDS735"/>
      <c r="TDT735"/>
      <c r="TDU735"/>
      <c r="TDV735"/>
      <c r="TDW735"/>
      <c r="TDX735"/>
      <c r="TDY735"/>
      <c r="TDZ735"/>
      <c r="TEA735"/>
      <c r="TEB735"/>
      <c r="TEC735"/>
      <c r="TED735"/>
      <c r="TEE735"/>
      <c r="TEF735"/>
      <c r="TEG735"/>
      <c r="TEH735"/>
      <c r="TEI735"/>
      <c r="TEJ735"/>
      <c r="TEK735"/>
      <c r="TEL735"/>
      <c r="TEM735"/>
      <c r="TEN735"/>
      <c r="TEO735"/>
      <c r="TEP735"/>
      <c r="TEQ735"/>
      <c r="TER735"/>
      <c r="TES735"/>
      <c r="TET735"/>
      <c r="TEU735"/>
      <c r="TEV735"/>
      <c r="TEW735"/>
      <c r="TEX735"/>
      <c r="TEY735"/>
      <c r="TEZ735"/>
      <c r="TFA735"/>
      <c r="TFB735"/>
      <c r="TFC735"/>
      <c r="TFD735"/>
      <c r="TFE735"/>
      <c r="TFF735"/>
      <c r="TFG735"/>
      <c r="TFH735"/>
      <c r="TFI735"/>
      <c r="TFJ735"/>
      <c r="TFK735"/>
      <c r="TFL735"/>
      <c r="TFM735"/>
      <c r="TFN735"/>
      <c r="TFO735"/>
      <c r="TFP735"/>
      <c r="TFQ735"/>
      <c r="TFR735"/>
      <c r="TFS735"/>
      <c r="TFT735"/>
      <c r="TFU735"/>
      <c r="TFV735"/>
      <c r="TFW735"/>
      <c r="TFX735"/>
      <c r="TFY735"/>
      <c r="TFZ735"/>
      <c r="TGA735"/>
      <c r="TGB735"/>
      <c r="TGC735"/>
      <c r="TGD735"/>
      <c r="TGE735"/>
      <c r="TGF735"/>
      <c r="TGG735"/>
      <c r="TGH735"/>
      <c r="TGI735"/>
      <c r="TGJ735"/>
      <c r="TGK735"/>
      <c r="TGL735"/>
      <c r="TGM735"/>
      <c r="TGN735"/>
      <c r="TGO735"/>
      <c r="TGP735"/>
      <c r="TGQ735"/>
      <c r="TGR735"/>
      <c r="TGS735"/>
      <c r="TGT735"/>
      <c r="TGU735"/>
      <c r="TGV735"/>
      <c r="TGW735"/>
      <c r="TGX735"/>
      <c r="TGY735"/>
      <c r="TGZ735"/>
      <c r="THA735"/>
      <c r="THB735"/>
      <c r="THC735"/>
      <c r="THD735"/>
      <c r="THE735"/>
      <c r="THF735"/>
      <c r="THG735"/>
      <c r="THH735"/>
      <c r="THI735"/>
      <c r="THJ735"/>
      <c r="THK735"/>
      <c r="THL735"/>
      <c r="THM735"/>
      <c r="THN735"/>
      <c r="THO735"/>
      <c r="THP735"/>
      <c r="THQ735"/>
      <c r="THR735"/>
      <c r="THS735"/>
      <c r="THT735"/>
      <c r="THU735"/>
      <c r="THV735"/>
      <c r="THW735"/>
      <c r="THX735"/>
      <c r="THY735"/>
      <c r="THZ735"/>
      <c r="TIA735"/>
      <c r="TIB735"/>
      <c r="TIC735"/>
      <c r="TID735"/>
      <c r="TIE735"/>
      <c r="TIF735"/>
      <c r="TIG735"/>
      <c r="TIH735"/>
      <c r="TII735"/>
      <c r="TIJ735"/>
      <c r="TIK735"/>
      <c r="TIL735"/>
      <c r="TIM735"/>
      <c r="TIN735"/>
      <c r="TIO735"/>
      <c r="TIP735"/>
      <c r="TIQ735"/>
      <c r="TIR735"/>
      <c r="TIS735"/>
      <c r="TIT735"/>
      <c r="TIU735"/>
      <c r="TIV735"/>
      <c r="TIW735"/>
      <c r="TIX735"/>
      <c r="TIY735"/>
      <c r="TIZ735"/>
      <c r="TJA735"/>
      <c r="TJB735"/>
      <c r="TJC735"/>
      <c r="TJD735"/>
      <c r="TJE735"/>
      <c r="TJF735"/>
      <c r="TJG735"/>
      <c r="TJH735"/>
      <c r="TJI735"/>
      <c r="TJJ735"/>
      <c r="TJK735"/>
      <c r="TJL735"/>
      <c r="TJM735"/>
      <c r="TJN735"/>
      <c r="TJO735"/>
      <c r="TJP735"/>
      <c r="TJQ735"/>
      <c r="TJR735"/>
      <c r="TJS735"/>
      <c r="TJT735"/>
      <c r="TJU735"/>
      <c r="TJV735"/>
      <c r="TJW735"/>
      <c r="TJX735"/>
      <c r="TJY735"/>
      <c r="TJZ735"/>
      <c r="TKA735"/>
      <c r="TKB735"/>
      <c r="TKC735"/>
      <c r="TKD735"/>
      <c r="TKE735"/>
      <c r="TKF735"/>
      <c r="TKG735"/>
      <c r="TKH735"/>
      <c r="TKI735"/>
      <c r="TKJ735"/>
      <c r="TKK735"/>
      <c r="TKL735"/>
      <c r="TKM735"/>
      <c r="TKN735"/>
      <c r="TKO735"/>
      <c r="TKP735"/>
      <c r="TKQ735"/>
      <c r="TKR735"/>
      <c r="TKS735"/>
      <c r="TKT735"/>
      <c r="TKU735"/>
      <c r="TKV735"/>
      <c r="TKW735"/>
      <c r="TKX735"/>
      <c r="TKY735"/>
      <c r="TKZ735"/>
      <c r="TLA735"/>
      <c r="TLB735"/>
      <c r="TLC735"/>
      <c r="TLD735"/>
      <c r="TLE735"/>
      <c r="TLF735"/>
      <c r="TLG735"/>
      <c r="TLH735"/>
      <c r="TLI735"/>
      <c r="TLJ735"/>
      <c r="TLK735"/>
      <c r="TLL735"/>
      <c r="TLM735"/>
      <c r="TLN735"/>
      <c r="TLO735"/>
      <c r="TLP735"/>
      <c r="TLQ735"/>
      <c r="TLR735"/>
      <c r="TLS735"/>
      <c r="TLT735"/>
      <c r="TLU735"/>
      <c r="TLV735"/>
      <c r="TLW735"/>
      <c r="TLX735"/>
      <c r="TLY735"/>
      <c r="TLZ735"/>
      <c r="TMA735"/>
      <c r="TMB735"/>
      <c r="TMC735"/>
      <c r="TMD735"/>
      <c r="TME735"/>
      <c r="TMF735"/>
      <c r="TMG735"/>
      <c r="TMH735"/>
      <c r="TMI735"/>
      <c r="TMJ735"/>
      <c r="TMK735"/>
      <c r="TML735"/>
      <c r="TMM735"/>
      <c r="TMN735"/>
      <c r="TMO735"/>
      <c r="TMP735"/>
      <c r="TMQ735"/>
      <c r="TMR735"/>
      <c r="TMS735"/>
      <c r="TMT735"/>
      <c r="TMU735"/>
      <c r="TMV735"/>
      <c r="TMW735"/>
      <c r="TMX735"/>
      <c r="TMY735"/>
      <c r="TMZ735"/>
      <c r="TNA735"/>
      <c r="TNB735"/>
      <c r="TNC735"/>
      <c r="TND735"/>
      <c r="TNE735"/>
      <c r="TNF735"/>
      <c r="TNG735"/>
      <c r="TNH735"/>
      <c r="TNI735"/>
      <c r="TNJ735"/>
      <c r="TNK735"/>
      <c r="TNL735"/>
      <c r="TNM735"/>
      <c r="TNN735"/>
      <c r="TNO735"/>
      <c r="TNP735"/>
      <c r="TNQ735"/>
      <c r="TNR735"/>
      <c r="TNS735"/>
      <c r="TNT735"/>
      <c r="TNU735"/>
      <c r="TNV735"/>
      <c r="TNW735"/>
      <c r="TNX735"/>
      <c r="TNY735"/>
      <c r="TNZ735"/>
      <c r="TOA735"/>
      <c r="TOB735"/>
      <c r="TOC735"/>
      <c r="TOD735"/>
      <c r="TOE735"/>
      <c r="TOF735"/>
      <c r="TOG735"/>
      <c r="TOH735"/>
      <c r="TOI735"/>
      <c r="TOJ735"/>
      <c r="TOK735"/>
      <c r="TOL735"/>
      <c r="TOM735"/>
      <c r="TON735"/>
      <c r="TOO735"/>
      <c r="TOP735"/>
      <c r="TOQ735"/>
      <c r="TOR735"/>
      <c r="TOS735"/>
      <c r="TOT735"/>
      <c r="TOU735"/>
      <c r="TOV735"/>
      <c r="TOW735"/>
      <c r="TOX735"/>
      <c r="TOY735"/>
      <c r="TOZ735"/>
      <c r="TPA735"/>
      <c r="TPB735"/>
      <c r="TPC735"/>
      <c r="TPD735"/>
      <c r="TPE735"/>
      <c r="TPF735"/>
      <c r="TPG735"/>
      <c r="TPH735"/>
      <c r="TPI735"/>
      <c r="TPJ735"/>
      <c r="TPK735"/>
      <c r="TPL735"/>
      <c r="TPM735"/>
      <c r="TPN735"/>
      <c r="TPO735"/>
      <c r="TPP735"/>
      <c r="TPQ735"/>
      <c r="TPR735"/>
      <c r="TPS735"/>
      <c r="TPT735"/>
      <c r="TPU735"/>
      <c r="TPV735"/>
      <c r="TPW735"/>
      <c r="TPX735"/>
      <c r="TPY735"/>
      <c r="TPZ735"/>
      <c r="TQA735"/>
      <c r="TQB735"/>
      <c r="TQC735"/>
      <c r="TQD735"/>
      <c r="TQE735"/>
      <c r="TQF735"/>
      <c r="TQG735"/>
      <c r="TQH735"/>
      <c r="TQI735"/>
      <c r="TQJ735"/>
      <c r="TQK735"/>
      <c r="TQL735"/>
      <c r="TQM735"/>
      <c r="TQN735"/>
      <c r="TQO735"/>
      <c r="TQP735"/>
      <c r="TQQ735"/>
      <c r="TQR735"/>
      <c r="TQS735"/>
      <c r="TQT735"/>
      <c r="TQU735"/>
      <c r="TQV735"/>
      <c r="TQW735"/>
      <c r="TQX735"/>
      <c r="TQY735"/>
      <c r="TQZ735"/>
      <c r="TRA735"/>
      <c r="TRB735"/>
      <c r="TRC735"/>
      <c r="TRD735"/>
      <c r="TRE735"/>
      <c r="TRF735"/>
      <c r="TRG735"/>
      <c r="TRH735"/>
      <c r="TRI735"/>
      <c r="TRJ735"/>
      <c r="TRK735"/>
      <c r="TRL735"/>
      <c r="TRM735"/>
      <c r="TRN735"/>
      <c r="TRO735"/>
      <c r="TRP735"/>
      <c r="TRQ735"/>
      <c r="TRR735"/>
      <c r="TRS735"/>
      <c r="TRT735"/>
      <c r="TRU735"/>
      <c r="TRV735"/>
      <c r="TRW735"/>
      <c r="TRX735"/>
      <c r="TRY735"/>
      <c r="TRZ735"/>
      <c r="TSA735"/>
      <c r="TSB735"/>
      <c r="TSC735"/>
      <c r="TSD735"/>
      <c r="TSE735"/>
      <c r="TSF735"/>
      <c r="TSG735"/>
      <c r="TSH735"/>
      <c r="TSI735"/>
      <c r="TSJ735"/>
      <c r="TSK735"/>
      <c r="TSL735"/>
      <c r="TSM735"/>
      <c r="TSN735"/>
      <c r="TSO735"/>
      <c r="TSP735"/>
      <c r="TSQ735"/>
      <c r="TSR735"/>
      <c r="TSS735"/>
      <c r="TST735"/>
      <c r="TSU735"/>
      <c r="TSV735"/>
      <c r="TSW735"/>
      <c r="TSX735"/>
      <c r="TSY735"/>
      <c r="TSZ735"/>
      <c r="TTA735"/>
      <c r="TTB735"/>
      <c r="TTC735"/>
      <c r="TTD735"/>
      <c r="TTE735"/>
      <c r="TTF735"/>
      <c r="TTG735"/>
      <c r="TTH735"/>
      <c r="TTI735"/>
      <c r="TTJ735"/>
      <c r="TTK735"/>
      <c r="TTL735"/>
      <c r="TTM735"/>
      <c r="TTN735"/>
      <c r="TTO735"/>
      <c r="TTP735"/>
      <c r="TTQ735"/>
      <c r="TTR735"/>
      <c r="TTS735"/>
      <c r="TTT735"/>
      <c r="TTU735"/>
      <c r="TTV735"/>
      <c r="TTW735"/>
      <c r="TTX735"/>
      <c r="TTY735"/>
      <c r="TTZ735"/>
      <c r="TUA735"/>
      <c r="TUB735"/>
      <c r="TUC735"/>
      <c r="TUD735"/>
      <c r="TUE735"/>
      <c r="TUF735"/>
      <c r="TUG735"/>
      <c r="TUH735"/>
      <c r="TUI735"/>
      <c r="TUJ735"/>
      <c r="TUK735"/>
      <c r="TUL735"/>
      <c r="TUM735"/>
      <c r="TUN735"/>
      <c r="TUO735"/>
      <c r="TUP735"/>
      <c r="TUQ735"/>
      <c r="TUR735"/>
      <c r="TUS735"/>
      <c r="TUT735"/>
      <c r="TUU735"/>
      <c r="TUV735"/>
      <c r="TUW735"/>
      <c r="TUX735"/>
      <c r="TUY735"/>
      <c r="TUZ735"/>
      <c r="TVA735"/>
      <c r="TVB735"/>
      <c r="TVC735"/>
      <c r="TVD735"/>
      <c r="TVE735"/>
      <c r="TVF735"/>
      <c r="TVG735"/>
      <c r="TVH735"/>
      <c r="TVI735"/>
      <c r="TVJ735"/>
      <c r="TVK735"/>
      <c r="TVL735"/>
      <c r="TVM735"/>
      <c r="TVN735"/>
      <c r="TVO735"/>
      <c r="TVP735"/>
      <c r="TVQ735"/>
      <c r="TVR735"/>
      <c r="TVS735"/>
      <c r="TVT735"/>
      <c r="TVU735"/>
      <c r="TVV735"/>
      <c r="TVW735"/>
      <c r="TVX735"/>
      <c r="TVY735"/>
      <c r="TVZ735"/>
      <c r="TWA735"/>
      <c r="TWB735"/>
      <c r="TWC735"/>
      <c r="TWD735"/>
      <c r="TWE735"/>
      <c r="TWF735"/>
      <c r="TWG735"/>
      <c r="TWH735"/>
      <c r="TWI735"/>
      <c r="TWJ735"/>
      <c r="TWK735"/>
      <c r="TWL735"/>
      <c r="TWM735"/>
      <c r="TWN735"/>
      <c r="TWO735"/>
      <c r="TWP735"/>
      <c r="TWQ735"/>
      <c r="TWR735"/>
      <c r="TWS735"/>
      <c r="TWT735"/>
      <c r="TWU735"/>
      <c r="TWV735"/>
      <c r="TWW735"/>
      <c r="TWX735"/>
      <c r="TWY735"/>
      <c r="TWZ735"/>
      <c r="TXA735"/>
      <c r="TXB735"/>
      <c r="TXC735"/>
      <c r="TXD735"/>
      <c r="TXE735"/>
      <c r="TXF735"/>
      <c r="TXG735"/>
      <c r="TXH735"/>
      <c r="TXI735"/>
      <c r="TXJ735"/>
      <c r="TXK735"/>
      <c r="TXL735"/>
      <c r="TXM735"/>
      <c r="TXN735"/>
      <c r="TXO735"/>
      <c r="TXP735"/>
      <c r="TXQ735"/>
      <c r="TXR735"/>
      <c r="TXS735"/>
      <c r="TXT735"/>
      <c r="TXU735"/>
      <c r="TXV735"/>
      <c r="TXW735"/>
      <c r="TXX735"/>
      <c r="TXY735"/>
      <c r="TXZ735"/>
      <c r="TYA735"/>
      <c r="TYB735"/>
      <c r="TYC735"/>
      <c r="TYD735"/>
      <c r="TYE735"/>
      <c r="TYF735"/>
      <c r="TYG735"/>
      <c r="TYH735"/>
      <c r="TYI735"/>
      <c r="TYJ735"/>
      <c r="TYK735"/>
      <c r="TYL735"/>
      <c r="TYM735"/>
      <c r="TYN735"/>
      <c r="TYO735"/>
      <c r="TYP735"/>
      <c r="TYQ735"/>
      <c r="TYR735"/>
      <c r="TYS735"/>
      <c r="TYT735"/>
      <c r="TYU735"/>
      <c r="TYV735"/>
      <c r="TYW735"/>
      <c r="TYX735"/>
      <c r="TYY735"/>
      <c r="TYZ735"/>
      <c r="TZA735"/>
      <c r="TZB735"/>
      <c r="TZC735"/>
      <c r="TZD735"/>
      <c r="TZE735"/>
      <c r="TZF735"/>
      <c r="TZG735"/>
      <c r="TZH735"/>
      <c r="TZI735"/>
      <c r="TZJ735"/>
      <c r="TZK735"/>
      <c r="TZL735"/>
      <c r="TZM735"/>
      <c r="TZN735"/>
      <c r="TZO735"/>
      <c r="TZP735"/>
      <c r="TZQ735"/>
      <c r="TZR735"/>
      <c r="TZS735"/>
      <c r="TZT735"/>
      <c r="TZU735"/>
      <c r="TZV735"/>
      <c r="TZW735"/>
      <c r="TZX735"/>
      <c r="TZY735"/>
      <c r="TZZ735"/>
      <c r="UAA735"/>
      <c r="UAB735"/>
      <c r="UAC735"/>
      <c r="UAD735"/>
      <c r="UAE735"/>
      <c r="UAF735"/>
      <c r="UAG735"/>
      <c r="UAH735"/>
      <c r="UAI735"/>
      <c r="UAJ735"/>
      <c r="UAK735"/>
      <c r="UAL735"/>
      <c r="UAM735"/>
      <c r="UAN735"/>
      <c r="UAO735"/>
      <c r="UAP735"/>
      <c r="UAQ735"/>
      <c r="UAR735"/>
      <c r="UAS735"/>
      <c r="UAT735"/>
      <c r="UAU735"/>
      <c r="UAV735"/>
      <c r="UAW735"/>
      <c r="UAX735"/>
      <c r="UAY735"/>
      <c r="UAZ735"/>
      <c r="UBA735"/>
      <c r="UBB735"/>
      <c r="UBC735"/>
      <c r="UBD735"/>
      <c r="UBE735"/>
      <c r="UBF735"/>
      <c r="UBG735"/>
      <c r="UBH735"/>
      <c r="UBI735"/>
      <c r="UBJ735"/>
      <c r="UBK735"/>
      <c r="UBL735"/>
      <c r="UBM735"/>
      <c r="UBN735"/>
      <c r="UBO735"/>
      <c r="UBP735"/>
      <c r="UBQ735"/>
      <c r="UBR735"/>
      <c r="UBS735"/>
      <c r="UBT735"/>
      <c r="UBU735"/>
      <c r="UBV735"/>
      <c r="UBW735"/>
      <c r="UBX735"/>
      <c r="UBY735"/>
      <c r="UBZ735"/>
      <c r="UCA735"/>
      <c r="UCB735"/>
      <c r="UCC735"/>
      <c r="UCD735"/>
      <c r="UCE735"/>
      <c r="UCF735"/>
      <c r="UCG735"/>
      <c r="UCH735"/>
      <c r="UCI735"/>
      <c r="UCJ735"/>
      <c r="UCK735"/>
      <c r="UCL735"/>
      <c r="UCM735"/>
      <c r="UCN735"/>
      <c r="UCO735"/>
      <c r="UCP735"/>
      <c r="UCQ735"/>
      <c r="UCR735"/>
      <c r="UCS735"/>
      <c r="UCT735"/>
      <c r="UCU735"/>
      <c r="UCV735"/>
      <c r="UCW735"/>
      <c r="UCX735"/>
      <c r="UCY735"/>
      <c r="UCZ735"/>
      <c r="UDA735"/>
      <c r="UDB735"/>
      <c r="UDC735"/>
      <c r="UDD735"/>
      <c r="UDE735"/>
      <c r="UDF735"/>
      <c r="UDG735"/>
      <c r="UDH735"/>
      <c r="UDI735"/>
      <c r="UDJ735"/>
      <c r="UDK735"/>
      <c r="UDL735"/>
      <c r="UDM735"/>
      <c r="UDN735"/>
      <c r="UDO735"/>
      <c r="UDP735"/>
      <c r="UDQ735"/>
      <c r="UDR735"/>
      <c r="UDS735"/>
      <c r="UDT735"/>
      <c r="UDU735"/>
      <c r="UDV735"/>
      <c r="UDW735"/>
      <c r="UDX735"/>
      <c r="UDY735"/>
      <c r="UDZ735"/>
      <c r="UEA735"/>
      <c r="UEB735"/>
      <c r="UEC735"/>
      <c r="UED735"/>
      <c r="UEE735"/>
      <c r="UEF735"/>
      <c r="UEG735"/>
      <c r="UEH735"/>
      <c r="UEI735"/>
      <c r="UEJ735"/>
      <c r="UEK735"/>
      <c r="UEL735"/>
      <c r="UEM735"/>
      <c r="UEN735"/>
      <c r="UEO735"/>
      <c r="UEP735"/>
      <c r="UEQ735"/>
      <c r="UER735"/>
      <c r="UES735"/>
      <c r="UET735"/>
      <c r="UEU735"/>
      <c r="UEV735"/>
      <c r="UEW735"/>
      <c r="UEX735"/>
      <c r="UEY735"/>
      <c r="UEZ735"/>
      <c r="UFA735"/>
      <c r="UFB735"/>
      <c r="UFC735"/>
      <c r="UFD735"/>
      <c r="UFE735"/>
      <c r="UFF735"/>
      <c r="UFG735"/>
      <c r="UFH735"/>
      <c r="UFI735"/>
      <c r="UFJ735"/>
      <c r="UFK735"/>
      <c r="UFL735"/>
      <c r="UFM735"/>
      <c r="UFN735"/>
      <c r="UFO735"/>
      <c r="UFP735"/>
      <c r="UFQ735"/>
      <c r="UFR735"/>
      <c r="UFS735"/>
      <c r="UFT735"/>
      <c r="UFU735"/>
      <c r="UFV735"/>
      <c r="UFW735"/>
      <c r="UFX735"/>
      <c r="UFY735"/>
      <c r="UFZ735"/>
      <c r="UGA735"/>
      <c r="UGB735"/>
      <c r="UGC735"/>
      <c r="UGD735"/>
      <c r="UGE735"/>
      <c r="UGF735"/>
      <c r="UGG735"/>
      <c r="UGH735"/>
      <c r="UGI735"/>
      <c r="UGJ735"/>
      <c r="UGK735"/>
      <c r="UGL735"/>
      <c r="UGM735"/>
      <c r="UGN735"/>
      <c r="UGO735"/>
      <c r="UGP735"/>
      <c r="UGQ735"/>
      <c r="UGR735"/>
      <c r="UGS735"/>
      <c r="UGT735"/>
      <c r="UGU735"/>
      <c r="UGV735"/>
      <c r="UGW735"/>
      <c r="UGX735"/>
      <c r="UGY735"/>
      <c r="UGZ735"/>
      <c r="UHA735"/>
      <c r="UHB735"/>
      <c r="UHC735"/>
      <c r="UHD735"/>
      <c r="UHE735"/>
      <c r="UHF735"/>
      <c r="UHG735"/>
      <c r="UHH735"/>
      <c r="UHI735"/>
      <c r="UHJ735"/>
      <c r="UHK735"/>
      <c r="UHL735"/>
      <c r="UHM735"/>
      <c r="UHN735"/>
      <c r="UHO735"/>
      <c r="UHP735"/>
      <c r="UHQ735"/>
      <c r="UHR735"/>
      <c r="UHS735"/>
      <c r="UHT735"/>
      <c r="UHU735"/>
      <c r="UHV735"/>
      <c r="UHW735"/>
      <c r="UHX735"/>
      <c r="UHY735"/>
      <c r="UHZ735"/>
      <c r="UIA735"/>
      <c r="UIB735"/>
      <c r="UIC735"/>
      <c r="UID735"/>
      <c r="UIE735"/>
      <c r="UIF735"/>
      <c r="UIG735"/>
      <c r="UIH735"/>
      <c r="UII735"/>
      <c r="UIJ735"/>
      <c r="UIK735"/>
      <c r="UIL735"/>
      <c r="UIM735"/>
      <c r="UIN735"/>
      <c r="UIO735"/>
      <c r="UIP735"/>
      <c r="UIQ735"/>
      <c r="UIR735"/>
      <c r="UIS735"/>
      <c r="UIT735"/>
      <c r="UIU735"/>
      <c r="UIV735"/>
      <c r="UIW735"/>
      <c r="UIX735"/>
      <c r="UIY735"/>
      <c r="UIZ735"/>
      <c r="UJA735"/>
      <c r="UJB735"/>
      <c r="UJC735"/>
      <c r="UJD735"/>
      <c r="UJE735"/>
      <c r="UJF735"/>
      <c r="UJG735"/>
      <c r="UJH735"/>
      <c r="UJI735"/>
      <c r="UJJ735"/>
      <c r="UJK735"/>
      <c r="UJL735"/>
      <c r="UJM735"/>
      <c r="UJN735"/>
      <c r="UJO735"/>
      <c r="UJP735"/>
      <c r="UJQ735"/>
      <c r="UJR735"/>
      <c r="UJS735"/>
      <c r="UJT735"/>
      <c r="UJU735"/>
      <c r="UJV735"/>
      <c r="UJW735"/>
      <c r="UJX735"/>
      <c r="UJY735"/>
      <c r="UJZ735"/>
      <c r="UKA735"/>
      <c r="UKB735"/>
      <c r="UKC735"/>
      <c r="UKD735"/>
      <c r="UKE735"/>
      <c r="UKF735"/>
      <c r="UKG735"/>
      <c r="UKH735"/>
      <c r="UKI735"/>
      <c r="UKJ735"/>
      <c r="UKK735"/>
      <c r="UKL735"/>
      <c r="UKM735"/>
      <c r="UKN735"/>
      <c r="UKO735"/>
      <c r="UKP735"/>
      <c r="UKQ735"/>
      <c r="UKR735"/>
      <c r="UKS735"/>
      <c r="UKT735"/>
      <c r="UKU735"/>
      <c r="UKV735"/>
      <c r="UKW735"/>
      <c r="UKX735"/>
      <c r="UKY735"/>
      <c r="UKZ735"/>
      <c r="ULA735"/>
      <c r="ULB735"/>
      <c r="ULC735"/>
      <c r="ULD735"/>
      <c r="ULE735"/>
      <c r="ULF735"/>
      <c r="ULG735"/>
      <c r="ULH735"/>
      <c r="ULI735"/>
      <c r="ULJ735"/>
      <c r="ULK735"/>
      <c r="ULL735"/>
      <c r="ULM735"/>
      <c r="ULN735"/>
      <c r="ULO735"/>
      <c r="ULP735"/>
      <c r="ULQ735"/>
      <c r="ULR735"/>
      <c r="ULS735"/>
      <c r="ULT735"/>
      <c r="ULU735"/>
      <c r="ULV735"/>
      <c r="ULW735"/>
      <c r="ULX735"/>
      <c r="ULY735"/>
      <c r="ULZ735"/>
      <c r="UMA735"/>
      <c r="UMB735"/>
      <c r="UMC735"/>
      <c r="UMD735"/>
      <c r="UME735"/>
      <c r="UMF735"/>
      <c r="UMG735"/>
      <c r="UMH735"/>
      <c r="UMI735"/>
      <c r="UMJ735"/>
      <c r="UMK735"/>
      <c r="UML735"/>
      <c r="UMM735"/>
      <c r="UMN735"/>
      <c r="UMO735"/>
      <c r="UMP735"/>
      <c r="UMQ735"/>
      <c r="UMR735"/>
      <c r="UMS735"/>
      <c r="UMT735"/>
      <c r="UMU735"/>
      <c r="UMV735"/>
      <c r="UMW735"/>
      <c r="UMX735"/>
      <c r="UMY735"/>
      <c r="UMZ735"/>
      <c r="UNA735"/>
      <c r="UNB735"/>
      <c r="UNC735"/>
      <c r="UND735"/>
      <c r="UNE735"/>
      <c r="UNF735"/>
      <c r="UNG735"/>
      <c r="UNH735"/>
      <c r="UNI735"/>
      <c r="UNJ735"/>
      <c r="UNK735"/>
      <c r="UNL735"/>
      <c r="UNM735"/>
      <c r="UNN735"/>
      <c r="UNO735"/>
      <c r="UNP735"/>
      <c r="UNQ735"/>
      <c r="UNR735"/>
      <c r="UNS735"/>
      <c r="UNT735"/>
      <c r="UNU735"/>
      <c r="UNV735"/>
      <c r="UNW735"/>
      <c r="UNX735"/>
      <c r="UNY735"/>
      <c r="UNZ735"/>
      <c r="UOA735"/>
      <c r="UOB735"/>
      <c r="UOC735"/>
      <c r="UOD735"/>
      <c r="UOE735"/>
      <c r="UOF735"/>
      <c r="UOG735"/>
      <c r="UOH735"/>
      <c r="UOI735"/>
      <c r="UOJ735"/>
      <c r="UOK735"/>
      <c r="UOL735"/>
      <c r="UOM735"/>
      <c r="UON735"/>
      <c r="UOO735"/>
      <c r="UOP735"/>
      <c r="UOQ735"/>
      <c r="UOR735"/>
      <c r="UOS735"/>
      <c r="UOT735"/>
      <c r="UOU735"/>
      <c r="UOV735"/>
      <c r="UOW735"/>
      <c r="UOX735"/>
      <c r="UOY735"/>
      <c r="UOZ735"/>
      <c r="UPA735"/>
      <c r="UPB735"/>
      <c r="UPC735"/>
      <c r="UPD735"/>
      <c r="UPE735"/>
      <c r="UPF735"/>
      <c r="UPG735"/>
      <c r="UPH735"/>
      <c r="UPI735"/>
      <c r="UPJ735"/>
      <c r="UPK735"/>
      <c r="UPL735"/>
      <c r="UPM735"/>
      <c r="UPN735"/>
      <c r="UPO735"/>
      <c r="UPP735"/>
      <c r="UPQ735"/>
      <c r="UPR735"/>
      <c r="UPS735"/>
      <c r="UPT735"/>
      <c r="UPU735"/>
      <c r="UPV735"/>
      <c r="UPW735"/>
      <c r="UPX735"/>
      <c r="UPY735"/>
      <c r="UPZ735"/>
      <c r="UQA735"/>
      <c r="UQB735"/>
      <c r="UQC735"/>
      <c r="UQD735"/>
      <c r="UQE735"/>
      <c r="UQF735"/>
      <c r="UQG735"/>
      <c r="UQH735"/>
      <c r="UQI735"/>
      <c r="UQJ735"/>
      <c r="UQK735"/>
      <c r="UQL735"/>
      <c r="UQM735"/>
      <c r="UQN735"/>
      <c r="UQO735"/>
      <c r="UQP735"/>
      <c r="UQQ735"/>
      <c r="UQR735"/>
      <c r="UQS735"/>
      <c r="UQT735"/>
      <c r="UQU735"/>
      <c r="UQV735"/>
      <c r="UQW735"/>
      <c r="UQX735"/>
      <c r="UQY735"/>
      <c r="UQZ735"/>
      <c r="URA735"/>
      <c r="URB735"/>
      <c r="URC735"/>
      <c r="URD735"/>
      <c r="URE735"/>
      <c r="URF735"/>
      <c r="URG735"/>
      <c r="URH735"/>
      <c r="URI735"/>
      <c r="URJ735"/>
      <c r="URK735"/>
      <c r="URL735"/>
      <c r="URM735"/>
      <c r="URN735"/>
      <c r="URO735"/>
      <c r="URP735"/>
      <c r="URQ735"/>
      <c r="URR735"/>
      <c r="URS735"/>
      <c r="URT735"/>
      <c r="URU735"/>
      <c r="URV735"/>
      <c r="URW735"/>
      <c r="URX735"/>
      <c r="URY735"/>
      <c r="URZ735"/>
      <c r="USA735"/>
      <c r="USB735"/>
      <c r="USC735"/>
      <c r="USD735"/>
      <c r="USE735"/>
      <c r="USF735"/>
      <c r="USG735"/>
      <c r="USH735"/>
      <c r="USI735"/>
      <c r="USJ735"/>
      <c r="USK735"/>
      <c r="USL735"/>
      <c r="USM735"/>
      <c r="USN735"/>
      <c r="USO735"/>
      <c r="USP735"/>
      <c r="USQ735"/>
      <c r="USR735"/>
      <c r="USS735"/>
      <c r="UST735"/>
      <c r="USU735"/>
      <c r="USV735"/>
      <c r="USW735"/>
      <c r="USX735"/>
      <c r="USY735"/>
      <c r="USZ735"/>
      <c r="UTA735"/>
      <c r="UTB735"/>
      <c r="UTC735"/>
      <c r="UTD735"/>
      <c r="UTE735"/>
      <c r="UTF735"/>
      <c r="UTG735"/>
      <c r="UTH735"/>
      <c r="UTI735"/>
      <c r="UTJ735"/>
      <c r="UTK735"/>
      <c r="UTL735"/>
      <c r="UTM735"/>
      <c r="UTN735"/>
      <c r="UTO735"/>
      <c r="UTP735"/>
      <c r="UTQ735"/>
      <c r="UTR735"/>
      <c r="UTS735"/>
      <c r="UTT735"/>
      <c r="UTU735"/>
      <c r="UTV735"/>
      <c r="UTW735"/>
      <c r="UTX735"/>
      <c r="UTY735"/>
      <c r="UTZ735"/>
      <c r="UUA735"/>
      <c r="UUB735"/>
      <c r="UUC735"/>
      <c r="UUD735"/>
      <c r="UUE735"/>
      <c r="UUF735"/>
      <c r="UUG735"/>
      <c r="UUH735"/>
      <c r="UUI735"/>
      <c r="UUJ735"/>
      <c r="UUK735"/>
      <c r="UUL735"/>
      <c r="UUM735"/>
      <c r="UUN735"/>
      <c r="UUO735"/>
      <c r="UUP735"/>
      <c r="UUQ735"/>
      <c r="UUR735"/>
      <c r="UUS735"/>
      <c r="UUT735"/>
      <c r="UUU735"/>
      <c r="UUV735"/>
      <c r="UUW735"/>
      <c r="UUX735"/>
      <c r="UUY735"/>
      <c r="UUZ735"/>
      <c r="UVA735"/>
      <c r="UVB735"/>
      <c r="UVC735"/>
      <c r="UVD735"/>
      <c r="UVE735"/>
      <c r="UVF735"/>
      <c r="UVG735"/>
      <c r="UVH735"/>
      <c r="UVI735"/>
      <c r="UVJ735"/>
      <c r="UVK735"/>
      <c r="UVL735"/>
      <c r="UVM735"/>
      <c r="UVN735"/>
      <c r="UVO735"/>
      <c r="UVP735"/>
      <c r="UVQ735"/>
      <c r="UVR735"/>
      <c r="UVS735"/>
      <c r="UVT735"/>
      <c r="UVU735"/>
      <c r="UVV735"/>
      <c r="UVW735"/>
      <c r="UVX735"/>
      <c r="UVY735"/>
      <c r="UVZ735"/>
      <c r="UWA735"/>
      <c r="UWB735"/>
      <c r="UWC735"/>
      <c r="UWD735"/>
      <c r="UWE735"/>
      <c r="UWF735"/>
      <c r="UWG735"/>
      <c r="UWH735"/>
      <c r="UWI735"/>
      <c r="UWJ735"/>
      <c r="UWK735"/>
      <c r="UWL735"/>
      <c r="UWM735"/>
      <c r="UWN735"/>
      <c r="UWO735"/>
      <c r="UWP735"/>
      <c r="UWQ735"/>
      <c r="UWR735"/>
      <c r="UWS735"/>
      <c r="UWT735"/>
      <c r="UWU735"/>
      <c r="UWV735"/>
      <c r="UWW735"/>
      <c r="UWX735"/>
      <c r="UWY735"/>
      <c r="UWZ735"/>
      <c r="UXA735"/>
      <c r="UXB735"/>
      <c r="UXC735"/>
      <c r="UXD735"/>
      <c r="UXE735"/>
      <c r="UXF735"/>
      <c r="UXG735"/>
      <c r="UXH735"/>
      <c r="UXI735"/>
      <c r="UXJ735"/>
      <c r="UXK735"/>
      <c r="UXL735"/>
      <c r="UXM735"/>
      <c r="UXN735"/>
      <c r="UXO735"/>
      <c r="UXP735"/>
      <c r="UXQ735"/>
      <c r="UXR735"/>
      <c r="UXS735"/>
      <c r="UXT735"/>
      <c r="UXU735"/>
      <c r="UXV735"/>
      <c r="UXW735"/>
      <c r="UXX735"/>
      <c r="UXY735"/>
      <c r="UXZ735"/>
      <c r="UYA735"/>
      <c r="UYB735"/>
      <c r="UYC735"/>
      <c r="UYD735"/>
      <c r="UYE735"/>
      <c r="UYF735"/>
      <c r="UYG735"/>
      <c r="UYH735"/>
      <c r="UYI735"/>
      <c r="UYJ735"/>
      <c r="UYK735"/>
      <c r="UYL735"/>
      <c r="UYM735"/>
      <c r="UYN735"/>
      <c r="UYO735"/>
      <c r="UYP735"/>
      <c r="UYQ735"/>
      <c r="UYR735"/>
      <c r="UYS735"/>
      <c r="UYT735"/>
      <c r="UYU735"/>
      <c r="UYV735"/>
      <c r="UYW735"/>
      <c r="UYX735"/>
      <c r="UYY735"/>
      <c r="UYZ735"/>
      <c r="UZA735"/>
      <c r="UZB735"/>
      <c r="UZC735"/>
      <c r="UZD735"/>
      <c r="UZE735"/>
      <c r="UZF735"/>
      <c r="UZG735"/>
      <c r="UZH735"/>
      <c r="UZI735"/>
      <c r="UZJ735"/>
      <c r="UZK735"/>
      <c r="UZL735"/>
      <c r="UZM735"/>
      <c r="UZN735"/>
      <c r="UZO735"/>
      <c r="UZP735"/>
      <c r="UZQ735"/>
      <c r="UZR735"/>
      <c r="UZS735"/>
      <c r="UZT735"/>
      <c r="UZU735"/>
      <c r="UZV735"/>
      <c r="UZW735"/>
      <c r="UZX735"/>
      <c r="UZY735"/>
      <c r="UZZ735"/>
      <c r="VAA735"/>
      <c r="VAB735"/>
      <c r="VAC735"/>
      <c r="VAD735"/>
      <c r="VAE735"/>
      <c r="VAF735"/>
      <c r="VAG735"/>
      <c r="VAH735"/>
      <c r="VAI735"/>
      <c r="VAJ735"/>
      <c r="VAK735"/>
      <c r="VAL735"/>
      <c r="VAM735"/>
      <c r="VAN735"/>
      <c r="VAO735"/>
      <c r="VAP735"/>
      <c r="VAQ735"/>
      <c r="VAR735"/>
      <c r="VAS735"/>
      <c r="VAT735"/>
      <c r="VAU735"/>
      <c r="VAV735"/>
      <c r="VAW735"/>
      <c r="VAX735"/>
      <c r="VAY735"/>
      <c r="VAZ735"/>
      <c r="VBA735"/>
      <c r="VBB735"/>
      <c r="VBC735"/>
      <c r="VBD735"/>
      <c r="VBE735"/>
      <c r="VBF735"/>
      <c r="VBG735"/>
      <c r="VBH735"/>
      <c r="VBI735"/>
      <c r="VBJ735"/>
      <c r="VBK735"/>
      <c r="VBL735"/>
      <c r="VBM735"/>
      <c r="VBN735"/>
      <c r="VBO735"/>
      <c r="VBP735"/>
      <c r="VBQ735"/>
      <c r="VBR735"/>
      <c r="VBS735"/>
      <c r="VBT735"/>
      <c r="VBU735"/>
      <c r="VBV735"/>
      <c r="VBW735"/>
      <c r="VBX735"/>
      <c r="VBY735"/>
      <c r="VBZ735"/>
      <c r="VCA735"/>
      <c r="VCB735"/>
      <c r="VCC735"/>
      <c r="VCD735"/>
      <c r="VCE735"/>
      <c r="VCF735"/>
      <c r="VCG735"/>
      <c r="VCH735"/>
      <c r="VCI735"/>
      <c r="VCJ735"/>
      <c r="VCK735"/>
      <c r="VCL735"/>
      <c r="VCM735"/>
      <c r="VCN735"/>
      <c r="VCO735"/>
      <c r="VCP735"/>
      <c r="VCQ735"/>
      <c r="VCR735"/>
      <c r="VCS735"/>
      <c r="VCT735"/>
      <c r="VCU735"/>
      <c r="VCV735"/>
      <c r="VCW735"/>
      <c r="VCX735"/>
      <c r="VCY735"/>
      <c r="VCZ735"/>
      <c r="VDA735"/>
      <c r="VDB735"/>
      <c r="VDC735"/>
      <c r="VDD735"/>
      <c r="VDE735"/>
      <c r="VDF735"/>
      <c r="VDG735"/>
      <c r="VDH735"/>
      <c r="VDI735"/>
      <c r="VDJ735"/>
      <c r="VDK735"/>
      <c r="VDL735"/>
      <c r="VDM735"/>
      <c r="VDN735"/>
      <c r="VDO735"/>
      <c r="VDP735"/>
      <c r="VDQ735"/>
      <c r="VDR735"/>
      <c r="VDS735"/>
      <c r="VDT735"/>
      <c r="VDU735"/>
      <c r="VDV735"/>
      <c r="VDW735"/>
      <c r="VDX735"/>
      <c r="VDY735"/>
      <c r="VDZ735"/>
      <c r="VEA735"/>
      <c r="VEB735"/>
      <c r="VEC735"/>
      <c r="VED735"/>
      <c r="VEE735"/>
      <c r="VEF735"/>
      <c r="VEG735"/>
      <c r="VEH735"/>
      <c r="VEI735"/>
      <c r="VEJ735"/>
      <c r="VEK735"/>
      <c r="VEL735"/>
      <c r="VEM735"/>
      <c r="VEN735"/>
      <c r="VEO735"/>
      <c r="VEP735"/>
      <c r="VEQ735"/>
      <c r="VER735"/>
      <c r="VES735"/>
      <c r="VET735"/>
      <c r="VEU735"/>
      <c r="VEV735"/>
      <c r="VEW735"/>
      <c r="VEX735"/>
      <c r="VEY735"/>
      <c r="VEZ735"/>
      <c r="VFA735"/>
      <c r="VFB735"/>
      <c r="VFC735"/>
      <c r="VFD735"/>
      <c r="VFE735"/>
      <c r="VFF735"/>
      <c r="VFG735"/>
      <c r="VFH735"/>
      <c r="VFI735"/>
      <c r="VFJ735"/>
      <c r="VFK735"/>
      <c r="VFL735"/>
      <c r="VFM735"/>
      <c r="VFN735"/>
      <c r="VFO735"/>
      <c r="VFP735"/>
      <c r="VFQ735"/>
      <c r="VFR735"/>
      <c r="VFS735"/>
      <c r="VFT735"/>
      <c r="VFU735"/>
      <c r="VFV735"/>
      <c r="VFW735"/>
      <c r="VFX735"/>
      <c r="VFY735"/>
      <c r="VFZ735"/>
      <c r="VGA735"/>
      <c r="VGB735"/>
      <c r="VGC735"/>
      <c r="VGD735"/>
      <c r="VGE735"/>
      <c r="VGF735"/>
      <c r="VGG735"/>
      <c r="VGH735"/>
      <c r="VGI735"/>
      <c r="VGJ735"/>
      <c r="VGK735"/>
      <c r="VGL735"/>
      <c r="VGM735"/>
      <c r="VGN735"/>
      <c r="VGO735"/>
      <c r="VGP735"/>
      <c r="VGQ735"/>
      <c r="VGR735"/>
      <c r="VGS735"/>
      <c r="VGT735"/>
      <c r="VGU735"/>
      <c r="VGV735"/>
      <c r="VGW735"/>
      <c r="VGX735"/>
      <c r="VGY735"/>
      <c r="VGZ735"/>
      <c r="VHA735"/>
      <c r="VHB735"/>
      <c r="VHC735"/>
      <c r="VHD735"/>
      <c r="VHE735"/>
      <c r="VHF735"/>
      <c r="VHG735"/>
      <c r="VHH735"/>
      <c r="VHI735"/>
      <c r="VHJ735"/>
      <c r="VHK735"/>
      <c r="VHL735"/>
      <c r="VHM735"/>
      <c r="VHN735"/>
      <c r="VHO735"/>
      <c r="VHP735"/>
      <c r="VHQ735"/>
      <c r="VHR735"/>
      <c r="VHS735"/>
      <c r="VHT735"/>
      <c r="VHU735"/>
      <c r="VHV735"/>
      <c r="VHW735"/>
      <c r="VHX735"/>
      <c r="VHY735"/>
      <c r="VHZ735"/>
      <c r="VIA735"/>
      <c r="VIB735"/>
      <c r="VIC735"/>
      <c r="VID735"/>
      <c r="VIE735"/>
      <c r="VIF735"/>
      <c r="VIG735"/>
      <c r="VIH735"/>
      <c r="VII735"/>
      <c r="VIJ735"/>
      <c r="VIK735"/>
      <c r="VIL735"/>
      <c r="VIM735"/>
      <c r="VIN735"/>
      <c r="VIO735"/>
      <c r="VIP735"/>
      <c r="VIQ735"/>
      <c r="VIR735"/>
      <c r="VIS735"/>
      <c r="VIT735"/>
      <c r="VIU735"/>
      <c r="VIV735"/>
      <c r="VIW735"/>
      <c r="VIX735"/>
      <c r="VIY735"/>
      <c r="VIZ735"/>
      <c r="VJA735"/>
      <c r="VJB735"/>
      <c r="VJC735"/>
      <c r="VJD735"/>
      <c r="VJE735"/>
      <c r="VJF735"/>
      <c r="VJG735"/>
      <c r="VJH735"/>
      <c r="VJI735"/>
      <c r="VJJ735"/>
      <c r="VJK735"/>
      <c r="VJL735"/>
      <c r="VJM735"/>
      <c r="VJN735"/>
      <c r="VJO735"/>
      <c r="VJP735"/>
      <c r="VJQ735"/>
      <c r="VJR735"/>
      <c r="VJS735"/>
      <c r="VJT735"/>
      <c r="VJU735"/>
      <c r="VJV735"/>
      <c r="VJW735"/>
      <c r="VJX735"/>
      <c r="VJY735"/>
      <c r="VJZ735"/>
      <c r="VKA735"/>
      <c r="VKB735"/>
      <c r="VKC735"/>
      <c r="VKD735"/>
      <c r="VKE735"/>
      <c r="VKF735"/>
      <c r="VKG735"/>
      <c r="VKH735"/>
      <c r="VKI735"/>
      <c r="VKJ735"/>
      <c r="VKK735"/>
      <c r="VKL735"/>
      <c r="VKM735"/>
      <c r="VKN735"/>
      <c r="VKO735"/>
      <c r="VKP735"/>
      <c r="VKQ735"/>
      <c r="VKR735"/>
      <c r="VKS735"/>
      <c r="VKT735"/>
      <c r="VKU735"/>
      <c r="VKV735"/>
      <c r="VKW735"/>
      <c r="VKX735"/>
      <c r="VKY735"/>
      <c r="VKZ735"/>
      <c r="VLA735"/>
      <c r="VLB735"/>
      <c r="VLC735"/>
      <c r="VLD735"/>
      <c r="VLE735"/>
      <c r="VLF735"/>
      <c r="VLG735"/>
      <c r="VLH735"/>
      <c r="VLI735"/>
      <c r="VLJ735"/>
      <c r="VLK735"/>
      <c r="VLL735"/>
      <c r="VLM735"/>
      <c r="VLN735"/>
      <c r="VLO735"/>
      <c r="VLP735"/>
      <c r="VLQ735"/>
      <c r="VLR735"/>
      <c r="VLS735"/>
      <c r="VLT735"/>
      <c r="VLU735"/>
      <c r="VLV735"/>
      <c r="VLW735"/>
      <c r="VLX735"/>
      <c r="VLY735"/>
      <c r="VLZ735"/>
      <c r="VMA735"/>
      <c r="VMB735"/>
      <c r="VMC735"/>
      <c r="VMD735"/>
      <c r="VME735"/>
      <c r="VMF735"/>
      <c r="VMG735"/>
      <c r="VMH735"/>
      <c r="VMI735"/>
      <c r="VMJ735"/>
      <c r="VMK735"/>
      <c r="VML735"/>
      <c r="VMM735"/>
      <c r="VMN735"/>
      <c r="VMO735"/>
      <c r="VMP735"/>
      <c r="VMQ735"/>
      <c r="VMR735"/>
      <c r="VMS735"/>
      <c r="VMT735"/>
      <c r="VMU735"/>
      <c r="VMV735"/>
      <c r="VMW735"/>
      <c r="VMX735"/>
      <c r="VMY735"/>
      <c r="VMZ735"/>
      <c r="VNA735"/>
      <c r="VNB735"/>
      <c r="VNC735"/>
      <c r="VND735"/>
      <c r="VNE735"/>
      <c r="VNF735"/>
      <c r="VNG735"/>
      <c r="VNH735"/>
      <c r="VNI735"/>
      <c r="VNJ735"/>
      <c r="VNK735"/>
      <c r="VNL735"/>
      <c r="VNM735"/>
      <c r="VNN735"/>
      <c r="VNO735"/>
      <c r="VNP735"/>
      <c r="VNQ735"/>
      <c r="VNR735"/>
      <c r="VNS735"/>
      <c r="VNT735"/>
      <c r="VNU735"/>
      <c r="VNV735"/>
      <c r="VNW735"/>
      <c r="VNX735"/>
      <c r="VNY735"/>
      <c r="VNZ735"/>
      <c r="VOA735"/>
      <c r="VOB735"/>
      <c r="VOC735"/>
      <c r="VOD735"/>
      <c r="VOE735"/>
      <c r="VOF735"/>
      <c r="VOG735"/>
      <c r="VOH735"/>
      <c r="VOI735"/>
      <c r="VOJ735"/>
      <c r="VOK735"/>
      <c r="VOL735"/>
      <c r="VOM735"/>
      <c r="VON735"/>
      <c r="VOO735"/>
      <c r="VOP735"/>
      <c r="VOQ735"/>
      <c r="VOR735"/>
      <c r="VOS735"/>
      <c r="VOT735"/>
      <c r="VOU735"/>
      <c r="VOV735"/>
      <c r="VOW735"/>
      <c r="VOX735"/>
      <c r="VOY735"/>
      <c r="VOZ735"/>
      <c r="VPA735"/>
      <c r="VPB735"/>
      <c r="VPC735"/>
      <c r="VPD735"/>
      <c r="VPE735"/>
      <c r="VPF735"/>
      <c r="VPG735"/>
      <c r="VPH735"/>
      <c r="VPI735"/>
      <c r="VPJ735"/>
      <c r="VPK735"/>
      <c r="VPL735"/>
      <c r="VPM735"/>
      <c r="VPN735"/>
      <c r="VPO735"/>
      <c r="VPP735"/>
      <c r="VPQ735"/>
      <c r="VPR735"/>
      <c r="VPS735"/>
      <c r="VPT735"/>
      <c r="VPU735"/>
      <c r="VPV735"/>
      <c r="VPW735"/>
      <c r="VPX735"/>
      <c r="VPY735"/>
      <c r="VPZ735"/>
      <c r="VQA735"/>
      <c r="VQB735"/>
      <c r="VQC735"/>
      <c r="VQD735"/>
      <c r="VQE735"/>
      <c r="VQF735"/>
      <c r="VQG735"/>
      <c r="VQH735"/>
      <c r="VQI735"/>
      <c r="VQJ735"/>
      <c r="VQK735"/>
      <c r="VQL735"/>
      <c r="VQM735"/>
      <c r="VQN735"/>
      <c r="VQO735"/>
      <c r="VQP735"/>
      <c r="VQQ735"/>
      <c r="VQR735"/>
      <c r="VQS735"/>
      <c r="VQT735"/>
      <c r="VQU735"/>
      <c r="VQV735"/>
      <c r="VQW735"/>
      <c r="VQX735"/>
      <c r="VQY735"/>
      <c r="VQZ735"/>
      <c r="VRA735"/>
      <c r="VRB735"/>
      <c r="VRC735"/>
      <c r="VRD735"/>
      <c r="VRE735"/>
      <c r="VRF735"/>
      <c r="VRG735"/>
      <c r="VRH735"/>
      <c r="VRI735"/>
      <c r="VRJ735"/>
      <c r="VRK735"/>
      <c r="VRL735"/>
      <c r="VRM735"/>
      <c r="VRN735"/>
      <c r="VRO735"/>
      <c r="VRP735"/>
      <c r="VRQ735"/>
      <c r="VRR735"/>
      <c r="VRS735"/>
      <c r="VRT735"/>
      <c r="VRU735"/>
      <c r="VRV735"/>
      <c r="VRW735"/>
      <c r="VRX735"/>
      <c r="VRY735"/>
      <c r="VRZ735"/>
      <c r="VSA735"/>
      <c r="VSB735"/>
      <c r="VSC735"/>
      <c r="VSD735"/>
      <c r="VSE735"/>
      <c r="VSF735"/>
      <c r="VSG735"/>
      <c r="VSH735"/>
      <c r="VSI735"/>
      <c r="VSJ735"/>
      <c r="VSK735"/>
      <c r="VSL735"/>
      <c r="VSM735"/>
      <c r="VSN735"/>
      <c r="VSO735"/>
      <c r="VSP735"/>
      <c r="VSQ735"/>
      <c r="VSR735"/>
      <c r="VSS735"/>
      <c r="VST735"/>
      <c r="VSU735"/>
      <c r="VSV735"/>
      <c r="VSW735"/>
      <c r="VSX735"/>
      <c r="VSY735"/>
      <c r="VSZ735"/>
      <c r="VTA735"/>
      <c r="VTB735"/>
      <c r="VTC735"/>
      <c r="VTD735"/>
      <c r="VTE735"/>
      <c r="VTF735"/>
      <c r="VTG735"/>
      <c r="VTH735"/>
      <c r="VTI735"/>
      <c r="VTJ735"/>
      <c r="VTK735"/>
      <c r="VTL735"/>
      <c r="VTM735"/>
      <c r="VTN735"/>
      <c r="VTO735"/>
      <c r="VTP735"/>
      <c r="VTQ735"/>
      <c r="VTR735"/>
      <c r="VTS735"/>
      <c r="VTT735"/>
      <c r="VTU735"/>
      <c r="VTV735"/>
      <c r="VTW735"/>
      <c r="VTX735"/>
      <c r="VTY735"/>
      <c r="VTZ735"/>
      <c r="VUA735"/>
      <c r="VUB735"/>
      <c r="VUC735"/>
      <c r="VUD735"/>
      <c r="VUE735"/>
      <c r="VUF735"/>
      <c r="VUG735"/>
      <c r="VUH735"/>
      <c r="VUI735"/>
      <c r="VUJ735"/>
      <c r="VUK735"/>
      <c r="VUL735"/>
      <c r="VUM735"/>
      <c r="VUN735"/>
      <c r="VUO735"/>
      <c r="VUP735"/>
      <c r="VUQ735"/>
      <c r="VUR735"/>
      <c r="VUS735"/>
      <c r="VUT735"/>
      <c r="VUU735"/>
      <c r="VUV735"/>
      <c r="VUW735"/>
      <c r="VUX735"/>
      <c r="VUY735"/>
      <c r="VUZ735"/>
      <c r="VVA735"/>
      <c r="VVB735"/>
      <c r="VVC735"/>
      <c r="VVD735"/>
      <c r="VVE735"/>
      <c r="VVF735"/>
      <c r="VVG735"/>
      <c r="VVH735"/>
      <c r="VVI735"/>
      <c r="VVJ735"/>
      <c r="VVK735"/>
      <c r="VVL735"/>
      <c r="VVM735"/>
      <c r="VVN735"/>
      <c r="VVO735"/>
      <c r="VVP735"/>
      <c r="VVQ735"/>
      <c r="VVR735"/>
      <c r="VVS735"/>
      <c r="VVT735"/>
      <c r="VVU735"/>
      <c r="VVV735"/>
      <c r="VVW735"/>
      <c r="VVX735"/>
      <c r="VVY735"/>
      <c r="VVZ735"/>
      <c r="VWA735"/>
      <c r="VWB735"/>
      <c r="VWC735"/>
      <c r="VWD735"/>
      <c r="VWE735"/>
      <c r="VWF735"/>
      <c r="VWG735"/>
      <c r="VWH735"/>
      <c r="VWI735"/>
      <c r="VWJ735"/>
      <c r="VWK735"/>
      <c r="VWL735"/>
      <c r="VWM735"/>
      <c r="VWN735"/>
      <c r="VWO735"/>
      <c r="VWP735"/>
      <c r="VWQ735"/>
      <c r="VWR735"/>
      <c r="VWS735"/>
      <c r="VWT735"/>
      <c r="VWU735"/>
      <c r="VWV735"/>
      <c r="VWW735"/>
      <c r="VWX735"/>
      <c r="VWY735"/>
      <c r="VWZ735"/>
      <c r="VXA735"/>
      <c r="VXB735"/>
      <c r="VXC735"/>
      <c r="VXD735"/>
      <c r="VXE735"/>
      <c r="VXF735"/>
      <c r="VXG735"/>
      <c r="VXH735"/>
      <c r="VXI735"/>
      <c r="VXJ735"/>
      <c r="VXK735"/>
      <c r="VXL735"/>
      <c r="VXM735"/>
      <c r="VXN735"/>
      <c r="VXO735"/>
      <c r="VXP735"/>
      <c r="VXQ735"/>
      <c r="VXR735"/>
      <c r="VXS735"/>
      <c r="VXT735"/>
      <c r="VXU735"/>
      <c r="VXV735"/>
      <c r="VXW735"/>
      <c r="VXX735"/>
      <c r="VXY735"/>
      <c r="VXZ735"/>
      <c r="VYA735"/>
      <c r="VYB735"/>
      <c r="VYC735"/>
      <c r="VYD735"/>
      <c r="VYE735"/>
      <c r="VYF735"/>
      <c r="VYG735"/>
      <c r="VYH735"/>
      <c r="VYI735"/>
      <c r="VYJ735"/>
      <c r="VYK735"/>
      <c r="VYL735"/>
      <c r="VYM735"/>
      <c r="VYN735"/>
      <c r="VYO735"/>
      <c r="VYP735"/>
      <c r="VYQ735"/>
      <c r="VYR735"/>
      <c r="VYS735"/>
      <c r="VYT735"/>
      <c r="VYU735"/>
      <c r="VYV735"/>
      <c r="VYW735"/>
      <c r="VYX735"/>
      <c r="VYY735"/>
      <c r="VYZ735"/>
      <c r="VZA735"/>
      <c r="VZB735"/>
      <c r="VZC735"/>
      <c r="VZD735"/>
      <c r="VZE735"/>
      <c r="VZF735"/>
      <c r="VZG735"/>
      <c r="VZH735"/>
      <c r="VZI735"/>
      <c r="VZJ735"/>
      <c r="VZK735"/>
      <c r="VZL735"/>
      <c r="VZM735"/>
      <c r="VZN735"/>
      <c r="VZO735"/>
      <c r="VZP735"/>
      <c r="VZQ735"/>
      <c r="VZR735"/>
      <c r="VZS735"/>
      <c r="VZT735"/>
      <c r="VZU735"/>
      <c r="VZV735"/>
      <c r="VZW735"/>
      <c r="VZX735"/>
      <c r="VZY735"/>
      <c r="VZZ735"/>
      <c r="WAA735"/>
      <c r="WAB735"/>
      <c r="WAC735"/>
      <c r="WAD735"/>
      <c r="WAE735"/>
      <c r="WAF735"/>
      <c r="WAG735"/>
      <c r="WAH735"/>
      <c r="WAI735"/>
      <c r="WAJ735"/>
      <c r="WAK735"/>
      <c r="WAL735"/>
      <c r="WAM735"/>
      <c r="WAN735"/>
      <c r="WAO735"/>
      <c r="WAP735"/>
      <c r="WAQ735"/>
      <c r="WAR735"/>
      <c r="WAS735"/>
      <c r="WAT735"/>
      <c r="WAU735"/>
      <c r="WAV735"/>
      <c r="WAW735"/>
      <c r="WAX735"/>
      <c r="WAY735"/>
      <c r="WAZ735"/>
      <c r="WBA735"/>
      <c r="WBB735"/>
      <c r="WBC735"/>
      <c r="WBD735"/>
      <c r="WBE735"/>
      <c r="WBF735"/>
      <c r="WBG735"/>
      <c r="WBH735"/>
      <c r="WBI735"/>
      <c r="WBJ735"/>
      <c r="WBK735"/>
      <c r="WBL735"/>
      <c r="WBM735"/>
      <c r="WBN735"/>
      <c r="WBO735"/>
      <c r="WBP735"/>
      <c r="WBQ735"/>
      <c r="WBR735"/>
      <c r="WBS735"/>
      <c r="WBT735"/>
      <c r="WBU735"/>
      <c r="WBV735"/>
      <c r="WBW735"/>
      <c r="WBX735"/>
      <c r="WBY735"/>
      <c r="WBZ735"/>
      <c r="WCA735"/>
      <c r="WCB735"/>
      <c r="WCC735"/>
      <c r="WCD735"/>
      <c r="WCE735"/>
      <c r="WCF735"/>
      <c r="WCG735"/>
      <c r="WCH735"/>
      <c r="WCI735"/>
      <c r="WCJ735"/>
      <c r="WCK735"/>
      <c r="WCL735"/>
      <c r="WCM735"/>
      <c r="WCN735"/>
      <c r="WCO735"/>
      <c r="WCP735"/>
      <c r="WCQ735"/>
      <c r="WCR735"/>
      <c r="WCS735"/>
      <c r="WCT735"/>
      <c r="WCU735"/>
      <c r="WCV735"/>
      <c r="WCW735"/>
      <c r="WCX735"/>
      <c r="WCY735"/>
      <c r="WCZ735"/>
      <c r="WDA735"/>
      <c r="WDB735"/>
      <c r="WDC735"/>
      <c r="WDD735"/>
      <c r="WDE735"/>
      <c r="WDF735"/>
      <c r="WDG735"/>
      <c r="WDH735"/>
      <c r="WDI735"/>
      <c r="WDJ735"/>
      <c r="WDK735"/>
      <c r="WDL735"/>
      <c r="WDM735"/>
      <c r="WDN735"/>
      <c r="WDO735"/>
      <c r="WDP735"/>
      <c r="WDQ735"/>
      <c r="WDR735"/>
      <c r="WDS735"/>
      <c r="WDT735"/>
      <c r="WDU735"/>
      <c r="WDV735"/>
      <c r="WDW735"/>
      <c r="WDX735"/>
      <c r="WDY735"/>
      <c r="WDZ735"/>
      <c r="WEA735"/>
      <c r="WEB735"/>
      <c r="WEC735"/>
      <c r="WED735"/>
      <c r="WEE735"/>
      <c r="WEF735"/>
      <c r="WEG735"/>
      <c r="WEH735"/>
      <c r="WEI735"/>
      <c r="WEJ735"/>
      <c r="WEK735"/>
      <c r="WEL735"/>
      <c r="WEM735"/>
      <c r="WEN735"/>
      <c r="WEO735"/>
      <c r="WEP735"/>
      <c r="WEQ735"/>
      <c r="WER735"/>
      <c r="WES735"/>
      <c r="WET735"/>
      <c r="WEU735"/>
      <c r="WEV735"/>
      <c r="WEW735"/>
      <c r="WEX735"/>
      <c r="WEY735"/>
      <c r="WEZ735"/>
      <c r="WFA735"/>
      <c r="WFB735"/>
      <c r="WFC735"/>
      <c r="WFD735"/>
      <c r="WFE735"/>
      <c r="WFF735"/>
      <c r="WFG735"/>
      <c r="WFH735"/>
      <c r="WFI735"/>
      <c r="WFJ735"/>
      <c r="WFK735"/>
      <c r="WFL735"/>
      <c r="WFM735"/>
      <c r="WFN735"/>
      <c r="WFO735"/>
      <c r="WFP735"/>
      <c r="WFQ735"/>
      <c r="WFR735"/>
      <c r="WFS735"/>
      <c r="WFT735"/>
      <c r="WFU735"/>
      <c r="WFV735"/>
      <c r="WFW735"/>
      <c r="WFX735"/>
      <c r="WFY735"/>
      <c r="WFZ735"/>
      <c r="WGA735"/>
      <c r="WGB735"/>
      <c r="WGC735"/>
      <c r="WGD735"/>
      <c r="WGE735"/>
      <c r="WGF735"/>
      <c r="WGG735"/>
      <c r="WGH735"/>
      <c r="WGI735"/>
      <c r="WGJ735"/>
      <c r="WGK735"/>
      <c r="WGL735"/>
      <c r="WGM735"/>
      <c r="WGN735"/>
      <c r="WGO735"/>
      <c r="WGP735"/>
      <c r="WGQ735"/>
      <c r="WGR735"/>
      <c r="WGS735"/>
      <c r="WGT735"/>
      <c r="WGU735"/>
      <c r="WGV735"/>
      <c r="WGW735"/>
      <c r="WGX735"/>
      <c r="WGY735"/>
      <c r="WGZ735"/>
      <c r="WHA735"/>
      <c r="WHB735"/>
      <c r="WHC735"/>
      <c r="WHD735"/>
      <c r="WHE735"/>
      <c r="WHF735"/>
      <c r="WHG735"/>
      <c r="WHH735"/>
      <c r="WHI735"/>
      <c r="WHJ735"/>
      <c r="WHK735"/>
      <c r="WHL735"/>
      <c r="WHM735"/>
      <c r="WHN735"/>
      <c r="WHO735"/>
      <c r="WHP735"/>
      <c r="WHQ735"/>
      <c r="WHR735"/>
      <c r="WHS735"/>
      <c r="WHT735"/>
      <c r="WHU735"/>
      <c r="WHV735"/>
      <c r="WHW735"/>
      <c r="WHX735"/>
      <c r="WHY735"/>
      <c r="WHZ735"/>
      <c r="WIA735"/>
      <c r="WIB735"/>
      <c r="WIC735"/>
      <c r="WID735"/>
      <c r="WIE735"/>
      <c r="WIF735"/>
      <c r="WIG735"/>
      <c r="WIH735"/>
      <c r="WII735"/>
      <c r="WIJ735"/>
      <c r="WIK735"/>
      <c r="WIL735"/>
      <c r="WIM735"/>
      <c r="WIN735"/>
      <c r="WIO735"/>
      <c r="WIP735"/>
      <c r="WIQ735"/>
      <c r="WIR735"/>
      <c r="WIS735"/>
      <c r="WIT735"/>
      <c r="WIU735"/>
      <c r="WIV735"/>
      <c r="WIW735"/>
      <c r="WIX735"/>
      <c r="WIY735"/>
      <c r="WIZ735"/>
      <c r="WJA735"/>
      <c r="WJB735"/>
      <c r="WJC735"/>
      <c r="WJD735"/>
      <c r="WJE735"/>
      <c r="WJF735"/>
      <c r="WJG735"/>
      <c r="WJH735"/>
      <c r="WJI735"/>
      <c r="WJJ735"/>
      <c r="WJK735"/>
      <c r="WJL735"/>
      <c r="WJM735"/>
      <c r="WJN735"/>
      <c r="WJO735"/>
      <c r="WJP735"/>
      <c r="WJQ735"/>
      <c r="WJR735"/>
      <c r="WJS735"/>
      <c r="WJT735"/>
      <c r="WJU735"/>
      <c r="WJV735"/>
      <c r="WJW735"/>
      <c r="WJX735"/>
      <c r="WJY735"/>
      <c r="WJZ735"/>
      <c r="WKA735"/>
      <c r="WKB735"/>
      <c r="WKC735"/>
      <c r="WKD735"/>
      <c r="WKE735"/>
      <c r="WKF735"/>
      <c r="WKG735"/>
      <c r="WKH735"/>
      <c r="WKI735"/>
      <c r="WKJ735"/>
      <c r="WKK735"/>
      <c r="WKL735"/>
      <c r="WKM735"/>
      <c r="WKN735"/>
      <c r="WKO735"/>
      <c r="WKP735"/>
      <c r="WKQ735"/>
      <c r="WKR735"/>
      <c r="WKS735"/>
      <c r="WKT735"/>
      <c r="WKU735"/>
      <c r="WKV735"/>
      <c r="WKW735"/>
      <c r="WKX735"/>
      <c r="WKY735"/>
      <c r="WKZ735"/>
      <c r="WLA735"/>
      <c r="WLB735"/>
      <c r="WLC735"/>
      <c r="WLD735"/>
      <c r="WLE735"/>
      <c r="WLF735"/>
      <c r="WLG735"/>
      <c r="WLH735"/>
      <c r="WLI735"/>
      <c r="WLJ735"/>
      <c r="WLK735"/>
      <c r="WLL735"/>
      <c r="WLM735"/>
      <c r="WLN735"/>
      <c r="WLO735"/>
      <c r="WLP735"/>
      <c r="WLQ735"/>
      <c r="WLR735"/>
      <c r="WLS735"/>
      <c r="WLT735"/>
      <c r="WLU735"/>
      <c r="WLV735"/>
      <c r="WLW735"/>
      <c r="WLX735"/>
      <c r="WLY735"/>
      <c r="WLZ735"/>
      <c r="WMA735"/>
      <c r="WMB735"/>
      <c r="WMC735"/>
      <c r="WMD735"/>
      <c r="WME735"/>
      <c r="WMF735"/>
      <c r="WMG735"/>
      <c r="WMH735"/>
      <c r="WMI735"/>
      <c r="WMJ735"/>
      <c r="WMK735"/>
      <c r="WML735"/>
      <c r="WMM735"/>
      <c r="WMN735"/>
      <c r="WMO735"/>
      <c r="WMP735"/>
      <c r="WMQ735"/>
      <c r="WMR735"/>
      <c r="WMS735"/>
      <c r="WMT735"/>
      <c r="WMU735"/>
      <c r="WMV735"/>
      <c r="WMW735"/>
      <c r="WMX735"/>
      <c r="WMY735"/>
      <c r="WMZ735"/>
      <c r="WNA735"/>
      <c r="WNB735"/>
      <c r="WNC735"/>
      <c r="WND735"/>
      <c r="WNE735"/>
      <c r="WNF735"/>
      <c r="WNG735"/>
      <c r="WNH735"/>
      <c r="WNI735"/>
      <c r="WNJ735"/>
      <c r="WNK735"/>
      <c r="WNL735"/>
      <c r="WNM735"/>
      <c r="WNN735"/>
      <c r="WNO735"/>
      <c r="WNP735"/>
      <c r="WNQ735"/>
      <c r="WNR735"/>
      <c r="WNS735"/>
      <c r="WNT735"/>
      <c r="WNU735"/>
      <c r="WNV735"/>
      <c r="WNW735"/>
      <c r="WNX735"/>
      <c r="WNY735"/>
      <c r="WNZ735"/>
      <c r="WOA735"/>
      <c r="WOB735"/>
      <c r="WOC735"/>
      <c r="WOD735"/>
      <c r="WOE735"/>
      <c r="WOF735"/>
      <c r="WOG735"/>
      <c r="WOH735"/>
      <c r="WOI735"/>
      <c r="WOJ735"/>
      <c r="WOK735"/>
      <c r="WOL735"/>
      <c r="WOM735"/>
      <c r="WON735"/>
      <c r="WOO735"/>
      <c r="WOP735"/>
      <c r="WOQ735"/>
      <c r="WOR735"/>
      <c r="WOS735"/>
      <c r="WOT735"/>
      <c r="WOU735"/>
      <c r="WOV735"/>
      <c r="WOW735"/>
      <c r="WOX735"/>
      <c r="WOY735"/>
      <c r="WOZ735"/>
      <c r="WPA735"/>
      <c r="WPB735"/>
      <c r="WPC735"/>
      <c r="WPD735"/>
      <c r="WPE735"/>
      <c r="WPF735"/>
      <c r="WPG735"/>
      <c r="WPH735"/>
      <c r="WPI735"/>
      <c r="WPJ735"/>
      <c r="WPK735"/>
      <c r="WPL735"/>
      <c r="WPM735"/>
      <c r="WPN735"/>
      <c r="WPO735"/>
      <c r="WPP735"/>
      <c r="WPQ735"/>
      <c r="WPR735"/>
      <c r="WPS735"/>
      <c r="WPT735"/>
      <c r="WPU735"/>
      <c r="WPV735"/>
      <c r="WPW735"/>
      <c r="WPX735"/>
      <c r="WPY735"/>
      <c r="WPZ735"/>
      <c r="WQA735"/>
      <c r="WQB735"/>
      <c r="WQC735"/>
      <c r="WQD735"/>
      <c r="WQE735"/>
      <c r="WQF735"/>
      <c r="WQG735"/>
      <c r="WQH735"/>
      <c r="WQI735"/>
      <c r="WQJ735"/>
      <c r="WQK735"/>
      <c r="WQL735"/>
      <c r="WQM735"/>
      <c r="WQN735"/>
      <c r="WQO735"/>
      <c r="WQP735"/>
      <c r="WQQ735"/>
      <c r="WQR735"/>
      <c r="WQS735"/>
      <c r="WQT735"/>
      <c r="WQU735"/>
      <c r="WQV735"/>
      <c r="WQW735"/>
      <c r="WQX735"/>
      <c r="WQY735"/>
      <c r="WQZ735"/>
      <c r="WRA735"/>
      <c r="WRB735"/>
      <c r="WRC735"/>
      <c r="WRD735"/>
      <c r="WRE735"/>
      <c r="WRF735"/>
      <c r="WRG735"/>
      <c r="WRH735"/>
      <c r="WRI735"/>
      <c r="WRJ735"/>
      <c r="WRK735"/>
      <c r="WRL735"/>
      <c r="WRM735"/>
      <c r="WRN735"/>
      <c r="WRO735"/>
      <c r="WRP735"/>
      <c r="WRQ735"/>
      <c r="WRR735"/>
      <c r="WRS735"/>
      <c r="WRT735"/>
      <c r="WRU735"/>
      <c r="WRV735"/>
      <c r="WRW735"/>
      <c r="WRX735"/>
      <c r="WRY735"/>
      <c r="WRZ735"/>
      <c r="WSA735"/>
      <c r="WSB735"/>
      <c r="WSC735"/>
      <c r="WSD735"/>
      <c r="WSE735"/>
      <c r="WSF735"/>
      <c r="WSG735"/>
      <c r="WSH735"/>
      <c r="WSI735"/>
      <c r="WSJ735"/>
      <c r="WSK735"/>
      <c r="WSL735"/>
      <c r="WSM735"/>
      <c r="WSN735"/>
      <c r="WSO735"/>
      <c r="WSP735"/>
      <c r="WSQ735"/>
      <c r="WSR735"/>
      <c r="WSS735"/>
      <c r="WST735"/>
      <c r="WSU735"/>
      <c r="WSV735"/>
      <c r="WSW735"/>
      <c r="WSX735"/>
      <c r="WSY735"/>
      <c r="WSZ735"/>
      <c r="WTA735"/>
      <c r="WTB735"/>
      <c r="WTC735"/>
      <c r="WTD735"/>
      <c r="WTE735"/>
      <c r="WTF735"/>
      <c r="WTG735"/>
      <c r="WTH735"/>
      <c r="WTI735"/>
      <c r="WTJ735"/>
      <c r="WTK735"/>
      <c r="WTL735"/>
      <c r="WTM735"/>
      <c r="WTN735"/>
      <c r="WTO735"/>
      <c r="WTP735"/>
      <c r="WTQ735"/>
      <c r="WTR735"/>
      <c r="WTS735"/>
      <c r="WTT735"/>
      <c r="WTU735"/>
      <c r="WTV735"/>
      <c r="WTW735"/>
      <c r="WTX735"/>
      <c r="WTY735"/>
      <c r="WTZ735"/>
      <c r="WUA735"/>
      <c r="WUB735"/>
      <c r="WUC735"/>
      <c r="WUD735"/>
      <c r="WUE735"/>
      <c r="WUF735"/>
      <c r="WUG735"/>
      <c r="WUH735"/>
      <c r="WUI735"/>
      <c r="WUJ735"/>
      <c r="WUK735"/>
      <c r="WUL735"/>
      <c r="WUM735"/>
      <c r="WUN735"/>
      <c r="WUO735"/>
      <c r="WUP735"/>
      <c r="WUQ735"/>
      <c r="WUR735"/>
      <c r="WUS735"/>
      <c r="WUT735"/>
      <c r="WUU735"/>
      <c r="WUV735"/>
      <c r="WUW735"/>
      <c r="WUX735"/>
      <c r="WUY735"/>
      <c r="WUZ735"/>
      <c r="WVA735"/>
      <c r="WVB735"/>
      <c r="WVC735"/>
      <c r="WVD735"/>
      <c r="WVE735"/>
      <c r="WVF735"/>
      <c r="WVG735"/>
      <c r="WVH735"/>
      <c r="WVI735"/>
      <c r="WVJ735"/>
      <c r="WVK735"/>
      <c r="WVL735"/>
      <c r="WVM735"/>
      <c r="WVN735"/>
      <c r="WVO735"/>
      <c r="WVP735"/>
      <c r="WVQ735"/>
      <c r="WVR735"/>
      <c r="WVS735"/>
      <c r="WVT735"/>
      <c r="WVU735"/>
      <c r="WVV735"/>
      <c r="WVW735"/>
      <c r="WVX735"/>
      <c r="WVY735"/>
      <c r="WVZ735"/>
      <c r="WWA735"/>
      <c r="WWB735"/>
      <c r="WWC735"/>
      <c r="WWD735"/>
      <c r="WWE735"/>
      <c r="WWF735"/>
      <c r="WWG735"/>
      <c r="WWH735"/>
      <c r="WWI735"/>
      <c r="WWJ735"/>
      <c r="WWK735"/>
      <c r="WWL735"/>
      <c r="WWM735"/>
      <c r="WWN735"/>
      <c r="WWO735"/>
      <c r="WWP735"/>
      <c r="WWQ735"/>
      <c r="WWR735"/>
      <c r="WWS735"/>
      <c r="WWT735"/>
      <c r="WWU735"/>
      <c r="WWV735"/>
      <c r="WWW735"/>
      <c r="WWX735"/>
      <c r="WWY735"/>
      <c r="WWZ735"/>
      <c r="WXA735"/>
      <c r="WXB735"/>
      <c r="WXC735"/>
      <c r="WXD735"/>
      <c r="WXE735"/>
      <c r="WXF735"/>
      <c r="WXG735"/>
      <c r="WXH735"/>
      <c r="WXI735"/>
      <c r="WXJ735"/>
      <c r="WXK735"/>
      <c r="WXL735"/>
      <c r="WXM735"/>
      <c r="WXN735"/>
      <c r="WXO735"/>
      <c r="WXP735"/>
      <c r="WXQ735"/>
      <c r="WXR735"/>
      <c r="WXS735"/>
      <c r="WXT735"/>
      <c r="WXU735"/>
      <c r="WXV735"/>
      <c r="WXW735"/>
      <c r="WXX735"/>
      <c r="WXY735"/>
      <c r="WXZ735"/>
      <c r="WYA735"/>
      <c r="WYB735"/>
      <c r="WYC735"/>
      <c r="WYD735"/>
      <c r="WYE735"/>
      <c r="WYF735"/>
      <c r="WYG735"/>
      <c r="WYH735"/>
      <c r="WYI735"/>
      <c r="WYJ735"/>
      <c r="WYK735"/>
      <c r="WYL735"/>
      <c r="WYM735"/>
      <c r="WYN735"/>
      <c r="WYO735"/>
      <c r="WYP735"/>
      <c r="WYQ735"/>
      <c r="WYR735"/>
      <c r="WYS735"/>
      <c r="WYT735"/>
      <c r="WYU735"/>
      <c r="WYV735"/>
      <c r="WYW735"/>
      <c r="WYX735"/>
      <c r="WYY735"/>
      <c r="WYZ735"/>
      <c r="WZA735"/>
      <c r="WZB735"/>
      <c r="WZC735"/>
      <c r="WZD735"/>
      <c r="WZE735"/>
      <c r="WZF735"/>
      <c r="WZG735"/>
      <c r="WZH735"/>
      <c r="WZI735"/>
      <c r="WZJ735"/>
      <c r="WZK735"/>
      <c r="WZL735"/>
      <c r="WZM735"/>
      <c r="WZN735"/>
      <c r="WZO735"/>
      <c r="WZP735"/>
      <c r="WZQ735"/>
      <c r="WZR735"/>
      <c r="WZS735"/>
      <c r="WZT735"/>
      <c r="WZU735"/>
      <c r="WZV735"/>
      <c r="WZW735"/>
      <c r="WZX735"/>
      <c r="WZY735"/>
      <c r="WZZ735"/>
      <c r="XAA735"/>
      <c r="XAB735"/>
      <c r="XAC735"/>
      <c r="XAD735"/>
      <c r="XAE735"/>
      <c r="XAF735"/>
      <c r="XAG735"/>
      <c r="XAH735"/>
      <c r="XAI735"/>
      <c r="XAJ735"/>
      <c r="XAK735"/>
      <c r="XAL735"/>
      <c r="XAM735"/>
      <c r="XAN735"/>
      <c r="XAO735"/>
      <c r="XAP735"/>
      <c r="XAQ735"/>
      <c r="XAR735"/>
      <c r="XAS735"/>
      <c r="XAT735"/>
      <c r="XAU735"/>
      <c r="XAV735"/>
      <c r="XAW735"/>
      <c r="XAX735"/>
      <c r="XAY735"/>
      <c r="XAZ735"/>
      <c r="XBA735"/>
      <c r="XBB735"/>
      <c r="XBC735"/>
      <c r="XBD735"/>
      <c r="XBE735"/>
      <c r="XBF735"/>
      <c r="XBG735"/>
      <c r="XBH735"/>
      <c r="XBI735"/>
      <c r="XBJ735"/>
      <c r="XBK735"/>
      <c r="XBL735"/>
      <c r="XBM735"/>
      <c r="XBN735"/>
      <c r="XBO735"/>
      <c r="XBP735"/>
      <c r="XBQ735"/>
      <c r="XBR735"/>
      <c r="XBS735"/>
      <c r="XBT735"/>
      <c r="XBU735"/>
      <c r="XBV735"/>
      <c r="XBW735"/>
      <c r="XBX735"/>
      <c r="XBY735"/>
      <c r="XBZ735"/>
      <c r="XCA735"/>
      <c r="XCB735"/>
    </row>
    <row r="736" spans="1:16304" ht="24.95" customHeight="1" x14ac:dyDescent="0.25">
      <c r="A736" s="6">
        <v>728</v>
      </c>
      <c r="B736" t="s">
        <v>1430</v>
      </c>
      <c r="C736" s="6" t="s">
        <v>774</v>
      </c>
      <c r="D736" s="6" t="s">
        <v>113</v>
      </c>
      <c r="E736" s="6" t="s">
        <v>36</v>
      </c>
      <c r="F736" s="6" t="s">
        <v>37</v>
      </c>
      <c r="G736" s="7">
        <v>15000</v>
      </c>
      <c r="H736" s="7">
        <v>0</v>
      </c>
      <c r="I736" s="7">
        <v>15000</v>
      </c>
      <c r="J736" s="7">
        <v>430.5</v>
      </c>
      <c r="K736" s="7">
        <v>0</v>
      </c>
      <c r="L736" s="7">
        <f t="shared" si="36"/>
        <v>456</v>
      </c>
      <c r="M736" s="7">
        <v>25</v>
      </c>
      <c r="N736" s="7">
        <f t="shared" si="35"/>
        <v>911.5</v>
      </c>
      <c r="O736" s="7">
        <f t="shared" si="34"/>
        <v>14088.5</v>
      </c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  <c r="IU736"/>
      <c r="IV736"/>
      <c r="IW736"/>
      <c r="IX736"/>
      <c r="IY736"/>
      <c r="IZ736"/>
      <c r="JA736"/>
      <c r="JB736"/>
      <c r="JC736"/>
      <c r="JD736"/>
      <c r="JE736"/>
      <c r="JF736"/>
      <c r="JG736"/>
      <c r="JH736"/>
      <c r="JI736"/>
      <c r="JJ736"/>
      <c r="JK736"/>
      <c r="JL736"/>
      <c r="JM736"/>
      <c r="JN736"/>
      <c r="JO736"/>
      <c r="JP736"/>
      <c r="JQ736"/>
      <c r="JR736"/>
      <c r="JS736"/>
      <c r="JT736"/>
      <c r="JU736"/>
      <c r="JV736"/>
      <c r="JW736"/>
      <c r="JX736"/>
      <c r="JY736"/>
      <c r="JZ736"/>
      <c r="KA736"/>
      <c r="KB736"/>
      <c r="KC736"/>
      <c r="KD736"/>
      <c r="KE736"/>
      <c r="KF736"/>
      <c r="KG736"/>
      <c r="KH736"/>
      <c r="KI736"/>
      <c r="KJ736"/>
      <c r="KK736"/>
      <c r="KL736"/>
      <c r="KM736"/>
      <c r="KN736"/>
      <c r="KO736"/>
      <c r="KP736"/>
      <c r="KQ736"/>
      <c r="KR736"/>
      <c r="KS736"/>
      <c r="KT736"/>
      <c r="KU736"/>
      <c r="KV736"/>
      <c r="KW736"/>
      <c r="KX736"/>
      <c r="KY736"/>
      <c r="KZ736"/>
      <c r="LA736"/>
      <c r="LB736"/>
      <c r="LC736"/>
      <c r="LD736"/>
      <c r="LE736"/>
      <c r="LF736"/>
      <c r="LG736"/>
      <c r="LH736"/>
      <c r="LI736"/>
      <c r="LJ736"/>
      <c r="LK736"/>
      <c r="LL736"/>
      <c r="LM736"/>
      <c r="LN736"/>
      <c r="LO736"/>
      <c r="LP736"/>
      <c r="LQ736"/>
      <c r="LR736"/>
      <c r="LS736"/>
      <c r="LT736"/>
      <c r="LU736"/>
      <c r="LV736"/>
      <c r="LW736"/>
      <c r="LX736"/>
      <c r="LY736"/>
      <c r="LZ736"/>
      <c r="MA736"/>
      <c r="MB736"/>
      <c r="MC736"/>
      <c r="MD736"/>
      <c r="ME736"/>
      <c r="MF736"/>
      <c r="MG736"/>
      <c r="MH736"/>
      <c r="MI736"/>
      <c r="MJ736"/>
      <c r="MK736"/>
      <c r="ML736"/>
      <c r="MM736"/>
      <c r="MN736"/>
      <c r="MO736"/>
      <c r="MP736"/>
      <c r="MQ736"/>
      <c r="MR736"/>
      <c r="MS736"/>
      <c r="MT736"/>
      <c r="MU736"/>
      <c r="MV736"/>
      <c r="MW736"/>
      <c r="MX736"/>
      <c r="MY736"/>
      <c r="MZ736"/>
      <c r="NA736"/>
      <c r="NB736"/>
      <c r="NC736"/>
      <c r="ND736"/>
      <c r="NE736"/>
      <c r="NF736"/>
      <c r="NG736"/>
      <c r="NH736"/>
      <c r="NI736"/>
      <c r="NJ736"/>
      <c r="NK736"/>
      <c r="NL736"/>
      <c r="NM736"/>
      <c r="NN736"/>
      <c r="NO736"/>
      <c r="NP736"/>
      <c r="NQ736"/>
      <c r="NR736"/>
      <c r="NS736"/>
      <c r="NT736"/>
      <c r="NU736"/>
      <c r="NV736"/>
      <c r="NW736"/>
      <c r="NX736"/>
      <c r="NY736"/>
      <c r="NZ736"/>
      <c r="OA736"/>
      <c r="OB736"/>
      <c r="OC736"/>
      <c r="OD736"/>
      <c r="OE736"/>
      <c r="OF736"/>
      <c r="OG736"/>
      <c r="OH736"/>
      <c r="OI736"/>
      <c r="OJ736"/>
      <c r="OK736"/>
      <c r="OL736"/>
      <c r="OM736"/>
      <c r="ON736"/>
      <c r="OO736"/>
      <c r="OP736"/>
      <c r="OQ736"/>
      <c r="OR736"/>
      <c r="OS736"/>
      <c r="OT736"/>
      <c r="OU736"/>
      <c r="OV736"/>
      <c r="OW736"/>
      <c r="OX736"/>
      <c r="OY736"/>
      <c r="OZ736"/>
      <c r="PA736"/>
      <c r="PB736"/>
      <c r="PC736"/>
      <c r="PD736"/>
      <c r="PE736"/>
      <c r="PF736"/>
      <c r="PG736"/>
      <c r="PH736"/>
      <c r="PI736"/>
      <c r="PJ736"/>
      <c r="PK736"/>
      <c r="PL736"/>
      <c r="PM736"/>
      <c r="PN736"/>
      <c r="PO736"/>
      <c r="PP736"/>
      <c r="PQ736"/>
      <c r="PR736"/>
      <c r="PS736"/>
      <c r="PT736"/>
      <c r="PU736"/>
      <c r="PV736"/>
      <c r="PW736"/>
      <c r="PX736"/>
      <c r="PY736"/>
      <c r="PZ736"/>
      <c r="QA736"/>
      <c r="QB736"/>
      <c r="QC736"/>
      <c r="QD736"/>
      <c r="QE736"/>
      <c r="QF736"/>
      <c r="QG736"/>
      <c r="QH736"/>
      <c r="QI736"/>
      <c r="QJ736"/>
      <c r="QK736"/>
      <c r="QL736"/>
      <c r="QM736"/>
      <c r="QN736"/>
      <c r="QO736"/>
      <c r="QP736"/>
      <c r="QQ736"/>
      <c r="QR736"/>
      <c r="QS736"/>
      <c r="QT736"/>
      <c r="QU736"/>
      <c r="QV736"/>
      <c r="QW736"/>
      <c r="QX736"/>
      <c r="QY736"/>
      <c r="QZ736"/>
      <c r="RA736"/>
      <c r="RB736"/>
      <c r="RC736"/>
      <c r="RD736"/>
      <c r="RE736"/>
      <c r="RF736"/>
      <c r="RG736"/>
      <c r="RH736"/>
      <c r="RI736"/>
      <c r="RJ736"/>
      <c r="RK736"/>
      <c r="RL736"/>
      <c r="RM736"/>
      <c r="RN736"/>
      <c r="RO736"/>
      <c r="RP736"/>
      <c r="RQ736"/>
      <c r="RR736"/>
      <c r="RS736"/>
      <c r="RT736"/>
      <c r="RU736"/>
      <c r="RV736"/>
      <c r="RW736"/>
      <c r="RX736"/>
      <c r="RY736"/>
      <c r="RZ736"/>
      <c r="SA736"/>
      <c r="SB736"/>
      <c r="SC736"/>
      <c r="SD736"/>
      <c r="SE736"/>
      <c r="SF736"/>
      <c r="SG736"/>
      <c r="SH736"/>
      <c r="SI736"/>
      <c r="SJ736"/>
      <c r="SK736"/>
      <c r="SL736"/>
      <c r="SM736"/>
      <c r="SN736"/>
      <c r="SO736"/>
      <c r="SP736"/>
      <c r="SQ736"/>
      <c r="SR736"/>
      <c r="SS736"/>
      <c r="ST736"/>
      <c r="SU736"/>
      <c r="SV736"/>
      <c r="SW736"/>
      <c r="SX736"/>
      <c r="SY736"/>
      <c r="SZ736"/>
      <c r="TA736"/>
      <c r="TB736"/>
      <c r="TC736"/>
      <c r="TD736"/>
      <c r="TE736"/>
      <c r="TF736"/>
      <c r="TG736"/>
      <c r="TH736"/>
      <c r="TI736"/>
      <c r="TJ736"/>
      <c r="TK736"/>
      <c r="TL736"/>
      <c r="TM736"/>
      <c r="TN736"/>
      <c r="TO736"/>
      <c r="TP736"/>
      <c r="TQ736"/>
      <c r="TR736"/>
      <c r="TS736"/>
      <c r="TT736"/>
      <c r="TU736"/>
      <c r="TV736"/>
      <c r="TW736"/>
      <c r="TX736"/>
      <c r="TY736"/>
      <c r="TZ736"/>
      <c r="UA736"/>
      <c r="UB736"/>
      <c r="UC736"/>
      <c r="UD736"/>
      <c r="UE736"/>
      <c r="UF736"/>
      <c r="UG736"/>
      <c r="UH736"/>
      <c r="UI736"/>
      <c r="UJ736"/>
      <c r="UK736"/>
      <c r="UL736"/>
      <c r="UM736"/>
      <c r="UN736"/>
      <c r="UO736"/>
      <c r="UP736"/>
      <c r="UQ736"/>
      <c r="UR736"/>
      <c r="US736"/>
      <c r="UT736"/>
      <c r="UU736"/>
      <c r="UV736"/>
      <c r="UW736"/>
      <c r="UX736"/>
      <c r="UY736"/>
      <c r="UZ736"/>
      <c r="VA736"/>
      <c r="VB736"/>
      <c r="VC736"/>
      <c r="VD736"/>
      <c r="VE736"/>
      <c r="VF736"/>
      <c r="VG736"/>
      <c r="VH736"/>
      <c r="VI736"/>
      <c r="VJ736"/>
      <c r="VK736"/>
      <c r="VL736"/>
      <c r="VM736"/>
      <c r="VN736"/>
      <c r="VO736"/>
      <c r="VP736"/>
      <c r="VQ736"/>
      <c r="VR736"/>
      <c r="VS736"/>
      <c r="VT736"/>
      <c r="VU736"/>
      <c r="VV736"/>
      <c r="VW736"/>
      <c r="VX736"/>
      <c r="VY736"/>
      <c r="VZ736"/>
      <c r="WA736"/>
      <c r="WB736"/>
      <c r="WC736"/>
      <c r="WD736"/>
      <c r="WE736"/>
      <c r="WF736"/>
      <c r="WG736"/>
      <c r="WH736"/>
      <c r="WI736"/>
      <c r="WJ736"/>
      <c r="WK736"/>
      <c r="WL736"/>
      <c r="WM736"/>
      <c r="WN736"/>
      <c r="WO736"/>
      <c r="WP736"/>
      <c r="WQ736"/>
      <c r="WR736"/>
      <c r="WS736"/>
      <c r="WT736"/>
      <c r="WU736"/>
      <c r="WV736"/>
      <c r="WW736"/>
      <c r="WX736"/>
      <c r="WY736"/>
      <c r="WZ736"/>
      <c r="XA736"/>
      <c r="XB736"/>
      <c r="XC736"/>
      <c r="XD736"/>
      <c r="XE736"/>
      <c r="XF736"/>
      <c r="XG736"/>
      <c r="XH736"/>
      <c r="XI736"/>
      <c r="XJ736"/>
      <c r="XK736"/>
      <c r="XL736"/>
      <c r="XM736"/>
      <c r="XN736"/>
      <c r="XO736"/>
      <c r="XP736"/>
      <c r="XQ736"/>
      <c r="XR736"/>
      <c r="XS736"/>
      <c r="XT736"/>
      <c r="XU736"/>
      <c r="XV736"/>
      <c r="XW736"/>
      <c r="XX736"/>
      <c r="XY736"/>
      <c r="XZ736"/>
      <c r="YA736"/>
      <c r="YB736"/>
      <c r="YC736"/>
      <c r="YD736"/>
      <c r="YE736"/>
      <c r="YF736"/>
      <c r="YG736"/>
      <c r="YH736"/>
      <c r="YI736"/>
      <c r="YJ736"/>
      <c r="YK736"/>
      <c r="YL736"/>
      <c r="YM736"/>
      <c r="YN736"/>
      <c r="YO736"/>
      <c r="YP736"/>
      <c r="YQ736"/>
      <c r="YR736"/>
      <c r="YS736"/>
      <c r="YT736"/>
      <c r="YU736"/>
      <c r="YV736"/>
      <c r="YW736"/>
      <c r="YX736"/>
      <c r="YY736"/>
      <c r="YZ736"/>
      <c r="ZA736"/>
      <c r="ZB736"/>
      <c r="ZC736"/>
      <c r="ZD736"/>
      <c r="ZE736"/>
      <c r="ZF736"/>
      <c r="ZG736"/>
      <c r="ZH736"/>
      <c r="ZI736"/>
      <c r="ZJ736"/>
      <c r="ZK736"/>
      <c r="ZL736"/>
      <c r="ZM736"/>
      <c r="ZN736"/>
      <c r="ZO736"/>
      <c r="ZP736"/>
      <c r="ZQ736"/>
      <c r="ZR736"/>
      <c r="ZS736"/>
      <c r="ZT736"/>
      <c r="ZU736"/>
      <c r="ZV736"/>
      <c r="ZW736"/>
      <c r="ZX736"/>
      <c r="ZY736"/>
      <c r="ZZ736"/>
      <c r="AAA736"/>
      <c r="AAB736"/>
      <c r="AAC736"/>
      <c r="AAD736"/>
      <c r="AAE736"/>
      <c r="AAF736"/>
      <c r="AAG736"/>
      <c r="AAH736"/>
      <c r="AAI736"/>
      <c r="AAJ736"/>
      <c r="AAK736"/>
      <c r="AAL736"/>
      <c r="AAM736"/>
      <c r="AAN736"/>
      <c r="AAO736"/>
      <c r="AAP736"/>
      <c r="AAQ736"/>
      <c r="AAR736"/>
      <c r="AAS736"/>
      <c r="AAT736"/>
      <c r="AAU736"/>
      <c r="AAV736"/>
      <c r="AAW736"/>
      <c r="AAX736"/>
      <c r="AAY736"/>
      <c r="AAZ736"/>
      <c r="ABA736"/>
      <c r="ABB736"/>
      <c r="ABC736"/>
      <c r="ABD736"/>
      <c r="ABE736"/>
      <c r="ABF736"/>
      <c r="ABG736"/>
      <c r="ABH736"/>
      <c r="ABI736"/>
      <c r="ABJ736"/>
      <c r="ABK736"/>
      <c r="ABL736"/>
      <c r="ABM736"/>
      <c r="ABN736"/>
      <c r="ABO736"/>
      <c r="ABP736"/>
      <c r="ABQ736"/>
      <c r="ABR736"/>
      <c r="ABS736"/>
      <c r="ABT736"/>
      <c r="ABU736"/>
      <c r="ABV736"/>
      <c r="ABW736"/>
      <c r="ABX736"/>
      <c r="ABY736"/>
      <c r="ABZ736"/>
      <c r="ACA736"/>
      <c r="ACB736"/>
      <c r="ACC736"/>
      <c r="ACD736"/>
      <c r="ACE736"/>
      <c r="ACF736"/>
      <c r="ACG736"/>
      <c r="ACH736"/>
      <c r="ACI736"/>
      <c r="ACJ736"/>
      <c r="ACK736"/>
      <c r="ACL736"/>
      <c r="ACM736"/>
      <c r="ACN736"/>
      <c r="ACO736"/>
      <c r="ACP736"/>
      <c r="ACQ736"/>
      <c r="ACR736"/>
      <c r="ACS736"/>
      <c r="ACT736"/>
      <c r="ACU736"/>
      <c r="ACV736"/>
      <c r="ACW736"/>
      <c r="ACX736"/>
      <c r="ACY736"/>
      <c r="ACZ736"/>
      <c r="ADA736"/>
      <c r="ADB736"/>
      <c r="ADC736"/>
      <c r="ADD736"/>
      <c r="ADE736"/>
      <c r="ADF736"/>
      <c r="ADG736"/>
      <c r="ADH736"/>
      <c r="ADI736"/>
      <c r="ADJ736"/>
      <c r="ADK736"/>
      <c r="ADL736"/>
      <c r="ADM736"/>
      <c r="ADN736"/>
      <c r="ADO736"/>
      <c r="ADP736"/>
      <c r="ADQ736"/>
      <c r="ADR736"/>
      <c r="ADS736"/>
      <c r="ADT736"/>
      <c r="ADU736"/>
      <c r="ADV736"/>
      <c r="ADW736"/>
      <c r="ADX736"/>
      <c r="ADY736"/>
      <c r="ADZ736"/>
      <c r="AEA736"/>
      <c r="AEB736"/>
      <c r="AEC736"/>
      <c r="AED736"/>
      <c r="AEE736"/>
      <c r="AEF736"/>
      <c r="AEG736"/>
      <c r="AEH736"/>
      <c r="AEI736"/>
      <c r="AEJ736"/>
      <c r="AEK736"/>
      <c r="AEL736"/>
      <c r="AEM736"/>
      <c r="AEN736"/>
      <c r="AEO736"/>
      <c r="AEP736"/>
      <c r="AEQ736"/>
      <c r="AER736"/>
      <c r="AES736"/>
      <c r="AET736"/>
      <c r="AEU736"/>
      <c r="AEV736"/>
      <c r="AEW736"/>
      <c r="AEX736"/>
      <c r="AEY736"/>
      <c r="AEZ736"/>
      <c r="AFA736"/>
      <c r="AFB736"/>
      <c r="AFC736"/>
      <c r="AFD736"/>
      <c r="AFE736"/>
      <c r="AFF736"/>
      <c r="AFG736"/>
      <c r="AFH736"/>
      <c r="AFI736"/>
      <c r="AFJ736"/>
      <c r="AFK736"/>
      <c r="AFL736"/>
      <c r="AFM736"/>
      <c r="AFN736"/>
      <c r="AFO736"/>
      <c r="AFP736"/>
      <c r="AFQ736"/>
      <c r="AFR736"/>
      <c r="AFS736"/>
      <c r="AFT736"/>
      <c r="AFU736"/>
      <c r="AFV736"/>
      <c r="AFW736"/>
      <c r="AFX736"/>
      <c r="AFY736"/>
      <c r="AFZ736"/>
      <c r="AGA736"/>
      <c r="AGB736"/>
      <c r="AGC736"/>
      <c r="AGD736"/>
      <c r="AGE736"/>
      <c r="AGF736"/>
      <c r="AGG736"/>
      <c r="AGH736"/>
      <c r="AGI736"/>
      <c r="AGJ736"/>
      <c r="AGK736"/>
      <c r="AGL736"/>
      <c r="AGM736"/>
      <c r="AGN736"/>
      <c r="AGO736"/>
      <c r="AGP736"/>
      <c r="AGQ736"/>
      <c r="AGR736"/>
      <c r="AGS736"/>
      <c r="AGT736"/>
      <c r="AGU736"/>
      <c r="AGV736"/>
      <c r="AGW736"/>
      <c r="AGX736"/>
      <c r="AGY736"/>
      <c r="AGZ736"/>
      <c r="AHA736"/>
      <c r="AHB736"/>
      <c r="AHC736"/>
      <c r="AHD736"/>
      <c r="AHE736"/>
      <c r="AHF736"/>
      <c r="AHG736"/>
      <c r="AHH736"/>
      <c r="AHI736"/>
      <c r="AHJ736"/>
      <c r="AHK736"/>
      <c r="AHL736"/>
      <c r="AHM736"/>
      <c r="AHN736"/>
      <c r="AHO736"/>
      <c r="AHP736"/>
      <c r="AHQ736"/>
      <c r="AHR736"/>
      <c r="AHS736"/>
      <c r="AHT736"/>
      <c r="AHU736"/>
      <c r="AHV736"/>
      <c r="AHW736"/>
      <c r="AHX736"/>
      <c r="AHY736"/>
      <c r="AHZ736"/>
      <c r="AIA736"/>
      <c r="AIB736"/>
      <c r="AIC736"/>
      <c r="AID736"/>
      <c r="AIE736"/>
      <c r="AIF736"/>
      <c r="AIG736"/>
      <c r="AIH736"/>
      <c r="AII736"/>
      <c r="AIJ736"/>
      <c r="AIK736"/>
      <c r="AIL736"/>
      <c r="AIM736"/>
      <c r="AIN736"/>
      <c r="AIO736"/>
      <c r="AIP736"/>
      <c r="AIQ736"/>
      <c r="AIR736"/>
      <c r="AIS736"/>
      <c r="AIT736"/>
      <c r="AIU736"/>
      <c r="AIV736"/>
      <c r="AIW736"/>
      <c r="AIX736"/>
      <c r="AIY736"/>
      <c r="AIZ736"/>
      <c r="AJA736"/>
      <c r="AJB736"/>
      <c r="AJC736"/>
      <c r="AJD736"/>
      <c r="AJE736"/>
      <c r="AJF736"/>
      <c r="AJG736"/>
      <c r="AJH736"/>
      <c r="AJI736"/>
      <c r="AJJ736"/>
      <c r="AJK736"/>
      <c r="AJL736"/>
      <c r="AJM736"/>
      <c r="AJN736"/>
      <c r="AJO736"/>
      <c r="AJP736"/>
      <c r="AJQ736"/>
      <c r="AJR736"/>
      <c r="AJS736"/>
      <c r="AJT736"/>
      <c r="AJU736"/>
      <c r="AJV736"/>
      <c r="AJW736"/>
      <c r="AJX736"/>
      <c r="AJY736"/>
      <c r="AJZ736"/>
      <c r="AKA736"/>
      <c r="AKB736"/>
      <c r="AKC736"/>
      <c r="AKD736"/>
      <c r="AKE736"/>
      <c r="AKF736"/>
      <c r="AKG736"/>
      <c r="AKH736"/>
      <c r="AKI736"/>
      <c r="AKJ736"/>
      <c r="AKK736"/>
      <c r="AKL736"/>
      <c r="AKM736"/>
      <c r="AKN736"/>
      <c r="AKO736"/>
      <c r="AKP736"/>
      <c r="AKQ736"/>
      <c r="AKR736"/>
      <c r="AKS736"/>
      <c r="AKT736"/>
      <c r="AKU736"/>
      <c r="AKV736"/>
      <c r="AKW736"/>
      <c r="AKX736"/>
      <c r="AKY736"/>
      <c r="AKZ736"/>
      <c r="ALA736"/>
      <c r="ALB736"/>
      <c r="ALC736"/>
      <c r="ALD736"/>
      <c r="ALE736"/>
      <c r="ALF736"/>
      <c r="ALG736"/>
      <c r="ALH736"/>
      <c r="ALI736"/>
      <c r="ALJ736"/>
      <c r="ALK736"/>
      <c r="ALL736"/>
      <c r="ALM736"/>
      <c r="ALN736"/>
      <c r="ALO736"/>
      <c r="ALP736"/>
      <c r="ALQ736"/>
      <c r="ALR736"/>
      <c r="ALS736"/>
      <c r="ALT736"/>
      <c r="ALU736"/>
      <c r="ALV736"/>
      <c r="ALW736"/>
      <c r="ALX736"/>
      <c r="ALY736"/>
      <c r="ALZ736"/>
      <c r="AMA736"/>
      <c r="AMB736"/>
      <c r="AMC736"/>
      <c r="AMD736"/>
      <c r="AME736"/>
      <c r="AMF736"/>
      <c r="AMG736"/>
      <c r="AMH736"/>
      <c r="AMI736"/>
      <c r="AMJ736"/>
      <c r="AMK736"/>
      <c r="AML736"/>
      <c r="AMM736"/>
      <c r="AMN736"/>
      <c r="AMO736"/>
      <c r="AMP736"/>
      <c r="AMQ736"/>
      <c r="AMR736"/>
      <c r="AMS736"/>
      <c r="AMT736"/>
      <c r="AMU736"/>
      <c r="AMV736"/>
      <c r="AMW736"/>
      <c r="AMX736"/>
      <c r="AMY736"/>
      <c r="AMZ736"/>
      <c r="ANA736"/>
      <c r="ANB736"/>
      <c r="ANC736"/>
      <c r="AND736"/>
      <c r="ANE736"/>
      <c r="ANF736"/>
      <c r="ANG736"/>
      <c r="ANH736"/>
      <c r="ANI736"/>
      <c r="ANJ736"/>
      <c r="ANK736"/>
      <c r="ANL736"/>
      <c r="ANM736"/>
      <c r="ANN736"/>
      <c r="ANO736"/>
      <c r="ANP736"/>
      <c r="ANQ736"/>
      <c r="ANR736"/>
      <c r="ANS736"/>
      <c r="ANT736"/>
      <c r="ANU736"/>
      <c r="ANV736"/>
      <c r="ANW736"/>
      <c r="ANX736"/>
      <c r="ANY736"/>
      <c r="ANZ736"/>
      <c r="AOA736"/>
      <c r="AOB736"/>
      <c r="AOC736"/>
      <c r="AOD736"/>
      <c r="AOE736"/>
      <c r="AOF736"/>
      <c r="AOG736"/>
      <c r="AOH736"/>
      <c r="AOI736"/>
      <c r="AOJ736"/>
      <c r="AOK736"/>
      <c r="AOL736"/>
      <c r="AOM736"/>
      <c r="AON736"/>
      <c r="AOO736"/>
      <c r="AOP736"/>
      <c r="AOQ736"/>
      <c r="AOR736"/>
      <c r="AOS736"/>
      <c r="AOT736"/>
      <c r="AOU736"/>
      <c r="AOV736"/>
      <c r="AOW736"/>
      <c r="AOX736"/>
      <c r="AOY736"/>
      <c r="AOZ736"/>
      <c r="APA736"/>
      <c r="APB736"/>
      <c r="APC736"/>
      <c r="APD736"/>
      <c r="APE736"/>
      <c r="APF736"/>
      <c r="APG736"/>
      <c r="APH736"/>
      <c r="API736"/>
      <c r="APJ736"/>
      <c r="APK736"/>
      <c r="APL736"/>
      <c r="APM736"/>
      <c r="APN736"/>
      <c r="APO736"/>
      <c r="APP736"/>
      <c r="APQ736"/>
      <c r="APR736"/>
      <c r="APS736"/>
      <c r="APT736"/>
      <c r="APU736"/>
      <c r="APV736"/>
      <c r="APW736"/>
      <c r="APX736"/>
      <c r="APY736"/>
      <c r="APZ736"/>
      <c r="AQA736"/>
      <c r="AQB736"/>
      <c r="AQC736"/>
      <c r="AQD736"/>
      <c r="AQE736"/>
      <c r="AQF736"/>
      <c r="AQG736"/>
      <c r="AQH736"/>
      <c r="AQI736"/>
      <c r="AQJ736"/>
      <c r="AQK736"/>
      <c r="AQL736"/>
      <c r="AQM736"/>
      <c r="AQN736"/>
      <c r="AQO736"/>
      <c r="AQP736"/>
      <c r="AQQ736"/>
      <c r="AQR736"/>
      <c r="AQS736"/>
      <c r="AQT736"/>
      <c r="AQU736"/>
      <c r="AQV736"/>
      <c r="AQW736"/>
      <c r="AQX736"/>
      <c r="AQY736"/>
      <c r="AQZ736"/>
      <c r="ARA736"/>
      <c r="ARB736"/>
      <c r="ARC736"/>
      <c r="ARD736"/>
      <c r="ARE736"/>
      <c r="ARF736"/>
      <c r="ARG736"/>
      <c r="ARH736"/>
      <c r="ARI736"/>
      <c r="ARJ736"/>
      <c r="ARK736"/>
      <c r="ARL736"/>
      <c r="ARM736"/>
      <c r="ARN736"/>
      <c r="ARO736"/>
      <c r="ARP736"/>
      <c r="ARQ736"/>
      <c r="ARR736"/>
      <c r="ARS736"/>
      <c r="ART736"/>
      <c r="ARU736"/>
      <c r="ARV736"/>
      <c r="ARW736"/>
      <c r="ARX736"/>
      <c r="ARY736"/>
      <c r="ARZ736"/>
      <c r="ASA736"/>
      <c r="ASB736"/>
      <c r="ASC736"/>
      <c r="ASD736"/>
      <c r="ASE736"/>
      <c r="ASF736"/>
      <c r="ASG736"/>
      <c r="ASH736"/>
      <c r="ASI736"/>
      <c r="ASJ736"/>
      <c r="ASK736"/>
      <c r="ASL736"/>
      <c r="ASM736"/>
      <c r="ASN736"/>
      <c r="ASO736"/>
      <c r="ASP736"/>
      <c r="ASQ736"/>
      <c r="ASR736"/>
      <c r="ASS736"/>
      <c r="AST736"/>
      <c r="ASU736"/>
      <c r="ASV736"/>
      <c r="ASW736"/>
      <c r="ASX736"/>
      <c r="ASY736"/>
      <c r="ASZ736"/>
      <c r="ATA736"/>
      <c r="ATB736"/>
      <c r="ATC736"/>
      <c r="ATD736"/>
      <c r="ATE736"/>
      <c r="ATF736"/>
      <c r="ATG736"/>
      <c r="ATH736"/>
      <c r="ATI736"/>
      <c r="ATJ736"/>
      <c r="ATK736"/>
      <c r="ATL736"/>
      <c r="ATM736"/>
      <c r="ATN736"/>
      <c r="ATO736"/>
      <c r="ATP736"/>
      <c r="ATQ736"/>
      <c r="ATR736"/>
      <c r="ATS736"/>
      <c r="ATT736"/>
      <c r="ATU736"/>
      <c r="ATV736"/>
      <c r="ATW736"/>
      <c r="ATX736"/>
      <c r="ATY736"/>
      <c r="ATZ736"/>
      <c r="AUA736"/>
      <c r="AUB736"/>
      <c r="AUC736"/>
      <c r="AUD736"/>
      <c r="AUE736"/>
      <c r="AUF736"/>
      <c r="AUG736"/>
      <c r="AUH736"/>
      <c r="AUI736"/>
      <c r="AUJ736"/>
      <c r="AUK736"/>
      <c r="AUL736"/>
      <c r="AUM736"/>
      <c r="AUN736"/>
      <c r="AUO736"/>
      <c r="AUP736"/>
      <c r="AUQ736"/>
      <c r="AUR736"/>
      <c r="AUS736"/>
      <c r="AUT736"/>
      <c r="AUU736"/>
      <c r="AUV736"/>
      <c r="AUW736"/>
      <c r="AUX736"/>
      <c r="AUY736"/>
      <c r="AUZ736"/>
      <c r="AVA736"/>
      <c r="AVB736"/>
      <c r="AVC736"/>
      <c r="AVD736"/>
      <c r="AVE736"/>
      <c r="AVF736"/>
      <c r="AVG736"/>
      <c r="AVH736"/>
      <c r="AVI736"/>
      <c r="AVJ736"/>
      <c r="AVK736"/>
      <c r="AVL736"/>
      <c r="AVM736"/>
      <c r="AVN736"/>
      <c r="AVO736"/>
      <c r="AVP736"/>
      <c r="AVQ736"/>
      <c r="AVR736"/>
      <c r="AVS736"/>
      <c r="AVT736"/>
      <c r="AVU736"/>
      <c r="AVV736"/>
      <c r="AVW736"/>
      <c r="AVX736"/>
      <c r="AVY736"/>
      <c r="AVZ736"/>
      <c r="AWA736"/>
      <c r="AWB736"/>
      <c r="AWC736"/>
      <c r="AWD736"/>
      <c r="AWE736"/>
      <c r="AWF736"/>
      <c r="AWG736"/>
      <c r="AWH736"/>
      <c r="AWI736"/>
      <c r="AWJ736"/>
      <c r="AWK736"/>
      <c r="AWL736"/>
      <c r="AWM736"/>
      <c r="AWN736"/>
      <c r="AWO736"/>
      <c r="AWP736"/>
      <c r="AWQ736"/>
      <c r="AWR736"/>
      <c r="AWS736"/>
      <c r="AWT736"/>
      <c r="AWU736"/>
      <c r="AWV736"/>
      <c r="AWW736"/>
      <c r="AWX736"/>
      <c r="AWY736"/>
      <c r="AWZ736"/>
      <c r="AXA736"/>
      <c r="AXB736"/>
      <c r="AXC736"/>
      <c r="AXD736"/>
      <c r="AXE736"/>
      <c r="AXF736"/>
      <c r="AXG736"/>
      <c r="AXH736"/>
      <c r="AXI736"/>
      <c r="AXJ736"/>
      <c r="AXK736"/>
      <c r="AXL736"/>
      <c r="AXM736"/>
      <c r="AXN736"/>
      <c r="AXO736"/>
      <c r="AXP736"/>
      <c r="AXQ736"/>
      <c r="AXR736"/>
      <c r="AXS736"/>
      <c r="AXT736"/>
      <c r="AXU736"/>
      <c r="AXV736"/>
      <c r="AXW736"/>
      <c r="AXX736"/>
      <c r="AXY736"/>
      <c r="AXZ736"/>
      <c r="AYA736"/>
      <c r="AYB736"/>
      <c r="AYC736"/>
      <c r="AYD736"/>
      <c r="AYE736"/>
      <c r="AYF736"/>
      <c r="AYG736"/>
      <c r="AYH736"/>
      <c r="AYI736"/>
      <c r="AYJ736"/>
      <c r="AYK736"/>
      <c r="AYL736"/>
      <c r="AYM736"/>
      <c r="AYN736"/>
      <c r="AYO736"/>
      <c r="AYP736"/>
      <c r="AYQ736"/>
      <c r="AYR736"/>
      <c r="AYS736"/>
      <c r="AYT736"/>
      <c r="AYU736"/>
      <c r="AYV736"/>
      <c r="AYW736"/>
      <c r="AYX736"/>
      <c r="AYY736"/>
      <c r="AYZ736"/>
      <c r="AZA736"/>
      <c r="AZB736"/>
      <c r="AZC736"/>
      <c r="AZD736"/>
      <c r="AZE736"/>
      <c r="AZF736"/>
      <c r="AZG736"/>
      <c r="AZH736"/>
      <c r="AZI736"/>
      <c r="AZJ736"/>
      <c r="AZK736"/>
      <c r="AZL736"/>
      <c r="AZM736"/>
      <c r="AZN736"/>
      <c r="AZO736"/>
      <c r="AZP736"/>
      <c r="AZQ736"/>
      <c r="AZR736"/>
      <c r="AZS736"/>
      <c r="AZT736"/>
      <c r="AZU736"/>
      <c r="AZV736"/>
      <c r="AZW736"/>
      <c r="AZX736"/>
      <c r="AZY736"/>
      <c r="AZZ736"/>
      <c r="BAA736"/>
      <c r="BAB736"/>
      <c r="BAC736"/>
      <c r="BAD736"/>
      <c r="BAE736"/>
      <c r="BAF736"/>
      <c r="BAG736"/>
      <c r="BAH736"/>
      <c r="BAI736"/>
      <c r="BAJ736"/>
      <c r="BAK736"/>
      <c r="BAL736"/>
      <c r="BAM736"/>
      <c r="BAN736"/>
      <c r="BAO736"/>
      <c r="BAP736"/>
      <c r="BAQ736"/>
      <c r="BAR736"/>
      <c r="BAS736"/>
      <c r="BAT736"/>
      <c r="BAU736"/>
      <c r="BAV736"/>
      <c r="BAW736"/>
      <c r="BAX736"/>
      <c r="BAY736"/>
      <c r="BAZ736"/>
      <c r="BBA736"/>
      <c r="BBB736"/>
      <c r="BBC736"/>
      <c r="BBD736"/>
      <c r="BBE736"/>
      <c r="BBF736"/>
      <c r="BBG736"/>
      <c r="BBH736"/>
      <c r="BBI736"/>
      <c r="BBJ736"/>
      <c r="BBK736"/>
      <c r="BBL736"/>
      <c r="BBM736"/>
      <c r="BBN736"/>
      <c r="BBO736"/>
      <c r="BBP736"/>
      <c r="BBQ736"/>
      <c r="BBR736"/>
      <c r="BBS736"/>
      <c r="BBT736"/>
      <c r="BBU736"/>
      <c r="BBV736"/>
      <c r="BBW736"/>
      <c r="BBX736"/>
      <c r="BBY736"/>
      <c r="BBZ736"/>
      <c r="BCA736"/>
      <c r="BCB736"/>
      <c r="BCC736"/>
      <c r="BCD736"/>
      <c r="BCE736"/>
      <c r="BCF736"/>
      <c r="BCG736"/>
      <c r="BCH736"/>
      <c r="BCI736"/>
      <c r="BCJ736"/>
      <c r="BCK736"/>
      <c r="BCL736"/>
      <c r="BCM736"/>
      <c r="BCN736"/>
      <c r="BCO736"/>
      <c r="BCP736"/>
      <c r="BCQ736"/>
      <c r="BCR736"/>
      <c r="BCS736"/>
      <c r="BCT736"/>
      <c r="BCU736"/>
      <c r="BCV736"/>
      <c r="BCW736"/>
      <c r="BCX736"/>
      <c r="BCY736"/>
      <c r="BCZ736"/>
      <c r="BDA736"/>
      <c r="BDB736"/>
      <c r="BDC736"/>
      <c r="BDD736"/>
      <c r="BDE736"/>
      <c r="BDF736"/>
      <c r="BDG736"/>
      <c r="BDH736"/>
      <c r="BDI736"/>
      <c r="BDJ736"/>
      <c r="BDK736"/>
      <c r="BDL736"/>
      <c r="BDM736"/>
      <c r="BDN736"/>
      <c r="BDO736"/>
      <c r="BDP736"/>
      <c r="BDQ736"/>
      <c r="BDR736"/>
      <c r="BDS736"/>
      <c r="BDT736"/>
      <c r="BDU736"/>
      <c r="BDV736"/>
      <c r="BDW736"/>
      <c r="BDX736"/>
      <c r="BDY736"/>
      <c r="BDZ736"/>
      <c r="BEA736"/>
      <c r="BEB736"/>
      <c r="BEC736"/>
      <c r="BED736"/>
      <c r="BEE736"/>
      <c r="BEF736"/>
      <c r="BEG736"/>
      <c r="BEH736"/>
      <c r="BEI736"/>
      <c r="BEJ736"/>
      <c r="BEK736"/>
      <c r="BEL736"/>
      <c r="BEM736"/>
      <c r="BEN736"/>
      <c r="BEO736"/>
      <c r="BEP736"/>
      <c r="BEQ736"/>
      <c r="BER736"/>
      <c r="BES736"/>
      <c r="BET736"/>
      <c r="BEU736"/>
      <c r="BEV736"/>
      <c r="BEW736"/>
      <c r="BEX736"/>
      <c r="BEY736"/>
      <c r="BEZ736"/>
      <c r="BFA736"/>
      <c r="BFB736"/>
      <c r="BFC736"/>
      <c r="BFD736"/>
      <c r="BFE736"/>
      <c r="BFF736"/>
      <c r="BFG736"/>
      <c r="BFH736"/>
      <c r="BFI736"/>
      <c r="BFJ736"/>
      <c r="BFK736"/>
      <c r="BFL736"/>
      <c r="BFM736"/>
      <c r="BFN736"/>
      <c r="BFO736"/>
      <c r="BFP736"/>
      <c r="BFQ736"/>
      <c r="BFR736"/>
      <c r="BFS736"/>
      <c r="BFT736"/>
      <c r="BFU736"/>
      <c r="BFV736"/>
      <c r="BFW736"/>
      <c r="BFX736"/>
      <c r="BFY736"/>
      <c r="BFZ736"/>
      <c r="BGA736"/>
      <c r="BGB736"/>
      <c r="BGC736"/>
      <c r="BGD736"/>
      <c r="BGE736"/>
      <c r="BGF736"/>
      <c r="BGG736"/>
      <c r="BGH736"/>
      <c r="BGI736"/>
      <c r="BGJ736"/>
      <c r="BGK736"/>
      <c r="BGL736"/>
      <c r="BGM736"/>
      <c r="BGN736"/>
      <c r="BGO736"/>
      <c r="BGP736"/>
      <c r="BGQ736"/>
      <c r="BGR736"/>
      <c r="BGS736"/>
      <c r="BGT736"/>
      <c r="BGU736"/>
      <c r="BGV736"/>
      <c r="BGW736"/>
      <c r="BGX736"/>
      <c r="BGY736"/>
      <c r="BGZ736"/>
      <c r="BHA736"/>
      <c r="BHB736"/>
      <c r="BHC736"/>
      <c r="BHD736"/>
      <c r="BHE736"/>
      <c r="BHF736"/>
      <c r="BHG736"/>
      <c r="BHH736"/>
      <c r="BHI736"/>
      <c r="BHJ736"/>
      <c r="BHK736"/>
      <c r="BHL736"/>
      <c r="BHM736"/>
      <c r="BHN736"/>
      <c r="BHO736"/>
      <c r="BHP736"/>
      <c r="BHQ736"/>
      <c r="BHR736"/>
      <c r="BHS736"/>
      <c r="BHT736"/>
      <c r="BHU736"/>
      <c r="BHV736"/>
      <c r="BHW736"/>
      <c r="BHX736"/>
      <c r="BHY736"/>
      <c r="BHZ736"/>
      <c r="BIA736"/>
      <c r="BIB736"/>
      <c r="BIC736"/>
      <c r="BID736"/>
      <c r="BIE736"/>
      <c r="BIF736"/>
      <c r="BIG736"/>
      <c r="BIH736"/>
      <c r="BII736"/>
      <c r="BIJ736"/>
      <c r="BIK736"/>
      <c r="BIL736"/>
      <c r="BIM736"/>
      <c r="BIN736"/>
      <c r="BIO736"/>
      <c r="BIP736"/>
      <c r="BIQ736"/>
      <c r="BIR736"/>
      <c r="BIS736"/>
      <c r="BIT736"/>
      <c r="BIU736"/>
      <c r="BIV736"/>
      <c r="BIW736"/>
      <c r="BIX736"/>
      <c r="BIY736"/>
      <c r="BIZ736"/>
      <c r="BJA736"/>
      <c r="BJB736"/>
      <c r="BJC736"/>
      <c r="BJD736"/>
      <c r="BJE736"/>
      <c r="BJF736"/>
      <c r="BJG736"/>
      <c r="BJH736"/>
      <c r="BJI736"/>
      <c r="BJJ736"/>
      <c r="BJK736"/>
      <c r="BJL736"/>
      <c r="BJM736"/>
      <c r="BJN736"/>
      <c r="BJO736"/>
      <c r="BJP736"/>
      <c r="BJQ736"/>
      <c r="BJR736"/>
      <c r="BJS736"/>
      <c r="BJT736"/>
      <c r="BJU736"/>
      <c r="BJV736"/>
      <c r="BJW736"/>
      <c r="BJX736"/>
      <c r="BJY736"/>
      <c r="BJZ736"/>
      <c r="BKA736"/>
      <c r="BKB736"/>
      <c r="BKC736"/>
      <c r="BKD736"/>
      <c r="BKE736"/>
      <c r="BKF736"/>
      <c r="BKG736"/>
      <c r="BKH736"/>
      <c r="BKI736"/>
      <c r="BKJ736"/>
      <c r="BKK736"/>
      <c r="BKL736"/>
      <c r="BKM736"/>
      <c r="BKN736"/>
      <c r="BKO736"/>
      <c r="BKP736"/>
      <c r="BKQ736"/>
      <c r="BKR736"/>
      <c r="BKS736"/>
      <c r="BKT736"/>
      <c r="BKU736"/>
      <c r="BKV736"/>
      <c r="BKW736"/>
      <c r="BKX736"/>
      <c r="BKY736"/>
      <c r="BKZ736"/>
      <c r="BLA736"/>
      <c r="BLB736"/>
      <c r="BLC736"/>
      <c r="BLD736"/>
      <c r="BLE736"/>
      <c r="BLF736"/>
      <c r="BLG736"/>
      <c r="BLH736"/>
      <c r="BLI736"/>
      <c r="BLJ736"/>
      <c r="BLK736"/>
      <c r="BLL736"/>
      <c r="BLM736"/>
      <c r="BLN736"/>
      <c r="BLO736"/>
      <c r="BLP736"/>
      <c r="BLQ736"/>
      <c r="BLR736"/>
      <c r="BLS736"/>
      <c r="BLT736"/>
      <c r="BLU736"/>
      <c r="BLV736"/>
      <c r="BLW736"/>
      <c r="BLX736"/>
      <c r="BLY736"/>
      <c r="BLZ736"/>
      <c r="BMA736"/>
      <c r="BMB736"/>
      <c r="BMC736"/>
      <c r="BMD736"/>
      <c r="BME736"/>
      <c r="BMF736"/>
      <c r="BMG736"/>
      <c r="BMH736"/>
      <c r="BMI736"/>
      <c r="BMJ736"/>
      <c r="BMK736"/>
      <c r="BML736"/>
      <c r="BMM736"/>
      <c r="BMN736"/>
      <c r="BMO736"/>
      <c r="BMP736"/>
      <c r="BMQ736"/>
      <c r="BMR736"/>
      <c r="BMS736"/>
      <c r="BMT736"/>
      <c r="BMU736"/>
      <c r="BMV736"/>
      <c r="BMW736"/>
      <c r="BMX736"/>
      <c r="BMY736"/>
      <c r="BMZ736"/>
      <c r="BNA736"/>
      <c r="BNB736"/>
      <c r="BNC736"/>
      <c r="BND736"/>
      <c r="BNE736"/>
      <c r="BNF736"/>
      <c r="BNG736"/>
      <c r="BNH736"/>
      <c r="BNI736"/>
      <c r="BNJ736"/>
      <c r="BNK736"/>
      <c r="BNL736"/>
      <c r="BNM736"/>
      <c r="BNN736"/>
      <c r="BNO736"/>
      <c r="BNP736"/>
      <c r="BNQ736"/>
      <c r="BNR736"/>
      <c r="BNS736"/>
      <c r="BNT736"/>
      <c r="BNU736"/>
      <c r="BNV736"/>
      <c r="BNW736"/>
      <c r="BNX736"/>
      <c r="BNY736"/>
      <c r="BNZ736"/>
      <c r="BOA736"/>
      <c r="BOB736"/>
      <c r="BOC736"/>
      <c r="BOD736"/>
      <c r="BOE736"/>
      <c r="BOF736"/>
      <c r="BOG736"/>
      <c r="BOH736"/>
      <c r="BOI736"/>
      <c r="BOJ736"/>
      <c r="BOK736"/>
      <c r="BOL736"/>
      <c r="BOM736"/>
      <c r="BON736"/>
      <c r="BOO736"/>
      <c r="BOP736"/>
      <c r="BOQ736"/>
      <c r="BOR736"/>
      <c r="BOS736"/>
      <c r="BOT736"/>
      <c r="BOU736"/>
      <c r="BOV736"/>
      <c r="BOW736"/>
      <c r="BOX736"/>
      <c r="BOY736"/>
      <c r="BOZ736"/>
      <c r="BPA736"/>
      <c r="BPB736"/>
      <c r="BPC736"/>
      <c r="BPD736"/>
      <c r="BPE736"/>
      <c r="BPF736"/>
      <c r="BPG736"/>
      <c r="BPH736"/>
      <c r="BPI736"/>
      <c r="BPJ736"/>
      <c r="BPK736"/>
      <c r="BPL736"/>
      <c r="BPM736"/>
      <c r="BPN736"/>
      <c r="BPO736"/>
      <c r="BPP736"/>
      <c r="BPQ736"/>
      <c r="BPR736"/>
      <c r="BPS736"/>
      <c r="BPT736"/>
      <c r="BPU736"/>
      <c r="BPV736"/>
      <c r="BPW736"/>
      <c r="BPX736"/>
      <c r="BPY736"/>
      <c r="BPZ736"/>
      <c r="BQA736"/>
      <c r="BQB736"/>
      <c r="BQC736"/>
      <c r="BQD736"/>
      <c r="BQE736"/>
      <c r="BQF736"/>
      <c r="BQG736"/>
      <c r="BQH736"/>
      <c r="BQI736"/>
      <c r="BQJ736"/>
      <c r="BQK736"/>
      <c r="BQL736"/>
      <c r="BQM736"/>
      <c r="BQN736"/>
      <c r="BQO736"/>
      <c r="BQP736"/>
      <c r="BQQ736"/>
      <c r="BQR736"/>
      <c r="BQS736"/>
      <c r="BQT736"/>
      <c r="BQU736"/>
      <c r="BQV736"/>
      <c r="BQW736"/>
      <c r="BQX736"/>
      <c r="BQY736"/>
      <c r="BQZ736"/>
      <c r="BRA736"/>
      <c r="BRB736"/>
      <c r="BRC736"/>
      <c r="BRD736"/>
      <c r="BRE736"/>
      <c r="BRF736"/>
      <c r="BRG736"/>
      <c r="BRH736"/>
      <c r="BRI736"/>
      <c r="BRJ736"/>
      <c r="BRK736"/>
      <c r="BRL736"/>
      <c r="BRM736"/>
      <c r="BRN736"/>
      <c r="BRO736"/>
      <c r="BRP736"/>
      <c r="BRQ736"/>
      <c r="BRR736"/>
      <c r="BRS736"/>
      <c r="BRT736"/>
      <c r="BRU736"/>
      <c r="BRV736"/>
      <c r="BRW736"/>
      <c r="BRX736"/>
      <c r="BRY736"/>
      <c r="BRZ736"/>
      <c r="BSA736"/>
      <c r="BSB736"/>
      <c r="BSC736"/>
      <c r="BSD736"/>
      <c r="BSE736"/>
      <c r="BSF736"/>
      <c r="BSG736"/>
      <c r="BSH736"/>
      <c r="BSI736"/>
      <c r="BSJ736"/>
      <c r="BSK736"/>
      <c r="BSL736"/>
      <c r="BSM736"/>
      <c r="BSN736"/>
      <c r="BSO736"/>
      <c r="BSP736"/>
      <c r="BSQ736"/>
      <c r="BSR736"/>
      <c r="BSS736"/>
      <c r="BST736"/>
      <c r="BSU736"/>
      <c r="BSV736"/>
      <c r="BSW736"/>
      <c r="BSX736"/>
      <c r="BSY736"/>
      <c r="BSZ736"/>
      <c r="BTA736"/>
      <c r="BTB736"/>
      <c r="BTC736"/>
      <c r="BTD736"/>
      <c r="BTE736"/>
      <c r="BTF736"/>
      <c r="BTG736"/>
      <c r="BTH736"/>
      <c r="BTI736"/>
      <c r="BTJ736"/>
      <c r="BTK736"/>
      <c r="BTL736"/>
      <c r="BTM736"/>
      <c r="BTN736"/>
      <c r="BTO736"/>
      <c r="BTP736"/>
      <c r="BTQ736"/>
      <c r="BTR736"/>
      <c r="BTS736"/>
      <c r="BTT736"/>
      <c r="BTU736"/>
      <c r="BTV736"/>
      <c r="BTW736"/>
      <c r="BTX736"/>
      <c r="BTY736"/>
      <c r="BTZ736"/>
      <c r="BUA736"/>
      <c r="BUB736"/>
      <c r="BUC736"/>
      <c r="BUD736"/>
      <c r="BUE736"/>
      <c r="BUF736"/>
      <c r="BUG736"/>
      <c r="BUH736"/>
      <c r="BUI736"/>
      <c r="BUJ736"/>
      <c r="BUK736"/>
      <c r="BUL736"/>
      <c r="BUM736"/>
      <c r="BUN736"/>
      <c r="BUO736"/>
      <c r="BUP736"/>
      <c r="BUQ736"/>
      <c r="BUR736"/>
      <c r="BUS736"/>
      <c r="BUT736"/>
      <c r="BUU736"/>
      <c r="BUV736"/>
      <c r="BUW736"/>
      <c r="BUX736"/>
      <c r="BUY736"/>
      <c r="BUZ736"/>
      <c r="BVA736"/>
      <c r="BVB736"/>
      <c r="BVC736"/>
      <c r="BVD736"/>
      <c r="BVE736"/>
      <c r="BVF736"/>
      <c r="BVG736"/>
      <c r="BVH736"/>
      <c r="BVI736"/>
      <c r="BVJ736"/>
      <c r="BVK736"/>
      <c r="BVL736"/>
      <c r="BVM736"/>
      <c r="BVN736"/>
      <c r="BVO736"/>
      <c r="BVP736"/>
      <c r="BVQ736"/>
      <c r="BVR736"/>
      <c r="BVS736"/>
      <c r="BVT736"/>
      <c r="BVU736"/>
      <c r="BVV736"/>
      <c r="BVW736"/>
      <c r="BVX736"/>
      <c r="BVY736"/>
      <c r="BVZ736"/>
      <c r="BWA736"/>
      <c r="BWB736"/>
      <c r="BWC736"/>
      <c r="BWD736"/>
      <c r="BWE736"/>
      <c r="BWF736"/>
      <c r="BWG736"/>
      <c r="BWH736"/>
      <c r="BWI736"/>
      <c r="BWJ736"/>
      <c r="BWK736"/>
      <c r="BWL736"/>
      <c r="BWM736"/>
      <c r="BWN736"/>
      <c r="BWO736"/>
      <c r="BWP736"/>
      <c r="BWQ736"/>
      <c r="BWR736"/>
      <c r="BWS736"/>
      <c r="BWT736"/>
      <c r="BWU736"/>
      <c r="BWV736"/>
      <c r="BWW736"/>
      <c r="BWX736"/>
      <c r="BWY736"/>
      <c r="BWZ736"/>
      <c r="BXA736"/>
      <c r="BXB736"/>
      <c r="BXC736"/>
      <c r="BXD736"/>
      <c r="BXE736"/>
      <c r="BXF736"/>
      <c r="BXG736"/>
      <c r="BXH736"/>
      <c r="BXI736"/>
      <c r="BXJ736"/>
      <c r="BXK736"/>
      <c r="BXL736"/>
      <c r="BXM736"/>
      <c r="BXN736"/>
      <c r="BXO736"/>
      <c r="BXP736"/>
      <c r="BXQ736"/>
      <c r="BXR736"/>
      <c r="BXS736"/>
      <c r="BXT736"/>
      <c r="BXU736"/>
      <c r="BXV736"/>
      <c r="BXW736"/>
      <c r="BXX736"/>
      <c r="BXY736"/>
      <c r="BXZ736"/>
      <c r="BYA736"/>
      <c r="BYB736"/>
      <c r="BYC736"/>
      <c r="BYD736"/>
      <c r="BYE736"/>
      <c r="BYF736"/>
      <c r="BYG736"/>
      <c r="BYH736"/>
      <c r="BYI736"/>
      <c r="BYJ736"/>
      <c r="BYK736"/>
      <c r="BYL736"/>
      <c r="BYM736"/>
      <c r="BYN736"/>
      <c r="BYO736"/>
      <c r="BYP736"/>
      <c r="BYQ736"/>
      <c r="BYR736"/>
      <c r="BYS736"/>
      <c r="BYT736"/>
      <c r="BYU736"/>
      <c r="BYV736"/>
      <c r="BYW736"/>
      <c r="BYX736"/>
      <c r="BYY736"/>
      <c r="BYZ736"/>
      <c r="BZA736"/>
      <c r="BZB736"/>
      <c r="BZC736"/>
      <c r="BZD736"/>
      <c r="BZE736"/>
      <c r="BZF736"/>
      <c r="BZG736"/>
      <c r="BZH736"/>
      <c r="BZI736"/>
      <c r="BZJ736"/>
      <c r="BZK736"/>
      <c r="BZL736"/>
      <c r="BZM736"/>
      <c r="BZN736"/>
      <c r="BZO736"/>
      <c r="BZP736"/>
      <c r="BZQ736"/>
      <c r="BZR736"/>
      <c r="BZS736"/>
      <c r="BZT736"/>
      <c r="BZU736"/>
      <c r="BZV736"/>
      <c r="BZW736"/>
      <c r="BZX736"/>
      <c r="BZY736"/>
      <c r="BZZ736"/>
      <c r="CAA736"/>
      <c r="CAB736"/>
      <c r="CAC736"/>
      <c r="CAD736"/>
      <c r="CAE736"/>
      <c r="CAF736"/>
      <c r="CAG736"/>
      <c r="CAH736"/>
      <c r="CAI736"/>
      <c r="CAJ736"/>
      <c r="CAK736"/>
      <c r="CAL736"/>
      <c r="CAM736"/>
      <c r="CAN736"/>
      <c r="CAO736"/>
      <c r="CAP736"/>
      <c r="CAQ736"/>
      <c r="CAR736"/>
      <c r="CAS736"/>
      <c r="CAT736"/>
      <c r="CAU736"/>
      <c r="CAV736"/>
      <c r="CAW736"/>
      <c r="CAX736"/>
      <c r="CAY736"/>
      <c r="CAZ736"/>
      <c r="CBA736"/>
      <c r="CBB736"/>
      <c r="CBC736"/>
      <c r="CBD736"/>
      <c r="CBE736"/>
      <c r="CBF736"/>
      <c r="CBG736"/>
      <c r="CBH736"/>
      <c r="CBI736"/>
      <c r="CBJ736"/>
      <c r="CBK736"/>
      <c r="CBL736"/>
      <c r="CBM736"/>
      <c r="CBN736"/>
      <c r="CBO736"/>
      <c r="CBP736"/>
      <c r="CBQ736"/>
      <c r="CBR736"/>
      <c r="CBS736"/>
      <c r="CBT736"/>
      <c r="CBU736"/>
      <c r="CBV736"/>
      <c r="CBW736"/>
      <c r="CBX736"/>
      <c r="CBY736"/>
      <c r="CBZ736"/>
      <c r="CCA736"/>
      <c r="CCB736"/>
      <c r="CCC736"/>
      <c r="CCD736"/>
      <c r="CCE736"/>
      <c r="CCF736"/>
      <c r="CCG736"/>
      <c r="CCH736"/>
      <c r="CCI736"/>
      <c r="CCJ736"/>
      <c r="CCK736"/>
      <c r="CCL736"/>
      <c r="CCM736"/>
      <c r="CCN736"/>
      <c r="CCO736"/>
      <c r="CCP736"/>
      <c r="CCQ736"/>
      <c r="CCR736"/>
      <c r="CCS736"/>
      <c r="CCT736"/>
      <c r="CCU736"/>
      <c r="CCV736"/>
      <c r="CCW736"/>
      <c r="CCX736"/>
      <c r="CCY736"/>
      <c r="CCZ736"/>
      <c r="CDA736"/>
      <c r="CDB736"/>
      <c r="CDC736"/>
      <c r="CDD736"/>
      <c r="CDE736"/>
      <c r="CDF736"/>
      <c r="CDG736"/>
      <c r="CDH736"/>
      <c r="CDI736"/>
      <c r="CDJ736"/>
      <c r="CDK736"/>
      <c r="CDL736"/>
      <c r="CDM736"/>
      <c r="CDN736"/>
      <c r="CDO736"/>
      <c r="CDP736"/>
      <c r="CDQ736"/>
      <c r="CDR736"/>
      <c r="CDS736"/>
      <c r="CDT736"/>
      <c r="CDU736"/>
      <c r="CDV736"/>
      <c r="CDW736"/>
      <c r="CDX736"/>
      <c r="CDY736"/>
      <c r="CDZ736"/>
      <c r="CEA736"/>
      <c r="CEB736"/>
      <c r="CEC736"/>
      <c r="CED736"/>
      <c r="CEE736"/>
      <c r="CEF736"/>
      <c r="CEG736"/>
      <c r="CEH736"/>
      <c r="CEI736"/>
      <c r="CEJ736"/>
      <c r="CEK736"/>
      <c r="CEL736"/>
      <c r="CEM736"/>
      <c r="CEN736"/>
      <c r="CEO736"/>
      <c r="CEP736"/>
      <c r="CEQ736"/>
      <c r="CER736"/>
      <c r="CES736"/>
      <c r="CET736"/>
      <c r="CEU736"/>
      <c r="CEV736"/>
      <c r="CEW736"/>
      <c r="CEX736"/>
      <c r="CEY736"/>
      <c r="CEZ736"/>
      <c r="CFA736"/>
      <c r="CFB736"/>
      <c r="CFC736"/>
      <c r="CFD736"/>
      <c r="CFE736"/>
      <c r="CFF736"/>
      <c r="CFG736"/>
      <c r="CFH736"/>
      <c r="CFI736"/>
      <c r="CFJ736"/>
      <c r="CFK736"/>
      <c r="CFL736"/>
      <c r="CFM736"/>
      <c r="CFN736"/>
      <c r="CFO736"/>
      <c r="CFP736"/>
      <c r="CFQ736"/>
      <c r="CFR736"/>
      <c r="CFS736"/>
      <c r="CFT736"/>
      <c r="CFU736"/>
      <c r="CFV736"/>
      <c r="CFW736"/>
      <c r="CFX736"/>
      <c r="CFY736"/>
      <c r="CFZ736"/>
      <c r="CGA736"/>
      <c r="CGB736"/>
      <c r="CGC736"/>
      <c r="CGD736"/>
      <c r="CGE736"/>
      <c r="CGF736"/>
      <c r="CGG736"/>
      <c r="CGH736"/>
      <c r="CGI736"/>
      <c r="CGJ736"/>
      <c r="CGK736"/>
      <c r="CGL736"/>
      <c r="CGM736"/>
      <c r="CGN736"/>
      <c r="CGO736"/>
      <c r="CGP736"/>
      <c r="CGQ736"/>
      <c r="CGR736"/>
      <c r="CGS736"/>
      <c r="CGT736"/>
      <c r="CGU736"/>
      <c r="CGV736"/>
      <c r="CGW736"/>
      <c r="CGX736"/>
      <c r="CGY736"/>
      <c r="CGZ736"/>
      <c r="CHA736"/>
      <c r="CHB736"/>
      <c r="CHC736"/>
      <c r="CHD736"/>
      <c r="CHE736"/>
      <c r="CHF736"/>
      <c r="CHG736"/>
      <c r="CHH736"/>
      <c r="CHI736"/>
      <c r="CHJ736"/>
      <c r="CHK736"/>
      <c r="CHL736"/>
      <c r="CHM736"/>
      <c r="CHN736"/>
      <c r="CHO736"/>
      <c r="CHP736"/>
      <c r="CHQ736"/>
      <c r="CHR736"/>
      <c r="CHS736"/>
      <c r="CHT736"/>
      <c r="CHU736"/>
      <c r="CHV736"/>
      <c r="CHW736"/>
      <c r="CHX736"/>
      <c r="CHY736"/>
      <c r="CHZ736"/>
      <c r="CIA736"/>
      <c r="CIB736"/>
      <c r="CIC736"/>
      <c r="CID736"/>
      <c r="CIE736"/>
      <c r="CIF736"/>
      <c r="CIG736"/>
      <c r="CIH736"/>
      <c r="CII736"/>
      <c r="CIJ736"/>
      <c r="CIK736"/>
      <c r="CIL736"/>
      <c r="CIM736"/>
      <c r="CIN736"/>
      <c r="CIO736"/>
      <c r="CIP736"/>
      <c r="CIQ736"/>
      <c r="CIR736"/>
      <c r="CIS736"/>
      <c r="CIT736"/>
      <c r="CIU736"/>
      <c r="CIV736"/>
      <c r="CIW736"/>
      <c r="CIX736"/>
      <c r="CIY736"/>
      <c r="CIZ736"/>
      <c r="CJA736"/>
      <c r="CJB736"/>
      <c r="CJC736"/>
      <c r="CJD736"/>
      <c r="CJE736"/>
      <c r="CJF736"/>
      <c r="CJG736"/>
      <c r="CJH736"/>
      <c r="CJI736"/>
      <c r="CJJ736"/>
      <c r="CJK736"/>
      <c r="CJL736"/>
      <c r="CJM736"/>
      <c r="CJN736"/>
      <c r="CJO736"/>
      <c r="CJP736"/>
      <c r="CJQ736"/>
      <c r="CJR736"/>
      <c r="CJS736"/>
      <c r="CJT736"/>
      <c r="CJU736"/>
      <c r="CJV736"/>
      <c r="CJW736"/>
      <c r="CJX736"/>
      <c r="CJY736"/>
      <c r="CJZ736"/>
      <c r="CKA736"/>
      <c r="CKB736"/>
      <c r="CKC736"/>
      <c r="CKD736"/>
      <c r="CKE736"/>
      <c r="CKF736"/>
      <c r="CKG736"/>
      <c r="CKH736"/>
      <c r="CKI736"/>
      <c r="CKJ736"/>
      <c r="CKK736"/>
      <c r="CKL736"/>
      <c r="CKM736"/>
      <c r="CKN736"/>
      <c r="CKO736"/>
      <c r="CKP736"/>
      <c r="CKQ736"/>
      <c r="CKR736"/>
      <c r="CKS736"/>
      <c r="CKT736"/>
      <c r="CKU736"/>
      <c r="CKV736"/>
      <c r="CKW736"/>
      <c r="CKX736"/>
      <c r="CKY736"/>
      <c r="CKZ736"/>
      <c r="CLA736"/>
      <c r="CLB736"/>
      <c r="CLC736"/>
      <c r="CLD736"/>
      <c r="CLE736"/>
      <c r="CLF736"/>
      <c r="CLG736"/>
      <c r="CLH736"/>
      <c r="CLI736"/>
      <c r="CLJ736"/>
      <c r="CLK736"/>
      <c r="CLL736"/>
      <c r="CLM736"/>
      <c r="CLN736"/>
      <c r="CLO736"/>
      <c r="CLP736"/>
      <c r="CLQ736"/>
      <c r="CLR736"/>
      <c r="CLS736"/>
      <c r="CLT736"/>
      <c r="CLU736"/>
      <c r="CLV736"/>
      <c r="CLW736"/>
      <c r="CLX736"/>
      <c r="CLY736"/>
      <c r="CLZ736"/>
      <c r="CMA736"/>
      <c r="CMB736"/>
      <c r="CMC736"/>
      <c r="CMD736"/>
      <c r="CME736"/>
      <c r="CMF736"/>
      <c r="CMG736"/>
      <c r="CMH736"/>
      <c r="CMI736"/>
      <c r="CMJ736"/>
      <c r="CMK736"/>
      <c r="CML736"/>
      <c r="CMM736"/>
      <c r="CMN736"/>
      <c r="CMO736"/>
      <c r="CMP736"/>
      <c r="CMQ736"/>
      <c r="CMR736"/>
      <c r="CMS736"/>
      <c r="CMT736"/>
      <c r="CMU736"/>
      <c r="CMV736"/>
      <c r="CMW736"/>
      <c r="CMX736"/>
      <c r="CMY736"/>
      <c r="CMZ736"/>
      <c r="CNA736"/>
      <c r="CNB736"/>
      <c r="CNC736"/>
      <c r="CND736"/>
      <c r="CNE736"/>
      <c r="CNF736"/>
      <c r="CNG736"/>
      <c r="CNH736"/>
      <c r="CNI736"/>
      <c r="CNJ736"/>
      <c r="CNK736"/>
      <c r="CNL736"/>
      <c r="CNM736"/>
      <c r="CNN736"/>
      <c r="CNO736"/>
      <c r="CNP736"/>
      <c r="CNQ736"/>
      <c r="CNR736"/>
      <c r="CNS736"/>
      <c r="CNT736"/>
      <c r="CNU736"/>
      <c r="CNV736"/>
      <c r="CNW736"/>
      <c r="CNX736"/>
      <c r="CNY736"/>
      <c r="CNZ736"/>
      <c r="COA736"/>
      <c r="COB736"/>
      <c r="COC736"/>
      <c r="COD736"/>
      <c r="COE736"/>
      <c r="COF736"/>
      <c r="COG736"/>
      <c r="COH736"/>
      <c r="COI736"/>
      <c r="COJ736"/>
      <c r="COK736"/>
      <c r="COL736"/>
      <c r="COM736"/>
      <c r="CON736"/>
      <c r="COO736"/>
      <c r="COP736"/>
      <c r="COQ736"/>
      <c r="COR736"/>
      <c r="COS736"/>
      <c r="COT736"/>
      <c r="COU736"/>
      <c r="COV736"/>
      <c r="COW736"/>
      <c r="COX736"/>
      <c r="COY736"/>
      <c r="COZ736"/>
      <c r="CPA736"/>
      <c r="CPB736"/>
      <c r="CPC736"/>
      <c r="CPD736"/>
      <c r="CPE736"/>
      <c r="CPF736"/>
      <c r="CPG736"/>
      <c r="CPH736"/>
      <c r="CPI736"/>
      <c r="CPJ736"/>
      <c r="CPK736"/>
      <c r="CPL736"/>
      <c r="CPM736"/>
      <c r="CPN736"/>
      <c r="CPO736"/>
      <c r="CPP736"/>
      <c r="CPQ736"/>
      <c r="CPR736"/>
      <c r="CPS736"/>
      <c r="CPT736"/>
      <c r="CPU736"/>
      <c r="CPV736"/>
      <c r="CPW736"/>
      <c r="CPX736"/>
      <c r="CPY736"/>
      <c r="CPZ736"/>
      <c r="CQA736"/>
      <c r="CQB736"/>
      <c r="CQC736"/>
      <c r="CQD736"/>
      <c r="CQE736"/>
      <c r="CQF736"/>
      <c r="CQG736"/>
      <c r="CQH736"/>
      <c r="CQI736"/>
      <c r="CQJ736"/>
      <c r="CQK736"/>
      <c r="CQL736"/>
      <c r="CQM736"/>
      <c r="CQN736"/>
      <c r="CQO736"/>
      <c r="CQP736"/>
      <c r="CQQ736"/>
      <c r="CQR736"/>
      <c r="CQS736"/>
      <c r="CQT736"/>
      <c r="CQU736"/>
      <c r="CQV736"/>
      <c r="CQW736"/>
      <c r="CQX736"/>
      <c r="CQY736"/>
      <c r="CQZ736"/>
      <c r="CRA736"/>
      <c r="CRB736"/>
      <c r="CRC736"/>
      <c r="CRD736"/>
      <c r="CRE736"/>
      <c r="CRF736"/>
      <c r="CRG736"/>
      <c r="CRH736"/>
      <c r="CRI736"/>
      <c r="CRJ736"/>
      <c r="CRK736"/>
      <c r="CRL736"/>
      <c r="CRM736"/>
      <c r="CRN736"/>
      <c r="CRO736"/>
      <c r="CRP736"/>
      <c r="CRQ736"/>
      <c r="CRR736"/>
      <c r="CRS736"/>
      <c r="CRT736"/>
      <c r="CRU736"/>
      <c r="CRV736"/>
      <c r="CRW736"/>
      <c r="CRX736"/>
      <c r="CRY736"/>
      <c r="CRZ736"/>
      <c r="CSA736"/>
      <c r="CSB736"/>
      <c r="CSC736"/>
      <c r="CSD736"/>
      <c r="CSE736"/>
      <c r="CSF736"/>
      <c r="CSG736"/>
      <c r="CSH736"/>
      <c r="CSI736"/>
      <c r="CSJ736"/>
      <c r="CSK736"/>
      <c r="CSL736"/>
      <c r="CSM736"/>
      <c r="CSN736"/>
      <c r="CSO736"/>
      <c r="CSP736"/>
      <c r="CSQ736"/>
      <c r="CSR736"/>
      <c r="CSS736"/>
      <c r="CST736"/>
      <c r="CSU736"/>
      <c r="CSV736"/>
      <c r="CSW736"/>
      <c r="CSX736"/>
      <c r="CSY736"/>
      <c r="CSZ736"/>
      <c r="CTA736"/>
      <c r="CTB736"/>
      <c r="CTC736"/>
      <c r="CTD736"/>
      <c r="CTE736"/>
      <c r="CTF736"/>
      <c r="CTG736"/>
      <c r="CTH736"/>
      <c r="CTI736"/>
      <c r="CTJ736"/>
      <c r="CTK736"/>
      <c r="CTL736"/>
      <c r="CTM736"/>
      <c r="CTN736"/>
      <c r="CTO736"/>
      <c r="CTP736"/>
      <c r="CTQ736"/>
      <c r="CTR736"/>
      <c r="CTS736"/>
      <c r="CTT736"/>
      <c r="CTU736"/>
      <c r="CTV736"/>
      <c r="CTW736"/>
      <c r="CTX736"/>
      <c r="CTY736"/>
      <c r="CTZ736"/>
      <c r="CUA736"/>
      <c r="CUB736"/>
      <c r="CUC736"/>
      <c r="CUD736"/>
      <c r="CUE736"/>
      <c r="CUF736"/>
      <c r="CUG736"/>
      <c r="CUH736"/>
      <c r="CUI736"/>
      <c r="CUJ736"/>
      <c r="CUK736"/>
      <c r="CUL736"/>
      <c r="CUM736"/>
      <c r="CUN736"/>
      <c r="CUO736"/>
      <c r="CUP736"/>
      <c r="CUQ736"/>
      <c r="CUR736"/>
      <c r="CUS736"/>
      <c r="CUT736"/>
      <c r="CUU736"/>
      <c r="CUV736"/>
      <c r="CUW736"/>
      <c r="CUX736"/>
      <c r="CUY736"/>
      <c r="CUZ736"/>
      <c r="CVA736"/>
      <c r="CVB736"/>
      <c r="CVC736"/>
      <c r="CVD736"/>
      <c r="CVE736"/>
      <c r="CVF736"/>
      <c r="CVG736"/>
      <c r="CVH736"/>
      <c r="CVI736"/>
      <c r="CVJ736"/>
      <c r="CVK736"/>
      <c r="CVL736"/>
      <c r="CVM736"/>
      <c r="CVN736"/>
      <c r="CVO736"/>
      <c r="CVP736"/>
      <c r="CVQ736"/>
      <c r="CVR736"/>
      <c r="CVS736"/>
      <c r="CVT736"/>
      <c r="CVU736"/>
      <c r="CVV736"/>
      <c r="CVW736"/>
      <c r="CVX736"/>
      <c r="CVY736"/>
      <c r="CVZ736"/>
      <c r="CWA736"/>
      <c r="CWB736"/>
      <c r="CWC736"/>
      <c r="CWD736"/>
      <c r="CWE736"/>
      <c r="CWF736"/>
      <c r="CWG736"/>
      <c r="CWH736"/>
      <c r="CWI736"/>
      <c r="CWJ736"/>
      <c r="CWK736"/>
      <c r="CWL736"/>
      <c r="CWM736"/>
      <c r="CWN736"/>
      <c r="CWO736"/>
      <c r="CWP736"/>
      <c r="CWQ736"/>
      <c r="CWR736"/>
      <c r="CWS736"/>
      <c r="CWT736"/>
      <c r="CWU736"/>
      <c r="CWV736"/>
      <c r="CWW736"/>
      <c r="CWX736"/>
      <c r="CWY736"/>
      <c r="CWZ736"/>
      <c r="CXA736"/>
      <c r="CXB736"/>
      <c r="CXC736"/>
      <c r="CXD736"/>
      <c r="CXE736"/>
      <c r="CXF736"/>
      <c r="CXG736"/>
      <c r="CXH736"/>
      <c r="CXI736"/>
      <c r="CXJ736"/>
      <c r="CXK736"/>
      <c r="CXL736"/>
      <c r="CXM736"/>
      <c r="CXN736"/>
      <c r="CXO736"/>
      <c r="CXP736"/>
      <c r="CXQ736"/>
      <c r="CXR736"/>
      <c r="CXS736"/>
      <c r="CXT736"/>
      <c r="CXU736"/>
      <c r="CXV736"/>
      <c r="CXW736"/>
      <c r="CXX736"/>
      <c r="CXY736"/>
      <c r="CXZ736"/>
      <c r="CYA736"/>
      <c r="CYB736"/>
      <c r="CYC736"/>
      <c r="CYD736"/>
      <c r="CYE736"/>
      <c r="CYF736"/>
      <c r="CYG736"/>
      <c r="CYH736"/>
      <c r="CYI736"/>
      <c r="CYJ736"/>
      <c r="CYK736"/>
      <c r="CYL736"/>
      <c r="CYM736"/>
      <c r="CYN736"/>
      <c r="CYO736"/>
      <c r="CYP736"/>
      <c r="CYQ736"/>
      <c r="CYR736"/>
      <c r="CYS736"/>
      <c r="CYT736"/>
      <c r="CYU736"/>
      <c r="CYV736"/>
      <c r="CYW736"/>
      <c r="CYX736"/>
      <c r="CYY736"/>
      <c r="CYZ736"/>
      <c r="CZA736"/>
      <c r="CZB736"/>
      <c r="CZC736"/>
      <c r="CZD736"/>
      <c r="CZE736"/>
      <c r="CZF736"/>
      <c r="CZG736"/>
      <c r="CZH736"/>
      <c r="CZI736"/>
      <c r="CZJ736"/>
      <c r="CZK736"/>
      <c r="CZL736"/>
      <c r="CZM736"/>
      <c r="CZN736"/>
      <c r="CZO736"/>
      <c r="CZP736"/>
      <c r="CZQ736"/>
      <c r="CZR736"/>
      <c r="CZS736"/>
      <c r="CZT736"/>
      <c r="CZU736"/>
      <c r="CZV736"/>
      <c r="CZW736"/>
      <c r="CZX736"/>
      <c r="CZY736"/>
      <c r="CZZ736"/>
      <c r="DAA736"/>
      <c r="DAB736"/>
      <c r="DAC736"/>
      <c r="DAD736"/>
      <c r="DAE736"/>
      <c r="DAF736"/>
      <c r="DAG736"/>
      <c r="DAH736"/>
      <c r="DAI736"/>
      <c r="DAJ736"/>
      <c r="DAK736"/>
      <c r="DAL736"/>
      <c r="DAM736"/>
      <c r="DAN736"/>
      <c r="DAO736"/>
      <c r="DAP736"/>
      <c r="DAQ736"/>
      <c r="DAR736"/>
      <c r="DAS736"/>
      <c r="DAT736"/>
      <c r="DAU736"/>
      <c r="DAV736"/>
      <c r="DAW736"/>
      <c r="DAX736"/>
      <c r="DAY736"/>
      <c r="DAZ736"/>
      <c r="DBA736"/>
      <c r="DBB736"/>
      <c r="DBC736"/>
      <c r="DBD736"/>
      <c r="DBE736"/>
      <c r="DBF736"/>
      <c r="DBG736"/>
      <c r="DBH736"/>
      <c r="DBI736"/>
      <c r="DBJ736"/>
      <c r="DBK736"/>
      <c r="DBL736"/>
      <c r="DBM736"/>
      <c r="DBN736"/>
      <c r="DBO736"/>
      <c r="DBP736"/>
      <c r="DBQ736"/>
      <c r="DBR736"/>
      <c r="DBS736"/>
      <c r="DBT736"/>
      <c r="DBU736"/>
      <c r="DBV736"/>
      <c r="DBW736"/>
      <c r="DBX736"/>
      <c r="DBY736"/>
      <c r="DBZ736"/>
      <c r="DCA736"/>
      <c r="DCB736"/>
      <c r="DCC736"/>
      <c r="DCD736"/>
      <c r="DCE736"/>
      <c r="DCF736"/>
      <c r="DCG736"/>
      <c r="DCH736"/>
      <c r="DCI736"/>
      <c r="DCJ736"/>
      <c r="DCK736"/>
      <c r="DCL736"/>
      <c r="DCM736"/>
      <c r="DCN736"/>
      <c r="DCO736"/>
      <c r="DCP736"/>
      <c r="DCQ736"/>
      <c r="DCR736"/>
      <c r="DCS736"/>
      <c r="DCT736"/>
      <c r="DCU736"/>
      <c r="DCV736"/>
      <c r="DCW736"/>
      <c r="DCX736"/>
      <c r="DCY736"/>
      <c r="DCZ736"/>
      <c r="DDA736"/>
      <c r="DDB736"/>
      <c r="DDC736"/>
      <c r="DDD736"/>
      <c r="DDE736"/>
      <c r="DDF736"/>
      <c r="DDG736"/>
      <c r="DDH736"/>
      <c r="DDI736"/>
      <c r="DDJ736"/>
      <c r="DDK736"/>
      <c r="DDL736"/>
      <c r="DDM736"/>
      <c r="DDN736"/>
      <c r="DDO736"/>
      <c r="DDP736"/>
      <c r="DDQ736"/>
      <c r="DDR736"/>
      <c r="DDS736"/>
      <c r="DDT736"/>
      <c r="DDU736"/>
      <c r="DDV736"/>
      <c r="DDW736"/>
      <c r="DDX736"/>
      <c r="DDY736"/>
      <c r="DDZ736"/>
      <c r="DEA736"/>
      <c r="DEB736"/>
      <c r="DEC736"/>
      <c r="DED736"/>
      <c r="DEE736"/>
      <c r="DEF736"/>
      <c r="DEG736"/>
      <c r="DEH736"/>
      <c r="DEI736"/>
      <c r="DEJ736"/>
      <c r="DEK736"/>
      <c r="DEL736"/>
      <c r="DEM736"/>
      <c r="DEN736"/>
      <c r="DEO736"/>
      <c r="DEP736"/>
      <c r="DEQ736"/>
      <c r="DER736"/>
      <c r="DES736"/>
      <c r="DET736"/>
      <c r="DEU736"/>
      <c r="DEV736"/>
      <c r="DEW736"/>
      <c r="DEX736"/>
      <c r="DEY736"/>
      <c r="DEZ736"/>
      <c r="DFA736"/>
      <c r="DFB736"/>
      <c r="DFC736"/>
      <c r="DFD736"/>
      <c r="DFE736"/>
      <c r="DFF736"/>
      <c r="DFG736"/>
      <c r="DFH736"/>
      <c r="DFI736"/>
      <c r="DFJ736"/>
      <c r="DFK736"/>
      <c r="DFL736"/>
      <c r="DFM736"/>
      <c r="DFN736"/>
      <c r="DFO736"/>
      <c r="DFP736"/>
      <c r="DFQ736"/>
      <c r="DFR736"/>
      <c r="DFS736"/>
      <c r="DFT736"/>
      <c r="DFU736"/>
      <c r="DFV736"/>
      <c r="DFW736"/>
      <c r="DFX736"/>
      <c r="DFY736"/>
      <c r="DFZ736"/>
      <c r="DGA736"/>
      <c r="DGB736"/>
      <c r="DGC736"/>
      <c r="DGD736"/>
      <c r="DGE736"/>
      <c r="DGF736"/>
      <c r="DGG736"/>
      <c r="DGH736"/>
      <c r="DGI736"/>
      <c r="DGJ736"/>
      <c r="DGK736"/>
      <c r="DGL736"/>
      <c r="DGM736"/>
      <c r="DGN736"/>
      <c r="DGO736"/>
      <c r="DGP736"/>
      <c r="DGQ736"/>
      <c r="DGR736"/>
      <c r="DGS736"/>
      <c r="DGT736"/>
      <c r="DGU736"/>
      <c r="DGV736"/>
      <c r="DGW736"/>
      <c r="DGX736"/>
      <c r="DGY736"/>
      <c r="DGZ736"/>
      <c r="DHA736"/>
      <c r="DHB736"/>
      <c r="DHC736"/>
      <c r="DHD736"/>
      <c r="DHE736"/>
      <c r="DHF736"/>
      <c r="DHG736"/>
      <c r="DHH736"/>
      <c r="DHI736"/>
      <c r="DHJ736"/>
      <c r="DHK736"/>
      <c r="DHL736"/>
      <c r="DHM736"/>
      <c r="DHN736"/>
      <c r="DHO736"/>
      <c r="DHP736"/>
      <c r="DHQ736"/>
      <c r="DHR736"/>
      <c r="DHS736"/>
      <c r="DHT736"/>
      <c r="DHU736"/>
      <c r="DHV736"/>
      <c r="DHW736"/>
      <c r="DHX736"/>
      <c r="DHY736"/>
      <c r="DHZ736"/>
      <c r="DIA736"/>
      <c r="DIB736"/>
      <c r="DIC736"/>
      <c r="DID736"/>
      <c r="DIE736"/>
      <c r="DIF736"/>
      <c r="DIG736"/>
      <c r="DIH736"/>
      <c r="DII736"/>
      <c r="DIJ736"/>
      <c r="DIK736"/>
      <c r="DIL736"/>
      <c r="DIM736"/>
      <c r="DIN736"/>
      <c r="DIO736"/>
      <c r="DIP736"/>
      <c r="DIQ736"/>
      <c r="DIR736"/>
      <c r="DIS736"/>
      <c r="DIT736"/>
      <c r="DIU736"/>
      <c r="DIV736"/>
      <c r="DIW736"/>
      <c r="DIX736"/>
      <c r="DIY736"/>
      <c r="DIZ736"/>
      <c r="DJA736"/>
      <c r="DJB736"/>
      <c r="DJC736"/>
      <c r="DJD736"/>
      <c r="DJE736"/>
      <c r="DJF736"/>
      <c r="DJG736"/>
      <c r="DJH736"/>
      <c r="DJI736"/>
      <c r="DJJ736"/>
      <c r="DJK736"/>
      <c r="DJL736"/>
      <c r="DJM736"/>
      <c r="DJN736"/>
      <c r="DJO736"/>
      <c r="DJP736"/>
      <c r="DJQ736"/>
      <c r="DJR736"/>
      <c r="DJS736"/>
      <c r="DJT736"/>
      <c r="DJU736"/>
      <c r="DJV736"/>
      <c r="DJW736"/>
      <c r="DJX736"/>
      <c r="DJY736"/>
      <c r="DJZ736"/>
      <c r="DKA736"/>
      <c r="DKB736"/>
      <c r="DKC736"/>
      <c r="DKD736"/>
      <c r="DKE736"/>
      <c r="DKF736"/>
      <c r="DKG736"/>
      <c r="DKH736"/>
      <c r="DKI736"/>
      <c r="DKJ736"/>
      <c r="DKK736"/>
      <c r="DKL736"/>
      <c r="DKM736"/>
      <c r="DKN736"/>
      <c r="DKO736"/>
      <c r="DKP736"/>
      <c r="DKQ736"/>
      <c r="DKR736"/>
      <c r="DKS736"/>
      <c r="DKT736"/>
      <c r="DKU736"/>
      <c r="DKV736"/>
      <c r="DKW736"/>
      <c r="DKX736"/>
      <c r="DKY736"/>
      <c r="DKZ736"/>
      <c r="DLA736"/>
      <c r="DLB736"/>
      <c r="DLC736"/>
      <c r="DLD736"/>
      <c r="DLE736"/>
      <c r="DLF736"/>
      <c r="DLG736"/>
      <c r="DLH736"/>
      <c r="DLI736"/>
      <c r="DLJ736"/>
      <c r="DLK736"/>
      <c r="DLL736"/>
      <c r="DLM736"/>
      <c r="DLN736"/>
      <c r="DLO736"/>
      <c r="DLP736"/>
      <c r="DLQ736"/>
      <c r="DLR736"/>
      <c r="DLS736"/>
      <c r="DLT736"/>
      <c r="DLU736"/>
      <c r="DLV736"/>
      <c r="DLW736"/>
      <c r="DLX736"/>
      <c r="DLY736"/>
      <c r="DLZ736"/>
      <c r="DMA736"/>
      <c r="DMB736"/>
      <c r="DMC736"/>
      <c r="DMD736"/>
      <c r="DME736"/>
      <c r="DMF736"/>
      <c r="DMG736"/>
      <c r="DMH736"/>
      <c r="DMI736"/>
      <c r="DMJ736"/>
      <c r="DMK736"/>
      <c r="DML736"/>
      <c r="DMM736"/>
      <c r="DMN736"/>
      <c r="DMO736"/>
      <c r="DMP736"/>
      <c r="DMQ736"/>
      <c r="DMR736"/>
      <c r="DMS736"/>
      <c r="DMT736"/>
      <c r="DMU736"/>
      <c r="DMV736"/>
      <c r="DMW736"/>
      <c r="DMX736"/>
      <c r="DMY736"/>
      <c r="DMZ736"/>
      <c r="DNA736"/>
      <c r="DNB736"/>
      <c r="DNC736"/>
      <c r="DND736"/>
      <c r="DNE736"/>
      <c r="DNF736"/>
      <c r="DNG736"/>
      <c r="DNH736"/>
      <c r="DNI736"/>
      <c r="DNJ736"/>
      <c r="DNK736"/>
      <c r="DNL736"/>
      <c r="DNM736"/>
      <c r="DNN736"/>
      <c r="DNO736"/>
      <c r="DNP736"/>
      <c r="DNQ736"/>
      <c r="DNR736"/>
      <c r="DNS736"/>
      <c r="DNT736"/>
      <c r="DNU736"/>
      <c r="DNV736"/>
      <c r="DNW736"/>
      <c r="DNX736"/>
      <c r="DNY736"/>
      <c r="DNZ736"/>
      <c r="DOA736"/>
      <c r="DOB736"/>
      <c r="DOC736"/>
      <c r="DOD736"/>
      <c r="DOE736"/>
      <c r="DOF736"/>
      <c r="DOG736"/>
      <c r="DOH736"/>
      <c r="DOI736"/>
      <c r="DOJ736"/>
      <c r="DOK736"/>
      <c r="DOL736"/>
      <c r="DOM736"/>
      <c r="DON736"/>
      <c r="DOO736"/>
      <c r="DOP736"/>
      <c r="DOQ736"/>
      <c r="DOR736"/>
      <c r="DOS736"/>
      <c r="DOT736"/>
      <c r="DOU736"/>
      <c r="DOV736"/>
      <c r="DOW736"/>
      <c r="DOX736"/>
      <c r="DOY736"/>
      <c r="DOZ736"/>
      <c r="DPA736"/>
      <c r="DPB736"/>
      <c r="DPC736"/>
      <c r="DPD736"/>
      <c r="DPE736"/>
      <c r="DPF736"/>
      <c r="DPG736"/>
      <c r="DPH736"/>
      <c r="DPI736"/>
      <c r="DPJ736"/>
      <c r="DPK736"/>
      <c r="DPL736"/>
      <c r="DPM736"/>
      <c r="DPN736"/>
      <c r="DPO736"/>
      <c r="DPP736"/>
      <c r="DPQ736"/>
      <c r="DPR736"/>
      <c r="DPS736"/>
      <c r="DPT736"/>
      <c r="DPU736"/>
      <c r="DPV736"/>
      <c r="DPW736"/>
      <c r="DPX736"/>
      <c r="DPY736"/>
      <c r="DPZ736"/>
      <c r="DQA736"/>
      <c r="DQB736"/>
      <c r="DQC736"/>
      <c r="DQD736"/>
      <c r="DQE736"/>
      <c r="DQF736"/>
      <c r="DQG736"/>
      <c r="DQH736"/>
      <c r="DQI736"/>
      <c r="DQJ736"/>
      <c r="DQK736"/>
      <c r="DQL736"/>
      <c r="DQM736"/>
      <c r="DQN736"/>
      <c r="DQO736"/>
      <c r="DQP736"/>
      <c r="DQQ736"/>
      <c r="DQR736"/>
      <c r="DQS736"/>
      <c r="DQT736"/>
      <c r="DQU736"/>
      <c r="DQV736"/>
      <c r="DQW736"/>
      <c r="DQX736"/>
      <c r="DQY736"/>
      <c r="DQZ736"/>
      <c r="DRA736"/>
      <c r="DRB736"/>
      <c r="DRC736"/>
      <c r="DRD736"/>
      <c r="DRE736"/>
      <c r="DRF736"/>
      <c r="DRG736"/>
      <c r="DRH736"/>
      <c r="DRI736"/>
      <c r="DRJ736"/>
      <c r="DRK736"/>
      <c r="DRL736"/>
      <c r="DRM736"/>
      <c r="DRN736"/>
      <c r="DRO736"/>
      <c r="DRP736"/>
      <c r="DRQ736"/>
      <c r="DRR736"/>
      <c r="DRS736"/>
      <c r="DRT736"/>
      <c r="DRU736"/>
      <c r="DRV736"/>
      <c r="DRW736"/>
      <c r="DRX736"/>
      <c r="DRY736"/>
      <c r="DRZ736"/>
      <c r="DSA736"/>
      <c r="DSB736"/>
      <c r="DSC736"/>
      <c r="DSD736"/>
      <c r="DSE736"/>
      <c r="DSF736"/>
      <c r="DSG736"/>
      <c r="DSH736"/>
      <c r="DSI736"/>
      <c r="DSJ736"/>
      <c r="DSK736"/>
      <c r="DSL736"/>
      <c r="DSM736"/>
      <c r="DSN736"/>
      <c r="DSO736"/>
      <c r="DSP736"/>
      <c r="DSQ736"/>
      <c r="DSR736"/>
      <c r="DSS736"/>
      <c r="DST736"/>
      <c r="DSU736"/>
      <c r="DSV736"/>
      <c r="DSW736"/>
      <c r="DSX736"/>
      <c r="DSY736"/>
      <c r="DSZ736"/>
      <c r="DTA736"/>
      <c r="DTB736"/>
      <c r="DTC736"/>
      <c r="DTD736"/>
      <c r="DTE736"/>
      <c r="DTF736"/>
      <c r="DTG736"/>
      <c r="DTH736"/>
      <c r="DTI736"/>
      <c r="DTJ736"/>
      <c r="DTK736"/>
      <c r="DTL736"/>
      <c r="DTM736"/>
      <c r="DTN736"/>
      <c r="DTO736"/>
      <c r="DTP736"/>
      <c r="DTQ736"/>
      <c r="DTR736"/>
      <c r="DTS736"/>
      <c r="DTT736"/>
      <c r="DTU736"/>
      <c r="DTV736"/>
      <c r="DTW736"/>
      <c r="DTX736"/>
      <c r="DTY736"/>
      <c r="DTZ736"/>
      <c r="DUA736"/>
      <c r="DUB736"/>
      <c r="DUC736"/>
      <c r="DUD736"/>
      <c r="DUE736"/>
      <c r="DUF736"/>
      <c r="DUG736"/>
      <c r="DUH736"/>
      <c r="DUI736"/>
      <c r="DUJ736"/>
      <c r="DUK736"/>
      <c r="DUL736"/>
      <c r="DUM736"/>
      <c r="DUN736"/>
      <c r="DUO736"/>
      <c r="DUP736"/>
      <c r="DUQ736"/>
      <c r="DUR736"/>
      <c r="DUS736"/>
      <c r="DUT736"/>
      <c r="DUU736"/>
      <c r="DUV736"/>
      <c r="DUW736"/>
      <c r="DUX736"/>
      <c r="DUY736"/>
      <c r="DUZ736"/>
      <c r="DVA736"/>
      <c r="DVB736"/>
      <c r="DVC736"/>
      <c r="DVD736"/>
      <c r="DVE736"/>
      <c r="DVF736"/>
      <c r="DVG736"/>
      <c r="DVH736"/>
      <c r="DVI736"/>
      <c r="DVJ736"/>
      <c r="DVK736"/>
      <c r="DVL736"/>
      <c r="DVM736"/>
      <c r="DVN736"/>
      <c r="DVO736"/>
      <c r="DVP736"/>
      <c r="DVQ736"/>
      <c r="DVR736"/>
      <c r="DVS736"/>
      <c r="DVT736"/>
      <c r="DVU736"/>
      <c r="DVV736"/>
      <c r="DVW736"/>
      <c r="DVX736"/>
      <c r="DVY736"/>
      <c r="DVZ736"/>
      <c r="DWA736"/>
      <c r="DWB736"/>
      <c r="DWC736"/>
      <c r="DWD736"/>
      <c r="DWE736"/>
      <c r="DWF736"/>
      <c r="DWG736"/>
      <c r="DWH736"/>
      <c r="DWI736"/>
      <c r="DWJ736"/>
      <c r="DWK736"/>
      <c r="DWL736"/>
      <c r="DWM736"/>
      <c r="DWN736"/>
      <c r="DWO736"/>
      <c r="DWP736"/>
      <c r="DWQ736"/>
      <c r="DWR736"/>
      <c r="DWS736"/>
      <c r="DWT736"/>
      <c r="DWU736"/>
      <c r="DWV736"/>
      <c r="DWW736"/>
      <c r="DWX736"/>
      <c r="DWY736"/>
      <c r="DWZ736"/>
      <c r="DXA736"/>
      <c r="DXB736"/>
      <c r="DXC736"/>
      <c r="DXD736"/>
      <c r="DXE736"/>
      <c r="DXF736"/>
      <c r="DXG736"/>
      <c r="DXH736"/>
      <c r="DXI736"/>
      <c r="DXJ736"/>
      <c r="DXK736"/>
      <c r="DXL736"/>
      <c r="DXM736"/>
      <c r="DXN736"/>
      <c r="DXO736"/>
      <c r="DXP736"/>
      <c r="DXQ736"/>
      <c r="DXR736"/>
      <c r="DXS736"/>
      <c r="DXT736"/>
      <c r="DXU736"/>
      <c r="DXV736"/>
      <c r="DXW736"/>
      <c r="DXX736"/>
      <c r="DXY736"/>
      <c r="DXZ736"/>
      <c r="DYA736"/>
      <c r="DYB736"/>
      <c r="DYC736"/>
      <c r="DYD736"/>
      <c r="DYE736"/>
      <c r="DYF736"/>
      <c r="DYG736"/>
      <c r="DYH736"/>
      <c r="DYI736"/>
      <c r="DYJ736"/>
      <c r="DYK736"/>
      <c r="DYL736"/>
      <c r="DYM736"/>
      <c r="DYN736"/>
      <c r="DYO736"/>
      <c r="DYP736"/>
      <c r="DYQ736"/>
      <c r="DYR736"/>
      <c r="DYS736"/>
      <c r="DYT736"/>
      <c r="DYU736"/>
      <c r="DYV736"/>
      <c r="DYW736"/>
      <c r="DYX736"/>
      <c r="DYY736"/>
      <c r="DYZ736"/>
      <c r="DZA736"/>
      <c r="DZB736"/>
      <c r="DZC736"/>
      <c r="DZD736"/>
      <c r="DZE736"/>
      <c r="DZF736"/>
      <c r="DZG736"/>
      <c r="DZH736"/>
      <c r="DZI736"/>
      <c r="DZJ736"/>
      <c r="DZK736"/>
      <c r="DZL736"/>
      <c r="DZM736"/>
      <c r="DZN736"/>
      <c r="DZO736"/>
      <c r="DZP736"/>
      <c r="DZQ736"/>
      <c r="DZR736"/>
      <c r="DZS736"/>
      <c r="DZT736"/>
      <c r="DZU736"/>
      <c r="DZV736"/>
      <c r="DZW736"/>
      <c r="DZX736"/>
      <c r="DZY736"/>
      <c r="DZZ736"/>
      <c r="EAA736"/>
      <c r="EAB736"/>
      <c r="EAC736"/>
      <c r="EAD736"/>
      <c r="EAE736"/>
      <c r="EAF736"/>
      <c r="EAG736"/>
      <c r="EAH736"/>
      <c r="EAI736"/>
      <c r="EAJ736"/>
      <c r="EAK736"/>
      <c r="EAL736"/>
      <c r="EAM736"/>
      <c r="EAN736"/>
      <c r="EAO736"/>
      <c r="EAP736"/>
      <c r="EAQ736"/>
      <c r="EAR736"/>
      <c r="EAS736"/>
      <c r="EAT736"/>
      <c r="EAU736"/>
      <c r="EAV736"/>
      <c r="EAW736"/>
      <c r="EAX736"/>
      <c r="EAY736"/>
      <c r="EAZ736"/>
      <c r="EBA736"/>
      <c r="EBB736"/>
      <c r="EBC736"/>
      <c r="EBD736"/>
      <c r="EBE736"/>
      <c r="EBF736"/>
      <c r="EBG736"/>
      <c r="EBH736"/>
      <c r="EBI736"/>
      <c r="EBJ736"/>
      <c r="EBK736"/>
      <c r="EBL736"/>
      <c r="EBM736"/>
      <c r="EBN736"/>
      <c r="EBO736"/>
      <c r="EBP736"/>
      <c r="EBQ736"/>
      <c r="EBR736"/>
      <c r="EBS736"/>
      <c r="EBT736"/>
      <c r="EBU736"/>
      <c r="EBV736"/>
      <c r="EBW736"/>
      <c r="EBX736"/>
      <c r="EBY736"/>
      <c r="EBZ736"/>
      <c r="ECA736"/>
      <c r="ECB736"/>
      <c r="ECC736"/>
      <c r="ECD736"/>
      <c r="ECE736"/>
      <c r="ECF736"/>
      <c r="ECG736"/>
      <c r="ECH736"/>
      <c r="ECI736"/>
      <c r="ECJ736"/>
      <c r="ECK736"/>
      <c r="ECL736"/>
      <c r="ECM736"/>
      <c r="ECN736"/>
      <c r="ECO736"/>
      <c r="ECP736"/>
      <c r="ECQ736"/>
      <c r="ECR736"/>
      <c r="ECS736"/>
      <c r="ECT736"/>
      <c r="ECU736"/>
      <c r="ECV736"/>
      <c r="ECW736"/>
      <c r="ECX736"/>
      <c r="ECY736"/>
      <c r="ECZ736"/>
      <c r="EDA736"/>
      <c r="EDB736"/>
      <c r="EDC736"/>
      <c r="EDD736"/>
      <c r="EDE736"/>
      <c r="EDF736"/>
      <c r="EDG736"/>
      <c r="EDH736"/>
      <c r="EDI736"/>
      <c r="EDJ736"/>
      <c r="EDK736"/>
      <c r="EDL736"/>
      <c r="EDM736"/>
      <c r="EDN736"/>
      <c r="EDO736"/>
      <c r="EDP736"/>
      <c r="EDQ736"/>
      <c r="EDR736"/>
      <c r="EDS736"/>
      <c r="EDT736"/>
      <c r="EDU736"/>
      <c r="EDV736"/>
      <c r="EDW736"/>
      <c r="EDX736"/>
      <c r="EDY736"/>
      <c r="EDZ736"/>
      <c r="EEA736"/>
      <c r="EEB736"/>
      <c r="EEC736"/>
      <c r="EED736"/>
      <c r="EEE736"/>
      <c r="EEF736"/>
      <c r="EEG736"/>
      <c r="EEH736"/>
      <c r="EEI736"/>
      <c r="EEJ736"/>
      <c r="EEK736"/>
      <c r="EEL736"/>
      <c r="EEM736"/>
      <c r="EEN736"/>
      <c r="EEO736"/>
      <c r="EEP736"/>
      <c r="EEQ736"/>
      <c r="EER736"/>
      <c r="EES736"/>
      <c r="EET736"/>
      <c r="EEU736"/>
      <c r="EEV736"/>
      <c r="EEW736"/>
      <c r="EEX736"/>
      <c r="EEY736"/>
      <c r="EEZ736"/>
      <c r="EFA736"/>
      <c r="EFB736"/>
      <c r="EFC736"/>
      <c r="EFD736"/>
      <c r="EFE736"/>
      <c r="EFF736"/>
      <c r="EFG736"/>
      <c r="EFH736"/>
      <c r="EFI736"/>
      <c r="EFJ736"/>
      <c r="EFK736"/>
      <c r="EFL736"/>
      <c r="EFM736"/>
      <c r="EFN736"/>
      <c r="EFO736"/>
      <c r="EFP736"/>
      <c r="EFQ736"/>
      <c r="EFR736"/>
      <c r="EFS736"/>
      <c r="EFT736"/>
      <c r="EFU736"/>
      <c r="EFV736"/>
      <c r="EFW736"/>
      <c r="EFX736"/>
      <c r="EFY736"/>
      <c r="EFZ736"/>
      <c r="EGA736"/>
      <c r="EGB736"/>
      <c r="EGC736"/>
      <c r="EGD736"/>
      <c r="EGE736"/>
      <c r="EGF736"/>
      <c r="EGG736"/>
      <c r="EGH736"/>
      <c r="EGI736"/>
      <c r="EGJ736"/>
      <c r="EGK736"/>
      <c r="EGL736"/>
      <c r="EGM736"/>
      <c r="EGN736"/>
      <c r="EGO736"/>
      <c r="EGP736"/>
      <c r="EGQ736"/>
      <c r="EGR736"/>
      <c r="EGS736"/>
      <c r="EGT736"/>
      <c r="EGU736"/>
      <c r="EGV736"/>
      <c r="EGW736"/>
      <c r="EGX736"/>
      <c r="EGY736"/>
      <c r="EGZ736"/>
      <c r="EHA736"/>
      <c r="EHB736"/>
      <c r="EHC736"/>
      <c r="EHD736"/>
      <c r="EHE736"/>
      <c r="EHF736"/>
      <c r="EHG736"/>
      <c r="EHH736"/>
      <c r="EHI736"/>
      <c r="EHJ736"/>
      <c r="EHK736"/>
      <c r="EHL736"/>
      <c r="EHM736"/>
      <c r="EHN736"/>
      <c r="EHO736"/>
      <c r="EHP736"/>
      <c r="EHQ736"/>
      <c r="EHR736"/>
      <c r="EHS736"/>
      <c r="EHT736"/>
      <c r="EHU736"/>
      <c r="EHV736"/>
      <c r="EHW736"/>
      <c r="EHX736"/>
      <c r="EHY736"/>
      <c r="EHZ736"/>
      <c r="EIA736"/>
      <c r="EIB736"/>
      <c r="EIC736"/>
      <c r="EID736"/>
      <c r="EIE736"/>
      <c r="EIF736"/>
      <c r="EIG736"/>
      <c r="EIH736"/>
      <c r="EII736"/>
      <c r="EIJ736"/>
      <c r="EIK736"/>
      <c r="EIL736"/>
      <c r="EIM736"/>
      <c r="EIN736"/>
      <c r="EIO736"/>
      <c r="EIP736"/>
      <c r="EIQ736"/>
      <c r="EIR736"/>
      <c r="EIS736"/>
      <c r="EIT736"/>
      <c r="EIU736"/>
      <c r="EIV736"/>
      <c r="EIW736"/>
      <c r="EIX736"/>
      <c r="EIY736"/>
      <c r="EIZ736"/>
      <c r="EJA736"/>
      <c r="EJB736"/>
      <c r="EJC736"/>
      <c r="EJD736"/>
      <c r="EJE736"/>
      <c r="EJF736"/>
      <c r="EJG736"/>
      <c r="EJH736"/>
      <c r="EJI736"/>
      <c r="EJJ736"/>
      <c r="EJK736"/>
      <c r="EJL736"/>
      <c r="EJM736"/>
      <c r="EJN736"/>
      <c r="EJO736"/>
      <c r="EJP736"/>
      <c r="EJQ736"/>
      <c r="EJR736"/>
      <c r="EJS736"/>
      <c r="EJT736"/>
      <c r="EJU736"/>
      <c r="EJV736"/>
      <c r="EJW736"/>
      <c r="EJX736"/>
      <c r="EJY736"/>
      <c r="EJZ736"/>
      <c r="EKA736"/>
      <c r="EKB736"/>
      <c r="EKC736"/>
      <c r="EKD736"/>
      <c r="EKE736"/>
      <c r="EKF736"/>
      <c r="EKG736"/>
      <c r="EKH736"/>
      <c r="EKI736"/>
      <c r="EKJ736"/>
      <c r="EKK736"/>
      <c r="EKL736"/>
      <c r="EKM736"/>
      <c r="EKN736"/>
      <c r="EKO736"/>
      <c r="EKP736"/>
      <c r="EKQ736"/>
      <c r="EKR736"/>
      <c r="EKS736"/>
      <c r="EKT736"/>
      <c r="EKU736"/>
      <c r="EKV736"/>
      <c r="EKW736"/>
      <c r="EKX736"/>
      <c r="EKY736"/>
      <c r="EKZ736"/>
      <c r="ELA736"/>
      <c r="ELB736"/>
      <c r="ELC736"/>
      <c r="ELD736"/>
      <c r="ELE736"/>
      <c r="ELF736"/>
      <c r="ELG736"/>
      <c r="ELH736"/>
      <c r="ELI736"/>
      <c r="ELJ736"/>
      <c r="ELK736"/>
      <c r="ELL736"/>
      <c r="ELM736"/>
      <c r="ELN736"/>
      <c r="ELO736"/>
      <c r="ELP736"/>
      <c r="ELQ736"/>
      <c r="ELR736"/>
      <c r="ELS736"/>
      <c r="ELT736"/>
      <c r="ELU736"/>
      <c r="ELV736"/>
      <c r="ELW736"/>
      <c r="ELX736"/>
      <c r="ELY736"/>
      <c r="ELZ736"/>
      <c r="EMA736"/>
      <c r="EMB736"/>
      <c r="EMC736"/>
      <c r="EMD736"/>
      <c r="EME736"/>
      <c r="EMF736"/>
      <c r="EMG736"/>
      <c r="EMH736"/>
      <c r="EMI736"/>
      <c r="EMJ736"/>
      <c r="EMK736"/>
      <c r="EML736"/>
      <c r="EMM736"/>
      <c r="EMN736"/>
      <c r="EMO736"/>
      <c r="EMP736"/>
      <c r="EMQ736"/>
      <c r="EMR736"/>
      <c r="EMS736"/>
      <c r="EMT736"/>
      <c r="EMU736"/>
      <c r="EMV736"/>
      <c r="EMW736"/>
      <c r="EMX736"/>
      <c r="EMY736"/>
      <c r="EMZ736"/>
      <c r="ENA736"/>
      <c r="ENB736"/>
      <c r="ENC736"/>
      <c r="END736"/>
      <c r="ENE736"/>
      <c r="ENF736"/>
      <c r="ENG736"/>
      <c r="ENH736"/>
      <c r="ENI736"/>
      <c r="ENJ736"/>
      <c r="ENK736"/>
      <c r="ENL736"/>
      <c r="ENM736"/>
      <c r="ENN736"/>
      <c r="ENO736"/>
      <c r="ENP736"/>
      <c r="ENQ736"/>
      <c r="ENR736"/>
      <c r="ENS736"/>
      <c r="ENT736"/>
      <c r="ENU736"/>
      <c r="ENV736"/>
      <c r="ENW736"/>
      <c r="ENX736"/>
      <c r="ENY736"/>
      <c r="ENZ736"/>
      <c r="EOA736"/>
      <c r="EOB736"/>
      <c r="EOC736"/>
      <c r="EOD736"/>
      <c r="EOE736"/>
      <c r="EOF736"/>
      <c r="EOG736"/>
      <c r="EOH736"/>
      <c r="EOI736"/>
      <c r="EOJ736"/>
      <c r="EOK736"/>
      <c r="EOL736"/>
      <c r="EOM736"/>
      <c r="EON736"/>
      <c r="EOO736"/>
      <c r="EOP736"/>
      <c r="EOQ736"/>
      <c r="EOR736"/>
      <c r="EOS736"/>
      <c r="EOT736"/>
      <c r="EOU736"/>
      <c r="EOV736"/>
      <c r="EOW736"/>
      <c r="EOX736"/>
      <c r="EOY736"/>
      <c r="EOZ736"/>
      <c r="EPA736"/>
      <c r="EPB736"/>
      <c r="EPC736"/>
      <c r="EPD736"/>
      <c r="EPE736"/>
      <c r="EPF736"/>
      <c r="EPG736"/>
      <c r="EPH736"/>
      <c r="EPI736"/>
      <c r="EPJ736"/>
      <c r="EPK736"/>
      <c r="EPL736"/>
      <c r="EPM736"/>
      <c r="EPN736"/>
      <c r="EPO736"/>
      <c r="EPP736"/>
      <c r="EPQ736"/>
      <c r="EPR736"/>
      <c r="EPS736"/>
      <c r="EPT736"/>
      <c r="EPU736"/>
      <c r="EPV736"/>
      <c r="EPW736"/>
      <c r="EPX736"/>
      <c r="EPY736"/>
      <c r="EPZ736"/>
      <c r="EQA736"/>
      <c r="EQB736"/>
      <c r="EQC736"/>
      <c r="EQD736"/>
      <c r="EQE736"/>
      <c r="EQF736"/>
      <c r="EQG736"/>
      <c r="EQH736"/>
      <c r="EQI736"/>
      <c r="EQJ736"/>
      <c r="EQK736"/>
      <c r="EQL736"/>
      <c r="EQM736"/>
      <c r="EQN736"/>
      <c r="EQO736"/>
      <c r="EQP736"/>
      <c r="EQQ736"/>
      <c r="EQR736"/>
      <c r="EQS736"/>
      <c r="EQT736"/>
      <c r="EQU736"/>
      <c r="EQV736"/>
      <c r="EQW736"/>
      <c r="EQX736"/>
      <c r="EQY736"/>
      <c r="EQZ736"/>
      <c r="ERA736"/>
      <c r="ERB736"/>
      <c r="ERC736"/>
      <c r="ERD736"/>
      <c r="ERE736"/>
      <c r="ERF736"/>
      <c r="ERG736"/>
      <c r="ERH736"/>
      <c r="ERI736"/>
      <c r="ERJ736"/>
      <c r="ERK736"/>
      <c r="ERL736"/>
      <c r="ERM736"/>
      <c r="ERN736"/>
      <c r="ERO736"/>
      <c r="ERP736"/>
      <c r="ERQ736"/>
      <c r="ERR736"/>
      <c r="ERS736"/>
      <c r="ERT736"/>
      <c r="ERU736"/>
      <c r="ERV736"/>
      <c r="ERW736"/>
      <c r="ERX736"/>
      <c r="ERY736"/>
      <c r="ERZ736"/>
      <c r="ESA736"/>
      <c r="ESB736"/>
      <c r="ESC736"/>
      <c r="ESD736"/>
      <c r="ESE736"/>
      <c r="ESF736"/>
      <c r="ESG736"/>
      <c r="ESH736"/>
      <c r="ESI736"/>
      <c r="ESJ736"/>
      <c r="ESK736"/>
      <c r="ESL736"/>
      <c r="ESM736"/>
      <c r="ESN736"/>
      <c r="ESO736"/>
      <c r="ESP736"/>
      <c r="ESQ736"/>
      <c r="ESR736"/>
      <c r="ESS736"/>
      <c r="EST736"/>
      <c r="ESU736"/>
      <c r="ESV736"/>
      <c r="ESW736"/>
      <c r="ESX736"/>
      <c r="ESY736"/>
      <c r="ESZ736"/>
      <c r="ETA736"/>
      <c r="ETB736"/>
      <c r="ETC736"/>
      <c r="ETD736"/>
      <c r="ETE736"/>
      <c r="ETF736"/>
      <c r="ETG736"/>
      <c r="ETH736"/>
      <c r="ETI736"/>
      <c r="ETJ736"/>
      <c r="ETK736"/>
      <c r="ETL736"/>
      <c r="ETM736"/>
      <c r="ETN736"/>
      <c r="ETO736"/>
      <c r="ETP736"/>
      <c r="ETQ736"/>
      <c r="ETR736"/>
      <c r="ETS736"/>
      <c r="ETT736"/>
      <c r="ETU736"/>
      <c r="ETV736"/>
      <c r="ETW736"/>
      <c r="ETX736"/>
      <c r="ETY736"/>
      <c r="ETZ736"/>
      <c r="EUA736"/>
      <c r="EUB736"/>
      <c r="EUC736"/>
      <c r="EUD736"/>
      <c r="EUE736"/>
      <c r="EUF736"/>
      <c r="EUG736"/>
      <c r="EUH736"/>
      <c r="EUI736"/>
      <c r="EUJ736"/>
      <c r="EUK736"/>
      <c r="EUL736"/>
      <c r="EUM736"/>
      <c r="EUN736"/>
      <c r="EUO736"/>
      <c r="EUP736"/>
      <c r="EUQ736"/>
      <c r="EUR736"/>
      <c r="EUS736"/>
      <c r="EUT736"/>
      <c r="EUU736"/>
      <c r="EUV736"/>
      <c r="EUW736"/>
      <c r="EUX736"/>
      <c r="EUY736"/>
      <c r="EUZ736"/>
      <c r="EVA736"/>
      <c r="EVB736"/>
      <c r="EVC736"/>
      <c r="EVD736"/>
      <c r="EVE736"/>
      <c r="EVF736"/>
      <c r="EVG736"/>
      <c r="EVH736"/>
      <c r="EVI736"/>
      <c r="EVJ736"/>
      <c r="EVK736"/>
      <c r="EVL736"/>
      <c r="EVM736"/>
      <c r="EVN736"/>
      <c r="EVO736"/>
      <c r="EVP736"/>
      <c r="EVQ736"/>
      <c r="EVR736"/>
      <c r="EVS736"/>
      <c r="EVT736"/>
      <c r="EVU736"/>
      <c r="EVV736"/>
      <c r="EVW736"/>
      <c r="EVX736"/>
      <c r="EVY736"/>
      <c r="EVZ736"/>
      <c r="EWA736"/>
      <c r="EWB736"/>
      <c r="EWC736"/>
      <c r="EWD736"/>
      <c r="EWE736"/>
      <c r="EWF736"/>
      <c r="EWG736"/>
      <c r="EWH736"/>
      <c r="EWI736"/>
      <c r="EWJ736"/>
      <c r="EWK736"/>
      <c r="EWL736"/>
      <c r="EWM736"/>
      <c r="EWN736"/>
      <c r="EWO736"/>
      <c r="EWP736"/>
      <c r="EWQ736"/>
      <c r="EWR736"/>
      <c r="EWS736"/>
      <c r="EWT736"/>
      <c r="EWU736"/>
      <c r="EWV736"/>
      <c r="EWW736"/>
      <c r="EWX736"/>
      <c r="EWY736"/>
      <c r="EWZ736"/>
      <c r="EXA736"/>
      <c r="EXB736"/>
      <c r="EXC736"/>
      <c r="EXD736"/>
      <c r="EXE736"/>
      <c r="EXF736"/>
      <c r="EXG736"/>
      <c r="EXH736"/>
      <c r="EXI736"/>
      <c r="EXJ736"/>
      <c r="EXK736"/>
      <c r="EXL736"/>
      <c r="EXM736"/>
      <c r="EXN736"/>
      <c r="EXO736"/>
      <c r="EXP736"/>
      <c r="EXQ736"/>
      <c r="EXR736"/>
      <c r="EXS736"/>
      <c r="EXT736"/>
      <c r="EXU736"/>
      <c r="EXV736"/>
      <c r="EXW736"/>
      <c r="EXX736"/>
      <c r="EXY736"/>
      <c r="EXZ736"/>
      <c r="EYA736"/>
      <c r="EYB736"/>
      <c r="EYC736"/>
      <c r="EYD736"/>
      <c r="EYE736"/>
      <c r="EYF736"/>
      <c r="EYG736"/>
      <c r="EYH736"/>
      <c r="EYI736"/>
      <c r="EYJ736"/>
      <c r="EYK736"/>
      <c r="EYL736"/>
      <c r="EYM736"/>
      <c r="EYN736"/>
      <c r="EYO736"/>
      <c r="EYP736"/>
      <c r="EYQ736"/>
      <c r="EYR736"/>
      <c r="EYS736"/>
      <c r="EYT736"/>
      <c r="EYU736"/>
      <c r="EYV736"/>
      <c r="EYW736"/>
      <c r="EYX736"/>
      <c r="EYY736"/>
      <c r="EYZ736"/>
      <c r="EZA736"/>
      <c r="EZB736"/>
      <c r="EZC736"/>
      <c r="EZD736"/>
      <c r="EZE736"/>
      <c r="EZF736"/>
      <c r="EZG736"/>
      <c r="EZH736"/>
      <c r="EZI736"/>
      <c r="EZJ736"/>
      <c r="EZK736"/>
      <c r="EZL736"/>
      <c r="EZM736"/>
      <c r="EZN736"/>
      <c r="EZO736"/>
      <c r="EZP736"/>
      <c r="EZQ736"/>
      <c r="EZR736"/>
      <c r="EZS736"/>
      <c r="EZT736"/>
      <c r="EZU736"/>
      <c r="EZV736"/>
      <c r="EZW736"/>
      <c r="EZX736"/>
      <c r="EZY736"/>
      <c r="EZZ736"/>
      <c r="FAA736"/>
      <c r="FAB736"/>
      <c r="FAC736"/>
      <c r="FAD736"/>
      <c r="FAE736"/>
      <c r="FAF736"/>
      <c r="FAG736"/>
      <c r="FAH736"/>
      <c r="FAI736"/>
      <c r="FAJ736"/>
      <c r="FAK736"/>
      <c r="FAL736"/>
      <c r="FAM736"/>
      <c r="FAN736"/>
      <c r="FAO736"/>
      <c r="FAP736"/>
      <c r="FAQ736"/>
      <c r="FAR736"/>
      <c r="FAS736"/>
      <c r="FAT736"/>
      <c r="FAU736"/>
      <c r="FAV736"/>
      <c r="FAW736"/>
      <c r="FAX736"/>
      <c r="FAY736"/>
      <c r="FAZ736"/>
      <c r="FBA736"/>
      <c r="FBB736"/>
      <c r="FBC736"/>
      <c r="FBD736"/>
      <c r="FBE736"/>
      <c r="FBF736"/>
      <c r="FBG736"/>
      <c r="FBH736"/>
      <c r="FBI736"/>
      <c r="FBJ736"/>
      <c r="FBK736"/>
      <c r="FBL736"/>
      <c r="FBM736"/>
      <c r="FBN736"/>
      <c r="FBO736"/>
      <c r="FBP736"/>
      <c r="FBQ736"/>
      <c r="FBR736"/>
      <c r="FBS736"/>
      <c r="FBT736"/>
      <c r="FBU736"/>
      <c r="FBV736"/>
      <c r="FBW736"/>
      <c r="FBX736"/>
      <c r="FBY736"/>
      <c r="FBZ736"/>
      <c r="FCA736"/>
      <c r="FCB736"/>
      <c r="FCC736"/>
      <c r="FCD736"/>
      <c r="FCE736"/>
      <c r="FCF736"/>
      <c r="FCG736"/>
      <c r="FCH736"/>
      <c r="FCI736"/>
      <c r="FCJ736"/>
      <c r="FCK736"/>
      <c r="FCL736"/>
      <c r="FCM736"/>
      <c r="FCN736"/>
      <c r="FCO736"/>
      <c r="FCP736"/>
      <c r="FCQ736"/>
      <c r="FCR736"/>
      <c r="FCS736"/>
      <c r="FCT736"/>
      <c r="FCU736"/>
      <c r="FCV736"/>
      <c r="FCW736"/>
      <c r="FCX736"/>
      <c r="FCY736"/>
      <c r="FCZ736"/>
      <c r="FDA736"/>
      <c r="FDB736"/>
      <c r="FDC736"/>
      <c r="FDD736"/>
      <c r="FDE736"/>
      <c r="FDF736"/>
      <c r="FDG736"/>
      <c r="FDH736"/>
      <c r="FDI736"/>
      <c r="FDJ736"/>
      <c r="FDK736"/>
      <c r="FDL736"/>
      <c r="FDM736"/>
      <c r="FDN736"/>
      <c r="FDO736"/>
      <c r="FDP736"/>
      <c r="FDQ736"/>
      <c r="FDR736"/>
      <c r="FDS736"/>
      <c r="FDT736"/>
      <c r="FDU736"/>
      <c r="FDV736"/>
      <c r="FDW736"/>
      <c r="FDX736"/>
      <c r="FDY736"/>
      <c r="FDZ736"/>
      <c r="FEA736"/>
      <c r="FEB736"/>
      <c r="FEC736"/>
      <c r="FED736"/>
      <c r="FEE736"/>
      <c r="FEF736"/>
      <c r="FEG736"/>
      <c r="FEH736"/>
      <c r="FEI736"/>
      <c r="FEJ736"/>
      <c r="FEK736"/>
      <c r="FEL736"/>
      <c r="FEM736"/>
      <c r="FEN736"/>
      <c r="FEO736"/>
      <c r="FEP736"/>
      <c r="FEQ736"/>
      <c r="FER736"/>
      <c r="FES736"/>
      <c r="FET736"/>
      <c r="FEU736"/>
      <c r="FEV736"/>
      <c r="FEW736"/>
      <c r="FEX736"/>
      <c r="FEY736"/>
      <c r="FEZ736"/>
      <c r="FFA736"/>
      <c r="FFB736"/>
      <c r="FFC736"/>
      <c r="FFD736"/>
      <c r="FFE736"/>
      <c r="FFF736"/>
      <c r="FFG736"/>
      <c r="FFH736"/>
      <c r="FFI736"/>
      <c r="FFJ736"/>
      <c r="FFK736"/>
      <c r="FFL736"/>
      <c r="FFM736"/>
      <c r="FFN736"/>
      <c r="FFO736"/>
      <c r="FFP736"/>
      <c r="FFQ736"/>
      <c r="FFR736"/>
      <c r="FFS736"/>
      <c r="FFT736"/>
      <c r="FFU736"/>
      <c r="FFV736"/>
      <c r="FFW736"/>
      <c r="FFX736"/>
      <c r="FFY736"/>
      <c r="FFZ736"/>
      <c r="FGA736"/>
      <c r="FGB736"/>
      <c r="FGC736"/>
      <c r="FGD736"/>
      <c r="FGE736"/>
      <c r="FGF736"/>
      <c r="FGG736"/>
      <c r="FGH736"/>
      <c r="FGI736"/>
      <c r="FGJ736"/>
      <c r="FGK736"/>
      <c r="FGL736"/>
      <c r="FGM736"/>
      <c r="FGN736"/>
      <c r="FGO736"/>
      <c r="FGP736"/>
      <c r="FGQ736"/>
      <c r="FGR736"/>
      <c r="FGS736"/>
      <c r="FGT736"/>
      <c r="FGU736"/>
      <c r="FGV736"/>
      <c r="FGW736"/>
      <c r="FGX736"/>
      <c r="FGY736"/>
      <c r="FGZ736"/>
      <c r="FHA736"/>
      <c r="FHB736"/>
      <c r="FHC736"/>
      <c r="FHD736"/>
      <c r="FHE736"/>
      <c r="FHF736"/>
      <c r="FHG736"/>
      <c r="FHH736"/>
      <c r="FHI736"/>
      <c r="FHJ736"/>
      <c r="FHK736"/>
      <c r="FHL736"/>
      <c r="FHM736"/>
      <c r="FHN736"/>
      <c r="FHO736"/>
      <c r="FHP736"/>
      <c r="FHQ736"/>
      <c r="FHR736"/>
      <c r="FHS736"/>
      <c r="FHT736"/>
      <c r="FHU736"/>
      <c r="FHV736"/>
      <c r="FHW736"/>
      <c r="FHX736"/>
      <c r="FHY736"/>
      <c r="FHZ736"/>
      <c r="FIA736"/>
      <c r="FIB736"/>
      <c r="FIC736"/>
      <c r="FID736"/>
      <c r="FIE736"/>
      <c r="FIF736"/>
      <c r="FIG736"/>
      <c r="FIH736"/>
      <c r="FII736"/>
      <c r="FIJ736"/>
      <c r="FIK736"/>
      <c r="FIL736"/>
      <c r="FIM736"/>
      <c r="FIN736"/>
      <c r="FIO736"/>
      <c r="FIP736"/>
      <c r="FIQ736"/>
      <c r="FIR736"/>
      <c r="FIS736"/>
      <c r="FIT736"/>
      <c r="FIU736"/>
      <c r="FIV736"/>
      <c r="FIW736"/>
      <c r="FIX736"/>
      <c r="FIY736"/>
      <c r="FIZ736"/>
      <c r="FJA736"/>
      <c r="FJB736"/>
      <c r="FJC736"/>
      <c r="FJD736"/>
      <c r="FJE736"/>
      <c r="FJF736"/>
      <c r="FJG736"/>
      <c r="FJH736"/>
      <c r="FJI736"/>
      <c r="FJJ736"/>
      <c r="FJK736"/>
      <c r="FJL736"/>
      <c r="FJM736"/>
      <c r="FJN736"/>
      <c r="FJO736"/>
      <c r="FJP736"/>
      <c r="FJQ736"/>
      <c r="FJR736"/>
      <c r="FJS736"/>
      <c r="FJT736"/>
      <c r="FJU736"/>
      <c r="FJV736"/>
      <c r="FJW736"/>
      <c r="FJX736"/>
      <c r="FJY736"/>
      <c r="FJZ736"/>
      <c r="FKA736"/>
      <c r="FKB736"/>
      <c r="FKC736"/>
      <c r="FKD736"/>
      <c r="FKE736"/>
      <c r="FKF736"/>
      <c r="FKG736"/>
      <c r="FKH736"/>
      <c r="FKI736"/>
      <c r="FKJ736"/>
      <c r="FKK736"/>
      <c r="FKL736"/>
      <c r="FKM736"/>
      <c r="FKN736"/>
      <c r="FKO736"/>
      <c r="FKP736"/>
      <c r="FKQ736"/>
      <c r="FKR736"/>
      <c r="FKS736"/>
      <c r="FKT736"/>
      <c r="FKU736"/>
      <c r="FKV736"/>
      <c r="FKW736"/>
      <c r="FKX736"/>
      <c r="FKY736"/>
      <c r="FKZ736"/>
      <c r="FLA736"/>
      <c r="FLB736"/>
      <c r="FLC736"/>
      <c r="FLD736"/>
      <c r="FLE736"/>
      <c r="FLF736"/>
      <c r="FLG736"/>
      <c r="FLH736"/>
      <c r="FLI736"/>
      <c r="FLJ736"/>
      <c r="FLK736"/>
      <c r="FLL736"/>
      <c r="FLM736"/>
      <c r="FLN736"/>
      <c r="FLO736"/>
      <c r="FLP736"/>
      <c r="FLQ736"/>
      <c r="FLR736"/>
      <c r="FLS736"/>
      <c r="FLT736"/>
      <c r="FLU736"/>
      <c r="FLV736"/>
      <c r="FLW736"/>
      <c r="FLX736"/>
      <c r="FLY736"/>
      <c r="FLZ736"/>
      <c r="FMA736"/>
      <c r="FMB736"/>
      <c r="FMC736"/>
      <c r="FMD736"/>
      <c r="FME736"/>
      <c r="FMF736"/>
      <c r="FMG736"/>
      <c r="FMH736"/>
      <c r="FMI736"/>
      <c r="FMJ736"/>
      <c r="FMK736"/>
      <c r="FML736"/>
      <c r="FMM736"/>
      <c r="FMN736"/>
      <c r="FMO736"/>
      <c r="FMP736"/>
      <c r="FMQ736"/>
      <c r="FMR736"/>
      <c r="FMS736"/>
      <c r="FMT736"/>
      <c r="FMU736"/>
      <c r="FMV736"/>
      <c r="FMW736"/>
      <c r="FMX736"/>
      <c r="FMY736"/>
      <c r="FMZ736"/>
      <c r="FNA736"/>
      <c r="FNB736"/>
      <c r="FNC736"/>
      <c r="FND736"/>
      <c r="FNE736"/>
      <c r="FNF736"/>
      <c r="FNG736"/>
      <c r="FNH736"/>
      <c r="FNI736"/>
      <c r="FNJ736"/>
      <c r="FNK736"/>
      <c r="FNL736"/>
      <c r="FNM736"/>
      <c r="FNN736"/>
      <c r="FNO736"/>
      <c r="FNP736"/>
      <c r="FNQ736"/>
      <c r="FNR736"/>
      <c r="FNS736"/>
      <c r="FNT736"/>
      <c r="FNU736"/>
      <c r="FNV736"/>
      <c r="FNW736"/>
      <c r="FNX736"/>
      <c r="FNY736"/>
      <c r="FNZ736"/>
      <c r="FOA736"/>
      <c r="FOB736"/>
      <c r="FOC736"/>
      <c r="FOD736"/>
      <c r="FOE736"/>
      <c r="FOF736"/>
      <c r="FOG736"/>
      <c r="FOH736"/>
      <c r="FOI736"/>
      <c r="FOJ736"/>
      <c r="FOK736"/>
      <c r="FOL736"/>
      <c r="FOM736"/>
      <c r="FON736"/>
      <c r="FOO736"/>
      <c r="FOP736"/>
      <c r="FOQ736"/>
      <c r="FOR736"/>
      <c r="FOS736"/>
      <c r="FOT736"/>
      <c r="FOU736"/>
      <c r="FOV736"/>
      <c r="FOW736"/>
      <c r="FOX736"/>
      <c r="FOY736"/>
      <c r="FOZ736"/>
      <c r="FPA736"/>
      <c r="FPB736"/>
      <c r="FPC736"/>
      <c r="FPD736"/>
      <c r="FPE736"/>
      <c r="FPF736"/>
      <c r="FPG736"/>
      <c r="FPH736"/>
      <c r="FPI736"/>
      <c r="FPJ736"/>
      <c r="FPK736"/>
      <c r="FPL736"/>
      <c r="FPM736"/>
      <c r="FPN736"/>
      <c r="FPO736"/>
      <c r="FPP736"/>
      <c r="FPQ736"/>
      <c r="FPR736"/>
      <c r="FPS736"/>
      <c r="FPT736"/>
      <c r="FPU736"/>
      <c r="FPV736"/>
      <c r="FPW736"/>
      <c r="FPX736"/>
      <c r="FPY736"/>
      <c r="FPZ736"/>
      <c r="FQA736"/>
      <c r="FQB736"/>
      <c r="FQC736"/>
      <c r="FQD736"/>
      <c r="FQE736"/>
      <c r="FQF736"/>
      <c r="FQG736"/>
      <c r="FQH736"/>
      <c r="FQI736"/>
      <c r="FQJ736"/>
      <c r="FQK736"/>
      <c r="FQL736"/>
      <c r="FQM736"/>
      <c r="FQN736"/>
      <c r="FQO736"/>
      <c r="FQP736"/>
      <c r="FQQ736"/>
      <c r="FQR736"/>
      <c r="FQS736"/>
      <c r="FQT736"/>
      <c r="FQU736"/>
      <c r="FQV736"/>
      <c r="FQW736"/>
      <c r="FQX736"/>
      <c r="FQY736"/>
      <c r="FQZ736"/>
      <c r="FRA736"/>
      <c r="FRB736"/>
      <c r="FRC736"/>
      <c r="FRD736"/>
      <c r="FRE736"/>
      <c r="FRF736"/>
      <c r="FRG736"/>
      <c r="FRH736"/>
      <c r="FRI736"/>
      <c r="FRJ736"/>
      <c r="FRK736"/>
      <c r="FRL736"/>
      <c r="FRM736"/>
      <c r="FRN736"/>
      <c r="FRO736"/>
      <c r="FRP736"/>
      <c r="FRQ736"/>
      <c r="FRR736"/>
      <c r="FRS736"/>
      <c r="FRT736"/>
      <c r="FRU736"/>
      <c r="FRV736"/>
      <c r="FRW736"/>
      <c r="FRX736"/>
      <c r="FRY736"/>
      <c r="FRZ736"/>
      <c r="FSA736"/>
      <c r="FSB736"/>
      <c r="FSC736"/>
      <c r="FSD736"/>
      <c r="FSE736"/>
      <c r="FSF736"/>
      <c r="FSG736"/>
      <c r="FSH736"/>
      <c r="FSI736"/>
      <c r="FSJ736"/>
      <c r="FSK736"/>
      <c r="FSL736"/>
      <c r="FSM736"/>
      <c r="FSN736"/>
      <c r="FSO736"/>
      <c r="FSP736"/>
      <c r="FSQ736"/>
      <c r="FSR736"/>
      <c r="FSS736"/>
      <c r="FST736"/>
      <c r="FSU736"/>
      <c r="FSV736"/>
      <c r="FSW736"/>
      <c r="FSX736"/>
      <c r="FSY736"/>
      <c r="FSZ736"/>
      <c r="FTA736"/>
      <c r="FTB736"/>
      <c r="FTC736"/>
      <c r="FTD736"/>
      <c r="FTE736"/>
      <c r="FTF736"/>
      <c r="FTG736"/>
      <c r="FTH736"/>
      <c r="FTI736"/>
      <c r="FTJ736"/>
      <c r="FTK736"/>
      <c r="FTL736"/>
      <c r="FTM736"/>
      <c r="FTN736"/>
      <c r="FTO736"/>
      <c r="FTP736"/>
      <c r="FTQ736"/>
      <c r="FTR736"/>
      <c r="FTS736"/>
      <c r="FTT736"/>
      <c r="FTU736"/>
      <c r="FTV736"/>
      <c r="FTW736"/>
      <c r="FTX736"/>
      <c r="FTY736"/>
      <c r="FTZ736"/>
      <c r="FUA736"/>
      <c r="FUB736"/>
      <c r="FUC736"/>
      <c r="FUD736"/>
      <c r="FUE736"/>
      <c r="FUF736"/>
      <c r="FUG736"/>
      <c r="FUH736"/>
      <c r="FUI736"/>
      <c r="FUJ736"/>
      <c r="FUK736"/>
      <c r="FUL736"/>
      <c r="FUM736"/>
      <c r="FUN736"/>
      <c r="FUO736"/>
      <c r="FUP736"/>
      <c r="FUQ736"/>
      <c r="FUR736"/>
      <c r="FUS736"/>
      <c r="FUT736"/>
      <c r="FUU736"/>
      <c r="FUV736"/>
      <c r="FUW736"/>
      <c r="FUX736"/>
      <c r="FUY736"/>
      <c r="FUZ736"/>
      <c r="FVA736"/>
      <c r="FVB736"/>
      <c r="FVC736"/>
      <c r="FVD736"/>
      <c r="FVE736"/>
      <c r="FVF736"/>
      <c r="FVG736"/>
      <c r="FVH736"/>
      <c r="FVI736"/>
      <c r="FVJ736"/>
      <c r="FVK736"/>
      <c r="FVL736"/>
      <c r="FVM736"/>
      <c r="FVN736"/>
      <c r="FVO736"/>
      <c r="FVP736"/>
      <c r="FVQ736"/>
      <c r="FVR736"/>
      <c r="FVS736"/>
      <c r="FVT736"/>
      <c r="FVU736"/>
      <c r="FVV736"/>
      <c r="FVW736"/>
      <c r="FVX736"/>
      <c r="FVY736"/>
      <c r="FVZ736"/>
      <c r="FWA736"/>
      <c r="FWB736"/>
      <c r="FWC736"/>
      <c r="FWD736"/>
      <c r="FWE736"/>
      <c r="FWF736"/>
      <c r="FWG736"/>
      <c r="FWH736"/>
      <c r="FWI736"/>
      <c r="FWJ736"/>
      <c r="FWK736"/>
      <c r="FWL736"/>
      <c r="FWM736"/>
      <c r="FWN736"/>
      <c r="FWO736"/>
      <c r="FWP736"/>
      <c r="FWQ736"/>
      <c r="FWR736"/>
      <c r="FWS736"/>
      <c r="FWT736"/>
      <c r="FWU736"/>
      <c r="FWV736"/>
      <c r="FWW736"/>
      <c r="FWX736"/>
      <c r="FWY736"/>
      <c r="FWZ736"/>
      <c r="FXA736"/>
      <c r="FXB736"/>
      <c r="FXC736"/>
      <c r="FXD736"/>
      <c r="FXE736"/>
      <c r="FXF736"/>
      <c r="FXG736"/>
      <c r="FXH736"/>
      <c r="FXI736"/>
      <c r="FXJ736"/>
      <c r="FXK736"/>
      <c r="FXL736"/>
      <c r="FXM736"/>
      <c r="FXN736"/>
      <c r="FXO736"/>
      <c r="FXP736"/>
      <c r="FXQ736"/>
      <c r="FXR736"/>
      <c r="FXS736"/>
      <c r="FXT736"/>
      <c r="FXU736"/>
      <c r="FXV736"/>
      <c r="FXW736"/>
      <c r="FXX736"/>
      <c r="FXY736"/>
      <c r="FXZ736"/>
      <c r="FYA736"/>
      <c r="FYB736"/>
      <c r="FYC736"/>
      <c r="FYD736"/>
      <c r="FYE736"/>
      <c r="FYF736"/>
      <c r="FYG736"/>
      <c r="FYH736"/>
      <c r="FYI736"/>
      <c r="FYJ736"/>
      <c r="FYK736"/>
      <c r="FYL736"/>
      <c r="FYM736"/>
      <c r="FYN736"/>
      <c r="FYO736"/>
      <c r="FYP736"/>
      <c r="FYQ736"/>
      <c r="FYR736"/>
      <c r="FYS736"/>
      <c r="FYT736"/>
      <c r="FYU736"/>
      <c r="FYV736"/>
      <c r="FYW736"/>
      <c r="FYX736"/>
      <c r="FYY736"/>
      <c r="FYZ736"/>
      <c r="FZA736"/>
      <c r="FZB736"/>
      <c r="FZC736"/>
      <c r="FZD736"/>
      <c r="FZE736"/>
      <c r="FZF736"/>
      <c r="FZG736"/>
      <c r="FZH736"/>
      <c r="FZI736"/>
      <c r="FZJ736"/>
      <c r="FZK736"/>
      <c r="FZL736"/>
      <c r="FZM736"/>
      <c r="FZN736"/>
      <c r="FZO736"/>
      <c r="FZP736"/>
      <c r="FZQ736"/>
      <c r="FZR736"/>
      <c r="FZS736"/>
      <c r="FZT736"/>
      <c r="FZU736"/>
      <c r="FZV736"/>
      <c r="FZW736"/>
      <c r="FZX736"/>
      <c r="FZY736"/>
      <c r="FZZ736"/>
      <c r="GAA736"/>
      <c r="GAB736"/>
      <c r="GAC736"/>
      <c r="GAD736"/>
      <c r="GAE736"/>
      <c r="GAF736"/>
      <c r="GAG736"/>
      <c r="GAH736"/>
      <c r="GAI736"/>
      <c r="GAJ736"/>
      <c r="GAK736"/>
      <c r="GAL736"/>
      <c r="GAM736"/>
      <c r="GAN736"/>
      <c r="GAO736"/>
      <c r="GAP736"/>
      <c r="GAQ736"/>
      <c r="GAR736"/>
      <c r="GAS736"/>
      <c r="GAT736"/>
      <c r="GAU736"/>
      <c r="GAV736"/>
      <c r="GAW736"/>
      <c r="GAX736"/>
      <c r="GAY736"/>
      <c r="GAZ736"/>
      <c r="GBA736"/>
      <c r="GBB736"/>
      <c r="GBC736"/>
      <c r="GBD736"/>
      <c r="GBE736"/>
      <c r="GBF736"/>
      <c r="GBG736"/>
      <c r="GBH736"/>
      <c r="GBI736"/>
      <c r="GBJ736"/>
      <c r="GBK736"/>
      <c r="GBL736"/>
      <c r="GBM736"/>
      <c r="GBN736"/>
      <c r="GBO736"/>
      <c r="GBP736"/>
      <c r="GBQ736"/>
      <c r="GBR736"/>
      <c r="GBS736"/>
      <c r="GBT736"/>
      <c r="GBU736"/>
      <c r="GBV736"/>
      <c r="GBW736"/>
      <c r="GBX736"/>
      <c r="GBY736"/>
      <c r="GBZ736"/>
      <c r="GCA736"/>
      <c r="GCB736"/>
      <c r="GCC736"/>
      <c r="GCD736"/>
      <c r="GCE736"/>
      <c r="GCF736"/>
      <c r="GCG736"/>
      <c r="GCH736"/>
      <c r="GCI736"/>
      <c r="GCJ736"/>
      <c r="GCK736"/>
      <c r="GCL736"/>
      <c r="GCM736"/>
      <c r="GCN736"/>
      <c r="GCO736"/>
      <c r="GCP736"/>
      <c r="GCQ736"/>
      <c r="GCR736"/>
      <c r="GCS736"/>
      <c r="GCT736"/>
      <c r="GCU736"/>
      <c r="GCV736"/>
      <c r="GCW736"/>
      <c r="GCX736"/>
      <c r="GCY736"/>
      <c r="GCZ736"/>
      <c r="GDA736"/>
      <c r="GDB736"/>
      <c r="GDC736"/>
      <c r="GDD736"/>
      <c r="GDE736"/>
      <c r="GDF736"/>
      <c r="GDG736"/>
      <c r="GDH736"/>
      <c r="GDI736"/>
      <c r="GDJ736"/>
      <c r="GDK736"/>
      <c r="GDL736"/>
      <c r="GDM736"/>
      <c r="GDN736"/>
      <c r="GDO736"/>
      <c r="GDP736"/>
      <c r="GDQ736"/>
      <c r="GDR736"/>
      <c r="GDS736"/>
      <c r="GDT736"/>
      <c r="GDU736"/>
      <c r="GDV736"/>
      <c r="GDW736"/>
      <c r="GDX736"/>
      <c r="GDY736"/>
      <c r="GDZ736"/>
      <c r="GEA736"/>
      <c r="GEB736"/>
      <c r="GEC736"/>
      <c r="GED736"/>
      <c r="GEE736"/>
      <c r="GEF736"/>
      <c r="GEG736"/>
      <c r="GEH736"/>
      <c r="GEI736"/>
      <c r="GEJ736"/>
      <c r="GEK736"/>
      <c r="GEL736"/>
      <c r="GEM736"/>
      <c r="GEN736"/>
      <c r="GEO736"/>
      <c r="GEP736"/>
      <c r="GEQ736"/>
      <c r="GER736"/>
      <c r="GES736"/>
      <c r="GET736"/>
      <c r="GEU736"/>
      <c r="GEV736"/>
      <c r="GEW736"/>
      <c r="GEX736"/>
      <c r="GEY736"/>
      <c r="GEZ736"/>
      <c r="GFA736"/>
      <c r="GFB736"/>
      <c r="GFC736"/>
      <c r="GFD736"/>
      <c r="GFE736"/>
      <c r="GFF736"/>
      <c r="GFG736"/>
      <c r="GFH736"/>
      <c r="GFI736"/>
      <c r="GFJ736"/>
      <c r="GFK736"/>
      <c r="GFL736"/>
      <c r="GFM736"/>
      <c r="GFN736"/>
      <c r="GFO736"/>
      <c r="GFP736"/>
      <c r="GFQ736"/>
      <c r="GFR736"/>
      <c r="GFS736"/>
      <c r="GFT736"/>
      <c r="GFU736"/>
      <c r="GFV736"/>
      <c r="GFW736"/>
      <c r="GFX736"/>
      <c r="GFY736"/>
      <c r="GFZ736"/>
      <c r="GGA736"/>
      <c r="GGB736"/>
      <c r="GGC736"/>
      <c r="GGD736"/>
      <c r="GGE736"/>
      <c r="GGF736"/>
      <c r="GGG736"/>
      <c r="GGH736"/>
      <c r="GGI736"/>
      <c r="GGJ736"/>
      <c r="GGK736"/>
      <c r="GGL736"/>
      <c r="GGM736"/>
      <c r="GGN736"/>
      <c r="GGO736"/>
      <c r="GGP736"/>
      <c r="GGQ736"/>
      <c r="GGR736"/>
      <c r="GGS736"/>
      <c r="GGT736"/>
      <c r="GGU736"/>
      <c r="GGV736"/>
      <c r="GGW736"/>
      <c r="GGX736"/>
      <c r="GGY736"/>
      <c r="GGZ736"/>
      <c r="GHA736"/>
      <c r="GHB736"/>
      <c r="GHC736"/>
      <c r="GHD736"/>
      <c r="GHE736"/>
      <c r="GHF736"/>
      <c r="GHG736"/>
      <c r="GHH736"/>
      <c r="GHI736"/>
      <c r="GHJ736"/>
      <c r="GHK736"/>
      <c r="GHL736"/>
      <c r="GHM736"/>
      <c r="GHN736"/>
      <c r="GHO736"/>
      <c r="GHP736"/>
      <c r="GHQ736"/>
      <c r="GHR736"/>
      <c r="GHS736"/>
      <c r="GHT736"/>
      <c r="GHU736"/>
      <c r="GHV736"/>
      <c r="GHW736"/>
      <c r="GHX736"/>
      <c r="GHY736"/>
      <c r="GHZ736"/>
      <c r="GIA736"/>
      <c r="GIB736"/>
      <c r="GIC736"/>
      <c r="GID736"/>
      <c r="GIE736"/>
      <c r="GIF736"/>
      <c r="GIG736"/>
      <c r="GIH736"/>
      <c r="GII736"/>
      <c r="GIJ736"/>
      <c r="GIK736"/>
      <c r="GIL736"/>
      <c r="GIM736"/>
      <c r="GIN736"/>
      <c r="GIO736"/>
      <c r="GIP736"/>
      <c r="GIQ736"/>
      <c r="GIR736"/>
      <c r="GIS736"/>
      <c r="GIT736"/>
      <c r="GIU736"/>
      <c r="GIV736"/>
      <c r="GIW736"/>
      <c r="GIX736"/>
      <c r="GIY736"/>
      <c r="GIZ736"/>
      <c r="GJA736"/>
      <c r="GJB736"/>
      <c r="GJC736"/>
      <c r="GJD736"/>
      <c r="GJE736"/>
      <c r="GJF736"/>
      <c r="GJG736"/>
      <c r="GJH736"/>
      <c r="GJI736"/>
      <c r="GJJ736"/>
      <c r="GJK736"/>
      <c r="GJL736"/>
      <c r="GJM736"/>
      <c r="GJN736"/>
      <c r="GJO736"/>
      <c r="GJP736"/>
      <c r="GJQ736"/>
      <c r="GJR736"/>
      <c r="GJS736"/>
      <c r="GJT736"/>
      <c r="GJU736"/>
      <c r="GJV736"/>
      <c r="GJW736"/>
      <c r="GJX736"/>
      <c r="GJY736"/>
      <c r="GJZ736"/>
      <c r="GKA736"/>
      <c r="GKB736"/>
      <c r="GKC736"/>
      <c r="GKD736"/>
      <c r="GKE736"/>
      <c r="GKF736"/>
      <c r="GKG736"/>
      <c r="GKH736"/>
      <c r="GKI736"/>
      <c r="GKJ736"/>
      <c r="GKK736"/>
      <c r="GKL736"/>
      <c r="GKM736"/>
      <c r="GKN736"/>
      <c r="GKO736"/>
      <c r="GKP736"/>
      <c r="GKQ736"/>
      <c r="GKR736"/>
      <c r="GKS736"/>
      <c r="GKT736"/>
      <c r="GKU736"/>
      <c r="GKV736"/>
      <c r="GKW736"/>
      <c r="GKX736"/>
      <c r="GKY736"/>
      <c r="GKZ736"/>
      <c r="GLA736"/>
      <c r="GLB736"/>
      <c r="GLC736"/>
      <c r="GLD736"/>
      <c r="GLE736"/>
      <c r="GLF736"/>
      <c r="GLG736"/>
      <c r="GLH736"/>
      <c r="GLI736"/>
      <c r="GLJ736"/>
      <c r="GLK736"/>
      <c r="GLL736"/>
      <c r="GLM736"/>
      <c r="GLN736"/>
      <c r="GLO736"/>
      <c r="GLP736"/>
      <c r="GLQ736"/>
      <c r="GLR736"/>
      <c r="GLS736"/>
      <c r="GLT736"/>
      <c r="GLU736"/>
      <c r="GLV736"/>
      <c r="GLW736"/>
      <c r="GLX736"/>
      <c r="GLY736"/>
      <c r="GLZ736"/>
      <c r="GMA736"/>
      <c r="GMB736"/>
      <c r="GMC736"/>
      <c r="GMD736"/>
      <c r="GME736"/>
      <c r="GMF736"/>
      <c r="GMG736"/>
      <c r="GMH736"/>
      <c r="GMI736"/>
      <c r="GMJ736"/>
      <c r="GMK736"/>
      <c r="GML736"/>
      <c r="GMM736"/>
      <c r="GMN736"/>
      <c r="GMO736"/>
      <c r="GMP736"/>
      <c r="GMQ736"/>
      <c r="GMR736"/>
      <c r="GMS736"/>
      <c r="GMT736"/>
      <c r="GMU736"/>
      <c r="GMV736"/>
      <c r="GMW736"/>
      <c r="GMX736"/>
      <c r="GMY736"/>
      <c r="GMZ736"/>
      <c r="GNA736"/>
      <c r="GNB736"/>
      <c r="GNC736"/>
      <c r="GND736"/>
      <c r="GNE736"/>
      <c r="GNF736"/>
      <c r="GNG736"/>
      <c r="GNH736"/>
      <c r="GNI736"/>
      <c r="GNJ736"/>
      <c r="GNK736"/>
      <c r="GNL736"/>
      <c r="GNM736"/>
      <c r="GNN736"/>
      <c r="GNO736"/>
      <c r="GNP736"/>
      <c r="GNQ736"/>
      <c r="GNR736"/>
      <c r="GNS736"/>
      <c r="GNT736"/>
      <c r="GNU736"/>
      <c r="GNV736"/>
      <c r="GNW736"/>
      <c r="GNX736"/>
      <c r="GNY736"/>
      <c r="GNZ736"/>
      <c r="GOA736"/>
      <c r="GOB736"/>
      <c r="GOC736"/>
      <c r="GOD736"/>
      <c r="GOE736"/>
      <c r="GOF736"/>
      <c r="GOG736"/>
      <c r="GOH736"/>
      <c r="GOI736"/>
      <c r="GOJ736"/>
      <c r="GOK736"/>
      <c r="GOL736"/>
      <c r="GOM736"/>
      <c r="GON736"/>
      <c r="GOO736"/>
      <c r="GOP736"/>
      <c r="GOQ736"/>
      <c r="GOR736"/>
      <c r="GOS736"/>
      <c r="GOT736"/>
      <c r="GOU736"/>
      <c r="GOV736"/>
      <c r="GOW736"/>
      <c r="GOX736"/>
      <c r="GOY736"/>
      <c r="GOZ736"/>
      <c r="GPA736"/>
      <c r="GPB736"/>
      <c r="GPC736"/>
      <c r="GPD736"/>
      <c r="GPE736"/>
      <c r="GPF736"/>
      <c r="GPG736"/>
      <c r="GPH736"/>
      <c r="GPI736"/>
      <c r="GPJ736"/>
      <c r="GPK736"/>
      <c r="GPL736"/>
      <c r="GPM736"/>
      <c r="GPN736"/>
      <c r="GPO736"/>
      <c r="GPP736"/>
      <c r="GPQ736"/>
      <c r="GPR736"/>
      <c r="GPS736"/>
      <c r="GPT736"/>
      <c r="GPU736"/>
      <c r="GPV736"/>
      <c r="GPW736"/>
      <c r="GPX736"/>
      <c r="GPY736"/>
      <c r="GPZ736"/>
      <c r="GQA736"/>
      <c r="GQB736"/>
      <c r="GQC736"/>
      <c r="GQD736"/>
      <c r="GQE736"/>
      <c r="GQF736"/>
      <c r="GQG736"/>
      <c r="GQH736"/>
      <c r="GQI736"/>
      <c r="GQJ736"/>
      <c r="GQK736"/>
      <c r="GQL736"/>
      <c r="GQM736"/>
      <c r="GQN736"/>
      <c r="GQO736"/>
      <c r="GQP736"/>
      <c r="GQQ736"/>
      <c r="GQR736"/>
      <c r="GQS736"/>
      <c r="GQT736"/>
      <c r="GQU736"/>
      <c r="GQV736"/>
      <c r="GQW736"/>
      <c r="GQX736"/>
      <c r="GQY736"/>
      <c r="GQZ736"/>
      <c r="GRA736"/>
      <c r="GRB736"/>
      <c r="GRC736"/>
      <c r="GRD736"/>
      <c r="GRE736"/>
      <c r="GRF736"/>
      <c r="GRG736"/>
      <c r="GRH736"/>
      <c r="GRI736"/>
      <c r="GRJ736"/>
      <c r="GRK736"/>
      <c r="GRL736"/>
      <c r="GRM736"/>
      <c r="GRN736"/>
      <c r="GRO736"/>
      <c r="GRP736"/>
      <c r="GRQ736"/>
      <c r="GRR736"/>
      <c r="GRS736"/>
      <c r="GRT736"/>
      <c r="GRU736"/>
      <c r="GRV736"/>
      <c r="GRW736"/>
      <c r="GRX736"/>
      <c r="GRY736"/>
      <c r="GRZ736"/>
      <c r="GSA736"/>
      <c r="GSB736"/>
      <c r="GSC736"/>
      <c r="GSD736"/>
      <c r="GSE736"/>
      <c r="GSF736"/>
      <c r="GSG736"/>
      <c r="GSH736"/>
      <c r="GSI736"/>
      <c r="GSJ736"/>
      <c r="GSK736"/>
      <c r="GSL736"/>
      <c r="GSM736"/>
      <c r="GSN736"/>
      <c r="GSO736"/>
      <c r="GSP736"/>
      <c r="GSQ736"/>
      <c r="GSR736"/>
      <c r="GSS736"/>
      <c r="GST736"/>
      <c r="GSU736"/>
      <c r="GSV736"/>
      <c r="GSW736"/>
      <c r="GSX736"/>
      <c r="GSY736"/>
      <c r="GSZ736"/>
      <c r="GTA736"/>
      <c r="GTB736"/>
      <c r="GTC736"/>
      <c r="GTD736"/>
      <c r="GTE736"/>
      <c r="GTF736"/>
      <c r="GTG736"/>
      <c r="GTH736"/>
      <c r="GTI736"/>
      <c r="GTJ736"/>
      <c r="GTK736"/>
      <c r="GTL736"/>
      <c r="GTM736"/>
      <c r="GTN736"/>
      <c r="GTO736"/>
      <c r="GTP736"/>
      <c r="GTQ736"/>
      <c r="GTR736"/>
      <c r="GTS736"/>
      <c r="GTT736"/>
      <c r="GTU736"/>
      <c r="GTV736"/>
      <c r="GTW736"/>
      <c r="GTX736"/>
      <c r="GTY736"/>
      <c r="GTZ736"/>
      <c r="GUA736"/>
      <c r="GUB736"/>
      <c r="GUC736"/>
      <c r="GUD736"/>
      <c r="GUE736"/>
      <c r="GUF736"/>
      <c r="GUG736"/>
      <c r="GUH736"/>
      <c r="GUI736"/>
      <c r="GUJ736"/>
      <c r="GUK736"/>
      <c r="GUL736"/>
      <c r="GUM736"/>
      <c r="GUN736"/>
      <c r="GUO736"/>
      <c r="GUP736"/>
      <c r="GUQ736"/>
      <c r="GUR736"/>
      <c r="GUS736"/>
      <c r="GUT736"/>
      <c r="GUU736"/>
      <c r="GUV736"/>
      <c r="GUW736"/>
      <c r="GUX736"/>
      <c r="GUY736"/>
      <c r="GUZ736"/>
      <c r="GVA736"/>
      <c r="GVB736"/>
      <c r="GVC736"/>
      <c r="GVD736"/>
      <c r="GVE736"/>
      <c r="GVF736"/>
      <c r="GVG736"/>
      <c r="GVH736"/>
      <c r="GVI736"/>
      <c r="GVJ736"/>
      <c r="GVK736"/>
      <c r="GVL736"/>
      <c r="GVM736"/>
      <c r="GVN736"/>
      <c r="GVO736"/>
      <c r="GVP736"/>
      <c r="GVQ736"/>
      <c r="GVR736"/>
      <c r="GVS736"/>
      <c r="GVT736"/>
      <c r="GVU736"/>
      <c r="GVV736"/>
      <c r="GVW736"/>
      <c r="GVX736"/>
      <c r="GVY736"/>
      <c r="GVZ736"/>
      <c r="GWA736"/>
      <c r="GWB736"/>
      <c r="GWC736"/>
      <c r="GWD736"/>
      <c r="GWE736"/>
      <c r="GWF736"/>
      <c r="GWG736"/>
      <c r="GWH736"/>
      <c r="GWI736"/>
      <c r="GWJ736"/>
      <c r="GWK736"/>
      <c r="GWL736"/>
      <c r="GWM736"/>
      <c r="GWN736"/>
      <c r="GWO736"/>
      <c r="GWP736"/>
      <c r="GWQ736"/>
      <c r="GWR736"/>
      <c r="GWS736"/>
      <c r="GWT736"/>
      <c r="GWU736"/>
      <c r="GWV736"/>
      <c r="GWW736"/>
      <c r="GWX736"/>
      <c r="GWY736"/>
      <c r="GWZ736"/>
      <c r="GXA736"/>
      <c r="GXB736"/>
      <c r="GXC736"/>
      <c r="GXD736"/>
      <c r="GXE736"/>
      <c r="GXF736"/>
      <c r="GXG736"/>
      <c r="GXH736"/>
      <c r="GXI736"/>
      <c r="GXJ736"/>
      <c r="GXK736"/>
      <c r="GXL736"/>
      <c r="GXM736"/>
      <c r="GXN736"/>
      <c r="GXO736"/>
      <c r="GXP736"/>
      <c r="GXQ736"/>
      <c r="GXR736"/>
      <c r="GXS736"/>
      <c r="GXT736"/>
      <c r="GXU736"/>
      <c r="GXV736"/>
      <c r="GXW736"/>
      <c r="GXX736"/>
      <c r="GXY736"/>
      <c r="GXZ736"/>
      <c r="GYA736"/>
      <c r="GYB736"/>
      <c r="GYC736"/>
      <c r="GYD736"/>
      <c r="GYE736"/>
      <c r="GYF736"/>
      <c r="GYG736"/>
      <c r="GYH736"/>
      <c r="GYI736"/>
      <c r="GYJ736"/>
      <c r="GYK736"/>
      <c r="GYL736"/>
      <c r="GYM736"/>
      <c r="GYN736"/>
      <c r="GYO736"/>
      <c r="GYP736"/>
      <c r="GYQ736"/>
      <c r="GYR736"/>
      <c r="GYS736"/>
      <c r="GYT736"/>
      <c r="GYU736"/>
      <c r="GYV736"/>
      <c r="GYW736"/>
      <c r="GYX736"/>
      <c r="GYY736"/>
      <c r="GYZ736"/>
      <c r="GZA736"/>
      <c r="GZB736"/>
      <c r="GZC736"/>
      <c r="GZD736"/>
      <c r="GZE736"/>
      <c r="GZF736"/>
      <c r="GZG736"/>
      <c r="GZH736"/>
      <c r="GZI736"/>
      <c r="GZJ736"/>
      <c r="GZK736"/>
      <c r="GZL736"/>
      <c r="GZM736"/>
      <c r="GZN736"/>
      <c r="GZO736"/>
      <c r="GZP736"/>
      <c r="GZQ736"/>
      <c r="GZR736"/>
      <c r="GZS736"/>
      <c r="GZT736"/>
      <c r="GZU736"/>
      <c r="GZV736"/>
      <c r="GZW736"/>
      <c r="GZX736"/>
      <c r="GZY736"/>
      <c r="GZZ736"/>
      <c r="HAA736"/>
      <c r="HAB736"/>
      <c r="HAC736"/>
      <c r="HAD736"/>
      <c r="HAE736"/>
      <c r="HAF736"/>
      <c r="HAG736"/>
      <c r="HAH736"/>
      <c r="HAI736"/>
      <c r="HAJ736"/>
      <c r="HAK736"/>
      <c r="HAL736"/>
      <c r="HAM736"/>
      <c r="HAN736"/>
      <c r="HAO736"/>
      <c r="HAP736"/>
      <c r="HAQ736"/>
      <c r="HAR736"/>
      <c r="HAS736"/>
      <c r="HAT736"/>
      <c r="HAU736"/>
      <c r="HAV736"/>
      <c r="HAW736"/>
      <c r="HAX736"/>
      <c r="HAY736"/>
      <c r="HAZ736"/>
      <c r="HBA736"/>
      <c r="HBB736"/>
      <c r="HBC736"/>
      <c r="HBD736"/>
      <c r="HBE736"/>
      <c r="HBF736"/>
      <c r="HBG736"/>
      <c r="HBH736"/>
      <c r="HBI736"/>
      <c r="HBJ736"/>
      <c r="HBK736"/>
      <c r="HBL736"/>
      <c r="HBM736"/>
      <c r="HBN736"/>
      <c r="HBO736"/>
      <c r="HBP736"/>
      <c r="HBQ736"/>
      <c r="HBR736"/>
      <c r="HBS736"/>
      <c r="HBT736"/>
      <c r="HBU736"/>
      <c r="HBV736"/>
      <c r="HBW736"/>
      <c r="HBX736"/>
      <c r="HBY736"/>
      <c r="HBZ736"/>
      <c r="HCA736"/>
      <c r="HCB736"/>
      <c r="HCC736"/>
      <c r="HCD736"/>
      <c r="HCE736"/>
      <c r="HCF736"/>
      <c r="HCG736"/>
      <c r="HCH736"/>
      <c r="HCI736"/>
      <c r="HCJ736"/>
      <c r="HCK736"/>
      <c r="HCL736"/>
      <c r="HCM736"/>
      <c r="HCN736"/>
      <c r="HCO736"/>
      <c r="HCP736"/>
      <c r="HCQ736"/>
      <c r="HCR736"/>
      <c r="HCS736"/>
      <c r="HCT736"/>
      <c r="HCU736"/>
      <c r="HCV736"/>
      <c r="HCW736"/>
      <c r="HCX736"/>
      <c r="HCY736"/>
      <c r="HCZ736"/>
      <c r="HDA736"/>
      <c r="HDB736"/>
      <c r="HDC736"/>
      <c r="HDD736"/>
      <c r="HDE736"/>
      <c r="HDF736"/>
      <c r="HDG736"/>
      <c r="HDH736"/>
      <c r="HDI736"/>
      <c r="HDJ736"/>
      <c r="HDK736"/>
      <c r="HDL736"/>
      <c r="HDM736"/>
      <c r="HDN736"/>
      <c r="HDO736"/>
      <c r="HDP736"/>
      <c r="HDQ736"/>
      <c r="HDR736"/>
      <c r="HDS736"/>
      <c r="HDT736"/>
      <c r="HDU736"/>
      <c r="HDV736"/>
      <c r="HDW736"/>
      <c r="HDX736"/>
      <c r="HDY736"/>
      <c r="HDZ736"/>
      <c r="HEA736"/>
      <c r="HEB736"/>
      <c r="HEC736"/>
      <c r="HED736"/>
      <c r="HEE736"/>
      <c r="HEF736"/>
      <c r="HEG736"/>
      <c r="HEH736"/>
      <c r="HEI736"/>
      <c r="HEJ736"/>
      <c r="HEK736"/>
      <c r="HEL736"/>
      <c r="HEM736"/>
      <c r="HEN736"/>
      <c r="HEO736"/>
      <c r="HEP736"/>
      <c r="HEQ736"/>
      <c r="HER736"/>
      <c r="HES736"/>
      <c r="HET736"/>
      <c r="HEU736"/>
      <c r="HEV736"/>
      <c r="HEW736"/>
      <c r="HEX736"/>
      <c r="HEY736"/>
      <c r="HEZ736"/>
      <c r="HFA736"/>
      <c r="HFB736"/>
      <c r="HFC736"/>
      <c r="HFD736"/>
      <c r="HFE736"/>
      <c r="HFF736"/>
      <c r="HFG736"/>
      <c r="HFH736"/>
      <c r="HFI736"/>
      <c r="HFJ736"/>
      <c r="HFK736"/>
      <c r="HFL736"/>
      <c r="HFM736"/>
      <c r="HFN736"/>
      <c r="HFO736"/>
      <c r="HFP736"/>
      <c r="HFQ736"/>
      <c r="HFR736"/>
      <c r="HFS736"/>
      <c r="HFT736"/>
      <c r="HFU736"/>
      <c r="HFV736"/>
      <c r="HFW736"/>
      <c r="HFX736"/>
      <c r="HFY736"/>
      <c r="HFZ736"/>
      <c r="HGA736"/>
      <c r="HGB736"/>
      <c r="HGC736"/>
      <c r="HGD736"/>
      <c r="HGE736"/>
      <c r="HGF736"/>
      <c r="HGG736"/>
      <c r="HGH736"/>
      <c r="HGI736"/>
      <c r="HGJ736"/>
      <c r="HGK736"/>
      <c r="HGL736"/>
      <c r="HGM736"/>
      <c r="HGN736"/>
      <c r="HGO736"/>
      <c r="HGP736"/>
      <c r="HGQ736"/>
      <c r="HGR736"/>
      <c r="HGS736"/>
      <c r="HGT736"/>
      <c r="HGU736"/>
      <c r="HGV736"/>
      <c r="HGW736"/>
      <c r="HGX736"/>
      <c r="HGY736"/>
      <c r="HGZ736"/>
      <c r="HHA736"/>
      <c r="HHB736"/>
      <c r="HHC736"/>
      <c r="HHD736"/>
      <c r="HHE736"/>
      <c r="HHF736"/>
      <c r="HHG736"/>
      <c r="HHH736"/>
      <c r="HHI736"/>
      <c r="HHJ736"/>
      <c r="HHK736"/>
      <c r="HHL736"/>
      <c r="HHM736"/>
      <c r="HHN736"/>
      <c r="HHO736"/>
      <c r="HHP736"/>
      <c r="HHQ736"/>
      <c r="HHR736"/>
      <c r="HHS736"/>
      <c r="HHT736"/>
      <c r="HHU736"/>
      <c r="HHV736"/>
      <c r="HHW736"/>
      <c r="HHX736"/>
      <c r="HHY736"/>
      <c r="HHZ736"/>
      <c r="HIA736"/>
      <c r="HIB736"/>
      <c r="HIC736"/>
      <c r="HID736"/>
      <c r="HIE736"/>
      <c r="HIF736"/>
      <c r="HIG736"/>
      <c r="HIH736"/>
      <c r="HII736"/>
      <c r="HIJ736"/>
      <c r="HIK736"/>
      <c r="HIL736"/>
      <c r="HIM736"/>
      <c r="HIN736"/>
      <c r="HIO736"/>
      <c r="HIP736"/>
      <c r="HIQ736"/>
      <c r="HIR736"/>
      <c r="HIS736"/>
      <c r="HIT736"/>
      <c r="HIU736"/>
      <c r="HIV736"/>
      <c r="HIW736"/>
      <c r="HIX736"/>
      <c r="HIY736"/>
      <c r="HIZ736"/>
      <c r="HJA736"/>
      <c r="HJB736"/>
      <c r="HJC736"/>
      <c r="HJD736"/>
      <c r="HJE736"/>
      <c r="HJF736"/>
      <c r="HJG736"/>
      <c r="HJH736"/>
      <c r="HJI736"/>
      <c r="HJJ736"/>
      <c r="HJK736"/>
      <c r="HJL736"/>
      <c r="HJM736"/>
      <c r="HJN736"/>
      <c r="HJO736"/>
      <c r="HJP736"/>
      <c r="HJQ736"/>
      <c r="HJR736"/>
      <c r="HJS736"/>
      <c r="HJT736"/>
      <c r="HJU736"/>
      <c r="HJV736"/>
      <c r="HJW736"/>
      <c r="HJX736"/>
      <c r="HJY736"/>
      <c r="HJZ736"/>
      <c r="HKA736"/>
      <c r="HKB736"/>
      <c r="HKC736"/>
      <c r="HKD736"/>
      <c r="HKE736"/>
      <c r="HKF736"/>
      <c r="HKG736"/>
      <c r="HKH736"/>
      <c r="HKI736"/>
      <c r="HKJ736"/>
      <c r="HKK736"/>
      <c r="HKL736"/>
      <c r="HKM736"/>
      <c r="HKN736"/>
      <c r="HKO736"/>
      <c r="HKP736"/>
      <c r="HKQ736"/>
      <c r="HKR736"/>
      <c r="HKS736"/>
      <c r="HKT736"/>
      <c r="HKU736"/>
      <c r="HKV736"/>
      <c r="HKW736"/>
      <c r="HKX736"/>
      <c r="HKY736"/>
      <c r="HKZ736"/>
      <c r="HLA736"/>
      <c r="HLB736"/>
      <c r="HLC736"/>
      <c r="HLD736"/>
      <c r="HLE736"/>
      <c r="HLF736"/>
      <c r="HLG736"/>
      <c r="HLH736"/>
      <c r="HLI736"/>
      <c r="HLJ736"/>
      <c r="HLK736"/>
      <c r="HLL736"/>
      <c r="HLM736"/>
      <c r="HLN736"/>
      <c r="HLO736"/>
      <c r="HLP736"/>
      <c r="HLQ736"/>
      <c r="HLR736"/>
      <c r="HLS736"/>
      <c r="HLT736"/>
      <c r="HLU736"/>
      <c r="HLV736"/>
      <c r="HLW736"/>
      <c r="HLX736"/>
      <c r="HLY736"/>
      <c r="HLZ736"/>
      <c r="HMA736"/>
      <c r="HMB736"/>
      <c r="HMC736"/>
      <c r="HMD736"/>
      <c r="HME736"/>
      <c r="HMF736"/>
      <c r="HMG736"/>
      <c r="HMH736"/>
      <c r="HMI736"/>
      <c r="HMJ736"/>
      <c r="HMK736"/>
      <c r="HML736"/>
      <c r="HMM736"/>
      <c r="HMN736"/>
      <c r="HMO736"/>
      <c r="HMP736"/>
      <c r="HMQ736"/>
      <c r="HMR736"/>
      <c r="HMS736"/>
      <c r="HMT736"/>
      <c r="HMU736"/>
      <c r="HMV736"/>
      <c r="HMW736"/>
      <c r="HMX736"/>
      <c r="HMY736"/>
      <c r="HMZ736"/>
      <c r="HNA736"/>
      <c r="HNB736"/>
      <c r="HNC736"/>
      <c r="HND736"/>
      <c r="HNE736"/>
      <c r="HNF736"/>
      <c r="HNG736"/>
      <c r="HNH736"/>
      <c r="HNI736"/>
      <c r="HNJ736"/>
      <c r="HNK736"/>
      <c r="HNL736"/>
      <c r="HNM736"/>
      <c r="HNN736"/>
      <c r="HNO736"/>
      <c r="HNP736"/>
      <c r="HNQ736"/>
      <c r="HNR736"/>
      <c r="HNS736"/>
      <c r="HNT736"/>
      <c r="HNU736"/>
      <c r="HNV736"/>
      <c r="HNW736"/>
      <c r="HNX736"/>
      <c r="HNY736"/>
      <c r="HNZ736"/>
      <c r="HOA736"/>
      <c r="HOB736"/>
      <c r="HOC736"/>
      <c r="HOD736"/>
      <c r="HOE736"/>
      <c r="HOF736"/>
      <c r="HOG736"/>
      <c r="HOH736"/>
      <c r="HOI736"/>
      <c r="HOJ736"/>
      <c r="HOK736"/>
      <c r="HOL736"/>
      <c r="HOM736"/>
      <c r="HON736"/>
      <c r="HOO736"/>
      <c r="HOP736"/>
      <c r="HOQ736"/>
      <c r="HOR736"/>
      <c r="HOS736"/>
      <c r="HOT736"/>
      <c r="HOU736"/>
      <c r="HOV736"/>
      <c r="HOW736"/>
      <c r="HOX736"/>
      <c r="HOY736"/>
      <c r="HOZ736"/>
      <c r="HPA736"/>
      <c r="HPB736"/>
      <c r="HPC736"/>
      <c r="HPD736"/>
      <c r="HPE736"/>
      <c r="HPF736"/>
      <c r="HPG736"/>
      <c r="HPH736"/>
      <c r="HPI736"/>
      <c r="HPJ736"/>
      <c r="HPK736"/>
      <c r="HPL736"/>
      <c r="HPM736"/>
      <c r="HPN736"/>
      <c r="HPO736"/>
      <c r="HPP736"/>
      <c r="HPQ736"/>
      <c r="HPR736"/>
      <c r="HPS736"/>
      <c r="HPT736"/>
      <c r="HPU736"/>
      <c r="HPV736"/>
      <c r="HPW736"/>
      <c r="HPX736"/>
      <c r="HPY736"/>
      <c r="HPZ736"/>
      <c r="HQA736"/>
      <c r="HQB736"/>
      <c r="HQC736"/>
      <c r="HQD736"/>
      <c r="HQE736"/>
      <c r="HQF736"/>
      <c r="HQG736"/>
      <c r="HQH736"/>
      <c r="HQI736"/>
      <c r="HQJ736"/>
      <c r="HQK736"/>
      <c r="HQL736"/>
      <c r="HQM736"/>
      <c r="HQN736"/>
      <c r="HQO736"/>
      <c r="HQP736"/>
      <c r="HQQ736"/>
      <c r="HQR736"/>
      <c r="HQS736"/>
      <c r="HQT736"/>
      <c r="HQU736"/>
      <c r="HQV736"/>
      <c r="HQW736"/>
      <c r="HQX736"/>
      <c r="HQY736"/>
      <c r="HQZ736"/>
      <c r="HRA736"/>
      <c r="HRB736"/>
      <c r="HRC736"/>
      <c r="HRD736"/>
      <c r="HRE736"/>
      <c r="HRF736"/>
      <c r="HRG736"/>
      <c r="HRH736"/>
      <c r="HRI736"/>
      <c r="HRJ736"/>
      <c r="HRK736"/>
      <c r="HRL736"/>
      <c r="HRM736"/>
      <c r="HRN736"/>
      <c r="HRO736"/>
      <c r="HRP736"/>
      <c r="HRQ736"/>
      <c r="HRR736"/>
      <c r="HRS736"/>
      <c r="HRT736"/>
      <c r="HRU736"/>
      <c r="HRV736"/>
      <c r="HRW736"/>
      <c r="HRX736"/>
      <c r="HRY736"/>
      <c r="HRZ736"/>
      <c r="HSA736"/>
      <c r="HSB736"/>
      <c r="HSC736"/>
      <c r="HSD736"/>
      <c r="HSE736"/>
      <c r="HSF736"/>
      <c r="HSG736"/>
      <c r="HSH736"/>
      <c r="HSI736"/>
      <c r="HSJ736"/>
      <c r="HSK736"/>
      <c r="HSL736"/>
      <c r="HSM736"/>
      <c r="HSN736"/>
      <c r="HSO736"/>
      <c r="HSP736"/>
      <c r="HSQ736"/>
      <c r="HSR736"/>
      <c r="HSS736"/>
      <c r="HST736"/>
      <c r="HSU736"/>
      <c r="HSV736"/>
      <c r="HSW736"/>
      <c r="HSX736"/>
      <c r="HSY736"/>
      <c r="HSZ736"/>
      <c r="HTA736"/>
      <c r="HTB736"/>
      <c r="HTC736"/>
      <c r="HTD736"/>
      <c r="HTE736"/>
      <c r="HTF736"/>
      <c r="HTG736"/>
      <c r="HTH736"/>
      <c r="HTI736"/>
      <c r="HTJ736"/>
      <c r="HTK736"/>
      <c r="HTL736"/>
      <c r="HTM736"/>
      <c r="HTN736"/>
      <c r="HTO736"/>
      <c r="HTP736"/>
      <c r="HTQ736"/>
      <c r="HTR736"/>
      <c r="HTS736"/>
      <c r="HTT736"/>
      <c r="HTU736"/>
      <c r="HTV736"/>
      <c r="HTW736"/>
      <c r="HTX736"/>
      <c r="HTY736"/>
      <c r="HTZ736"/>
      <c r="HUA736"/>
      <c r="HUB736"/>
      <c r="HUC736"/>
      <c r="HUD736"/>
      <c r="HUE736"/>
      <c r="HUF736"/>
      <c r="HUG736"/>
      <c r="HUH736"/>
      <c r="HUI736"/>
      <c r="HUJ736"/>
      <c r="HUK736"/>
      <c r="HUL736"/>
      <c r="HUM736"/>
      <c r="HUN736"/>
      <c r="HUO736"/>
      <c r="HUP736"/>
      <c r="HUQ736"/>
      <c r="HUR736"/>
      <c r="HUS736"/>
      <c r="HUT736"/>
      <c r="HUU736"/>
      <c r="HUV736"/>
      <c r="HUW736"/>
      <c r="HUX736"/>
      <c r="HUY736"/>
      <c r="HUZ736"/>
      <c r="HVA736"/>
      <c r="HVB736"/>
      <c r="HVC736"/>
      <c r="HVD736"/>
      <c r="HVE736"/>
      <c r="HVF736"/>
      <c r="HVG736"/>
      <c r="HVH736"/>
      <c r="HVI736"/>
      <c r="HVJ736"/>
      <c r="HVK736"/>
      <c r="HVL736"/>
      <c r="HVM736"/>
      <c r="HVN736"/>
      <c r="HVO736"/>
      <c r="HVP736"/>
      <c r="HVQ736"/>
      <c r="HVR736"/>
      <c r="HVS736"/>
      <c r="HVT736"/>
      <c r="HVU736"/>
      <c r="HVV736"/>
      <c r="HVW736"/>
      <c r="HVX736"/>
      <c r="HVY736"/>
      <c r="HVZ736"/>
      <c r="HWA736"/>
      <c r="HWB736"/>
      <c r="HWC736"/>
      <c r="HWD736"/>
      <c r="HWE736"/>
      <c r="HWF736"/>
      <c r="HWG736"/>
      <c r="HWH736"/>
      <c r="HWI736"/>
      <c r="HWJ736"/>
      <c r="HWK736"/>
      <c r="HWL736"/>
      <c r="HWM736"/>
      <c r="HWN736"/>
      <c r="HWO736"/>
      <c r="HWP736"/>
      <c r="HWQ736"/>
      <c r="HWR736"/>
      <c r="HWS736"/>
      <c r="HWT736"/>
      <c r="HWU736"/>
      <c r="HWV736"/>
      <c r="HWW736"/>
      <c r="HWX736"/>
      <c r="HWY736"/>
      <c r="HWZ736"/>
      <c r="HXA736"/>
      <c r="HXB736"/>
      <c r="HXC736"/>
      <c r="HXD736"/>
      <c r="HXE736"/>
      <c r="HXF736"/>
      <c r="HXG736"/>
      <c r="HXH736"/>
      <c r="HXI736"/>
      <c r="HXJ736"/>
      <c r="HXK736"/>
      <c r="HXL736"/>
      <c r="HXM736"/>
      <c r="HXN736"/>
      <c r="HXO736"/>
      <c r="HXP736"/>
      <c r="HXQ736"/>
      <c r="HXR736"/>
      <c r="HXS736"/>
      <c r="HXT736"/>
      <c r="HXU736"/>
      <c r="HXV736"/>
      <c r="HXW736"/>
      <c r="HXX736"/>
      <c r="HXY736"/>
      <c r="HXZ736"/>
      <c r="HYA736"/>
      <c r="HYB736"/>
      <c r="HYC736"/>
      <c r="HYD736"/>
      <c r="HYE736"/>
      <c r="HYF736"/>
      <c r="HYG736"/>
      <c r="HYH736"/>
      <c r="HYI736"/>
      <c r="HYJ736"/>
      <c r="HYK736"/>
      <c r="HYL736"/>
      <c r="HYM736"/>
      <c r="HYN736"/>
      <c r="HYO736"/>
      <c r="HYP736"/>
      <c r="HYQ736"/>
      <c r="HYR736"/>
      <c r="HYS736"/>
      <c r="HYT736"/>
      <c r="HYU736"/>
      <c r="HYV736"/>
      <c r="HYW736"/>
      <c r="HYX736"/>
      <c r="HYY736"/>
      <c r="HYZ736"/>
      <c r="HZA736"/>
      <c r="HZB736"/>
      <c r="HZC736"/>
      <c r="HZD736"/>
      <c r="HZE736"/>
      <c r="HZF736"/>
      <c r="HZG736"/>
      <c r="HZH736"/>
      <c r="HZI736"/>
      <c r="HZJ736"/>
      <c r="HZK736"/>
      <c r="HZL736"/>
      <c r="HZM736"/>
      <c r="HZN736"/>
      <c r="HZO736"/>
      <c r="HZP736"/>
      <c r="HZQ736"/>
      <c r="HZR736"/>
      <c r="HZS736"/>
      <c r="HZT736"/>
      <c r="HZU736"/>
      <c r="HZV736"/>
      <c r="HZW736"/>
      <c r="HZX736"/>
      <c r="HZY736"/>
      <c r="HZZ736"/>
      <c r="IAA736"/>
      <c r="IAB736"/>
      <c r="IAC736"/>
      <c r="IAD736"/>
      <c r="IAE736"/>
      <c r="IAF736"/>
      <c r="IAG736"/>
      <c r="IAH736"/>
      <c r="IAI736"/>
      <c r="IAJ736"/>
      <c r="IAK736"/>
      <c r="IAL736"/>
      <c r="IAM736"/>
      <c r="IAN736"/>
      <c r="IAO736"/>
      <c r="IAP736"/>
      <c r="IAQ736"/>
      <c r="IAR736"/>
      <c r="IAS736"/>
      <c r="IAT736"/>
      <c r="IAU736"/>
      <c r="IAV736"/>
      <c r="IAW736"/>
      <c r="IAX736"/>
      <c r="IAY736"/>
      <c r="IAZ736"/>
      <c r="IBA736"/>
      <c r="IBB736"/>
      <c r="IBC736"/>
      <c r="IBD736"/>
      <c r="IBE736"/>
      <c r="IBF736"/>
      <c r="IBG736"/>
      <c r="IBH736"/>
      <c r="IBI736"/>
      <c r="IBJ736"/>
      <c r="IBK736"/>
      <c r="IBL736"/>
      <c r="IBM736"/>
      <c r="IBN736"/>
      <c r="IBO736"/>
      <c r="IBP736"/>
      <c r="IBQ736"/>
      <c r="IBR736"/>
      <c r="IBS736"/>
      <c r="IBT736"/>
      <c r="IBU736"/>
      <c r="IBV736"/>
      <c r="IBW736"/>
      <c r="IBX736"/>
      <c r="IBY736"/>
      <c r="IBZ736"/>
      <c r="ICA736"/>
      <c r="ICB736"/>
      <c r="ICC736"/>
      <c r="ICD736"/>
      <c r="ICE736"/>
      <c r="ICF736"/>
      <c r="ICG736"/>
      <c r="ICH736"/>
      <c r="ICI736"/>
      <c r="ICJ736"/>
      <c r="ICK736"/>
      <c r="ICL736"/>
      <c r="ICM736"/>
      <c r="ICN736"/>
      <c r="ICO736"/>
      <c r="ICP736"/>
      <c r="ICQ736"/>
      <c r="ICR736"/>
      <c r="ICS736"/>
      <c r="ICT736"/>
      <c r="ICU736"/>
      <c r="ICV736"/>
      <c r="ICW736"/>
      <c r="ICX736"/>
      <c r="ICY736"/>
      <c r="ICZ736"/>
      <c r="IDA736"/>
      <c r="IDB736"/>
      <c r="IDC736"/>
      <c r="IDD736"/>
      <c r="IDE736"/>
      <c r="IDF736"/>
      <c r="IDG736"/>
      <c r="IDH736"/>
      <c r="IDI736"/>
      <c r="IDJ736"/>
      <c r="IDK736"/>
      <c r="IDL736"/>
      <c r="IDM736"/>
      <c r="IDN736"/>
      <c r="IDO736"/>
      <c r="IDP736"/>
      <c r="IDQ736"/>
      <c r="IDR736"/>
      <c r="IDS736"/>
      <c r="IDT736"/>
      <c r="IDU736"/>
      <c r="IDV736"/>
      <c r="IDW736"/>
      <c r="IDX736"/>
      <c r="IDY736"/>
      <c r="IDZ736"/>
      <c r="IEA736"/>
      <c r="IEB736"/>
      <c r="IEC736"/>
      <c r="IED736"/>
      <c r="IEE736"/>
      <c r="IEF736"/>
      <c r="IEG736"/>
      <c r="IEH736"/>
      <c r="IEI736"/>
      <c r="IEJ736"/>
      <c r="IEK736"/>
      <c r="IEL736"/>
      <c r="IEM736"/>
      <c r="IEN736"/>
      <c r="IEO736"/>
      <c r="IEP736"/>
      <c r="IEQ736"/>
      <c r="IER736"/>
      <c r="IES736"/>
      <c r="IET736"/>
      <c r="IEU736"/>
      <c r="IEV736"/>
      <c r="IEW736"/>
      <c r="IEX736"/>
      <c r="IEY736"/>
      <c r="IEZ736"/>
      <c r="IFA736"/>
      <c r="IFB736"/>
      <c r="IFC736"/>
      <c r="IFD736"/>
      <c r="IFE736"/>
      <c r="IFF736"/>
      <c r="IFG736"/>
      <c r="IFH736"/>
      <c r="IFI736"/>
      <c r="IFJ736"/>
      <c r="IFK736"/>
      <c r="IFL736"/>
      <c r="IFM736"/>
      <c r="IFN736"/>
      <c r="IFO736"/>
      <c r="IFP736"/>
      <c r="IFQ736"/>
      <c r="IFR736"/>
      <c r="IFS736"/>
      <c r="IFT736"/>
      <c r="IFU736"/>
      <c r="IFV736"/>
      <c r="IFW736"/>
      <c r="IFX736"/>
      <c r="IFY736"/>
      <c r="IFZ736"/>
      <c r="IGA736"/>
      <c r="IGB736"/>
      <c r="IGC736"/>
      <c r="IGD736"/>
      <c r="IGE736"/>
      <c r="IGF736"/>
      <c r="IGG736"/>
      <c r="IGH736"/>
      <c r="IGI736"/>
      <c r="IGJ736"/>
      <c r="IGK736"/>
      <c r="IGL736"/>
      <c r="IGM736"/>
      <c r="IGN736"/>
      <c r="IGO736"/>
      <c r="IGP736"/>
      <c r="IGQ736"/>
      <c r="IGR736"/>
      <c r="IGS736"/>
      <c r="IGT736"/>
      <c r="IGU736"/>
      <c r="IGV736"/>
      <c r="IGW736"/>
      <c r="IGX736"/>
      <c r="IGY736"/>
      <c r="IGZ736"/>
      <c r="IHA736"/>
      <c r="IHB736"/>
      <c r="IHC736"/>
      <c r="IHD736"/>
      <c r="IHE736"/>
      <c r="IHF736"/>
      <c r="IHG736"/>
      <c r="IHH736"/>
      <c r="IHI736"/>
      <c r="IHJ736"/>
      <c r="IHK736"/>
      <c r="IHL736"/>
      <c r="IHM736"/>
      <c r="IHN736"/>
      <c r="IHO736"/>
      <c r="IHP736"/>
      <c r="IHQ736"/>
      <c r="IHR736"/>
      <c r="IHS736"/>
      <c r="IHT736"/>
      <c r="IHU736"/>
      <c r="IHV736"/>
      <c r="IHW736"/>
      <c r="IHX736"/>
      <c r="IHY736"/>
      <c r="IHZ736"/>
      <c r="IIA736"/>
      <c r="IIB736"/>
      <c r="IIC736"/>
      <c r="IID736"/>
      <c r="IIE736"/>
      <c r="IIF736"/>
      <c r="IIG736"/>
      <c r="IIH736"/>
      <c r="III736"/>
      <c r="IIJ736"/>
      <c r="IIK736"/>
      <c r="IIL736"/>
      <c r="IIM736"/>
      <c r="IIN736"/>
      <c r="IIO736"/>
      <c r="IIP736"/>
      <c r="IIQ736"/>
      <c r="IIR736"/>
      <c r="IIS736"/>
      <c r="IIT736"/>
      <c r="IIU736"/>
      <c r="IIV736"/>
      <c r="IIW736"/>
      <c r="IIX736"/>
      <c r="IIY736"/>
      <c r="IIZ736"/>
      <c r="IJA736"/>
      <c r="IJB736"/>
      <c r="IJC736"/>
      <c r="IJD736"/>
      <c r="IJE736"/>
      <c r="IJF736"/>
      <c r="IJG736"/>
      <c r="IJH736"/>
      <c r="IJI736"/>
      <c r="IJJ736"/>
      <c r="IJK736"/>
      <c r="IJL736"/>
      <c r="IJM736"/>
      <c r="IJN736"/>
      <c r="IJO736"/>
      <c r="IJP736"/>
      <c r="IJQ736"/>
      <c r="IJR736"/>
      <c r="IJS736"/>
      <c r="IJT736"/>
      <c r="IJU736"/>
      <c r="IJV736"/>
      <c r="IJW736"/>
      <c r="IJX736"/>
      <c r="IJY736"/>
      <c r="IJZ736"/>
      <c r="IKA736"/>
      <c r="IKB736"/>
      <c r="IKC736"/>
      <c r="IKD736"/>
      <c r="IKE736"/>
      <c r="IKF736"/>
      <c r="IKG736"/>
      <c r="IKH736"/>
      <c r="IKI736"/>
      <c r="IKJ736"/>
      <c r="IKK736"/>
      <c r="IKL736"/>
      <c r="IKM736"/>
      <c r="IKN736"/>
      <c r="IKO736"/>
      <c r="IKP736"/>
      <c r="IKQ736"/>
      <c r="IKR736"/>
      <c r="IKS736"/>
      <c r="IKT736"/>
      <c r="IKU736"/>
      <c r="IKV736"/>
      <c r="IKW736"/>
      <c r="IKX736"/>
      <c r="IKY736"/>
      <c r="IKZ736"/>
      <c r="ILA736"/>
      <c r="ILB736"/>
      <c r="ILC736"/>
      <c r="ILD736"/>
      <c r="ILE736"/>
      <c r="ILF736"/>
      <c r="ILG736"/>
      <c r="ILH736"/>
      <c r="ILI736"/>
      <c r="ILJ736"/>
      <c r="ILK736"/>
      <c r="ILL736"/>
      <c r="ILM736"/>
      <c r="ILN736"/>
      <c r="ILO736"/>
      <c r="ILP736"/>
      <c r="ILQ736"/>
      <c r="ILR736"/>
      <c r="ILS736"/>
      <c r="ILT736"/>
      <c r="ILU736"/>
      <c r="ILV736"/>
      <c r="ILW736"/>
      <c r="ILX736"/>
      <c r="ILY736"/>
      <c r="ILZ736"/>
      <c r="IMA736"/>
      <c r="IMB736"/>
      <c r="IMC736"/>
      <c r="IMD736"/>
      <c r="IME736"/>
      <c r="IMF736"/>
      <c r="IMG736"/>
      <c r="IMH736"/>
      <c r="IMI736"/>
      <c r="IMJ736"/>
      <c r="IMK736"/>
      <c r="IML736"/>
      <c r="IMM736"/>
      <c r="IMN736"/>
      <c r="IMO736"/>
      <c r="IMP736"/>
      <c r="IMQ736"/>
      <c r="IMR736"/>
      <c r="IMS736"/>
      <c r="IMT736"/>
      <c r="IMU736"/>
      <c r="IMV736"/>
      <c r="IMW736"/>
      <c r="IMX736"/>
      <c r="IMY736"/>
      <c r="IMZ736"/>
      <c r="INA736"/>
      <c r="INB736"/>
      <c r="INC736"/>
      <c r="IND736"/>
      <c r="INE736"/>
      <c r="INF736"/>
      <c r="ING736"/>
      <c r="INH736"/>
      <c r="INI736"/>
      <c r="INJ736"/>
      <c r="INK736"/>
      <c r="INL736"/>
      <c r="INM736"/>
      <c r="INN736"/>
      <c r="INO736"/>
      <c r="INP736"/>
      <c r="INQ736"/>
      <c r="INR736"/>
      <c r="INS736"/>
      <c r="INT736"/>
      <c r="INU736"/>
      <c r="INV736"/>
      <c r="INW736"/>
      <c r="INX736"/>
      <c r="INY736"/>
      <c r="INZ736"/>
      <c r="IOA736"/>
      <c r="IOB736"/>
      <c r="IOC736"/>
      <c r="IOD736"/>
      <c r="IOE736"/>
      <c r="IOF736"/>
      <c r="IOG736"/>
      <c r="IOH736"/>
      <c r="IOI736"/>
      <c r="IOJ736"/>
      <c r="IOK736"/>
      <c r="IOL736"/>
      <c r="IOM736"/>
      <c r="ION736"/>
      <c r="IOO736"/>
      <c r="IOP736"/>
      <c r="IOQ736"/>
      <c r="IOR736"/>
      <c r="IOS736"/>
      <c r="IOT736"/>
      <c r="IOU736"/>
      <c r="IOV736"/>
      <c r="IOW736"/>
      <c r="IOX736"/>
      <c r="IOY736"/>
      <c r="IOZ736"/>
      <c r="IPA736"/>
      <c r="IPB736"/>
      <c r="IPC736"/>
      <c r="IPD736"/>
      <c r="IPE736"/>
      <c r="IPF736"/>
      <c r="IPG736"/>
      <c r="IPH736"/>
      <c r="IPI736"/>
      <c r="IPJ736"/>
      <c r="IPK736"/>
      <c r="IPL736"/>
      <c r="IPM736"/>
      <c r="IPN736"/>
      <c r="IPO736"/>
      <c r="IPP736"/>
      <c r="IPQ736"/>
      <c r="IPR736"/>
      <c r="IPS736"/>
      <c r="IPT736"/>
      <c r="IPU736"/>
      <c r="IPV736"/>
      <c r="IPW736"/>
      <c r="IPX736"/>
      <c r="IPY736"/>
      <c r="IPZ736"/>
      <c r="IQA736"/>
      <c r="IQB736"/>
      <c r="IQC736"/>
      <c r="IQD736"/>
      <c r="IQE736"/>
      <c r="IQF736"/>
      <c r="IQG736"/>
      <c r="IQH736"/>
      <c r="IQI736"/>
      <c r="IQJ736"/>
      <c r="IQK736"/>
      <c r="IQL736"/>
      <c r="IQM736"/>
      <c r="IQN736"/>
      <c r="IQO736"/>
      <c r="IQP736"/>
      <c r="IQQ736"/>
      <c r="IQR736"/>
      <c r="IQS736"/>
      <c r="IQT736"/>
      <c r="IQU736"/>
      <c r="IQV736"/>
      <c r="IQW736"/>
      <c r="IQX736"/>
      <c r="IQY736"/>
      <c r="IQZ736"/>
      <c r="IRA736"/>
      <c r="IRB736"/>
      <c r="IRC736"/>
      <c r="IRD736"/>
      <c r="IRE736"/>
      <c r="IRF736"/>
      <c r="IRG736"/>
      <c r="IRH736"/>
      <c r="IRI736"/>
      <c r="IRJ736"/>
      <c r="IRK736"/>
      <c r="IRL736"/>
      <c r="IRM736"/>
      <c r="IRN736"/>
      <c r="IRO736"/>
      <c r="IRP736"/>
      <c r="IRQ736"/>
      <c r="IRR736"/>
      <c r="IRS736"/>
      <c r="IRT736"/>
      <c r="IRU736"/>
      <c r="IRV736"/>
      <c r="IRW736"/>
      <c r="IRX736"/>
      <c r="IRY736"/>
      <c r="IRZ736"/>
      <c r="ISA736"/>
      <c r="ISB736"/>
      <c r="ISC736"/>
      <c r="ISD736"/>
      <c r="ISE736"/>
      <c r="ISF736"/>
      <c r="ISG736"/>
      <c r="ISH736"/>
      <c r="ISI736"/>
      <c r="ISJ736"/>
      <c r="ISK736"/>
      <c r="ISL736"/>
      <c r="ISM736"/>
      <c r="ISN736"/>
      <c r="ISO736"/>
      <c r="ISP736"/>
      <c r="ISQ736"/>
      <c r="ISR736"/>
      <c r="ISS736"/>
      <c r="IST736"/>
      <c r="ISU736"/>
      <c r="ISV736"/>
      <c r="ISW736"/>
      <c r="ISX736"/>
      <c r="ISY736"/>
      <c r="ISZ736"/>
      <c r="ITA736"/>
      <c r="ITB736"/>
      <c r="ITC736"/>
      <c r="ITD736"/>
      <c r="ITE736"/>
      <c r="ITF736"/>
      <c r="ITG736"/>
      <c r="ITH736"/>
      <c r="ITI736"/>
      <c r="ITJ736"/>
      <c r="ITK736"/>
      <c r="ITL736"/>
      <c r="ITM736"/>
      <c r="ITN736"/>
      <c r="ITO736"/>
      <c r="ITP736"/>
      <c r="ITQ736"/>
      <c r="ITR736"/>
      <c r="ITS736"/>
      <c r="ITT736"/>
      <c r="ITU736"/>
      <c r="ITV736"/>
      <c r="ITW736"/>
      <c r="ITX736"/>
      <c r="ITY736"/>
      <c r="ITZ736"/>
      <c r="IUA736"/>
      <c r="IUB736"/>
      <c r="IUC736"/>
      <c r="IUD736"/>
      <c r="IUE736"/>
      <c r="IUF736"/>
      <c r="IUG736"/>
      <c r="IUH736"/>
      <c r="IUI736"/>
      <c r="IUJ736"/>
      <c r="IUK736"/>
      <c r="IUL736"/>
      <c r="IUM736"/>
      <c r="IUN736"/>
      <c r="IUO736"/>
      <c r="IUP736"/>
      <c r="IUQ736"/>
      <c r="IUR736"/>
      <c r="IUS736"/>
      <c r="IUT736"/>
      <c r="IUU736"/>
      <c r="IUV736"/>
      <c r="IUW736"/>
      <c r="IUX736"/>
      <c r="IUY736"/>
      <c r="IUZ736"/>
      <c r="IVA736"/>
      <c r="IVB736"/>
      <c r="IVC736"/>
      <c r="IVD736"/>
      <c r="IVE736"/>
      <c r="IVF736"/>
      <c r="IVG736"/>
      <c r="IVH736"/>
      <c r="IVI736"/>
      <c r="IVJ736"/>
      <c r="IVK736"/>
      <c r="IVL736"/>
      <c r="IVM736"/>
      <c r="IVN736"/>
      <c r="IVO736"/>
      <c r="IVP736"/>
      <c r="IVQ736"/>
      <c r="IVR736"/>
      <c r="IVS736"/>
      <c r="IVT736"/>
      <c r="IVU736"/>
      <c r="IVV736"/>
      <c r="IVW736"/>
      <c r="IVX736"/>
      <c r="IVY736"/>
      <c r="IVZ736"/>
      <c r="IWA736"/>
      <c r="IWB736"/>
      <c r="IWC736"/>
      <c r="IWD736"/>
      <c r="IWE736"/>
      <c r="IWF736"/>
      <c r="IWG736"/>
      <c r="IWH736"/>
      <c r="IWI736"/>
      <c r="IWJ736"/>
      <c r="IWK736"/>
      <c r="IWL736"/>
      <c r="IWM736"/>
      <c r="IWN736"/>
      <c r="IWO736"/>
      <c r="IWP736"/>
      <c r="IWQ736"/>
      <c r="IWR736"/>
      <c r="IWS736"/>
      <c r="IWT736"/>
      <c r="IWU736"/>
      <c r="IWV736"/>
      <c r="IWW736"/>
      <c r="IWX736"/>
      <c r="IWY736"/>
      <c r="IWZ736"/>
      <c r="IXA736"/>
      <c r="IXB736"/>
      <c r="IXC736"/>
      <c r="IXD736"/>
      <c r="IXE736"/>
      <c r="IXF736"/>
      <c r="IXG736"/>
      <c r="IXH736"/>
      <c r="IXI736"/>
      <c r="IXJ736"/>
      <c r="IXK736"/>
      <c r="IXL736"/>
      <c r="IXM736"/>
      <c r="IXN736"/>
      <c r="IXO736"/>
      <c r="IXP736"/>
      <c r="IXQ736"/>
      <c r="IXR736"/>
      <c r="IXS736"/>
      <c r="IXT736"/>
      <c r="IXU736"/>
      <c r="IXV736"/>
      <c r="IXW736"/>
      <c r="IXX736"/>
      <c r="IXY736"/>
      <c r="IXZ736"/>
      <c r="IYA736"/>
      <c r="IYB736"/>
      <c r="IYC736"/>
      <c r="IYD736"/>
      <c r="IYE736"/>
      <c r="IYF736"/>
      <c r="IYG736"/>
      <c r="IYH736"/>
      <c r="IYI736"/>
      <c r="IYJ736"/>
      <c r="IYK736"/>
      <c r="IYL736"/>
      <c r="IYM736"/>
      <c r="IYN736"/>
      <c r="IYO736"/>
      <c r="IYP736"/>
      <c r="IYQ736"/>
      <c r="IYR736"/>
      <c r="IYS736"/>
      <c r="IYT736"/>
      <c r="IYU736"/>
      <c r="IYV736"/>
      <c r="IYW736"/>
      <c r="IYX736"/>
      <c r="IYY736"/>
      <c r="IYZ736"/>
      <c r="IZA736"/>
      <c r="IZB736"/>
      <c r="IZC736"/>
      <c r="IZD736"/>
      <c r="IZE736"/>
      <c r="IZF736"/>
      <c r="IZG736"/>
      <c r="IZH736"/>
      <c r="IZI736"/>
      <c r="IZJ736"/>
      <c r="IZK736"/>
      <c r="IZL736"/>
      <c r="IZM736"/>
      <c r="IZN736"/>
      <c r="IZO736"/>
      <c r="IZP736"/>
      <c r="IZQ736"/>
      <c r="IZR736"/>
      <c r="IZS736"/>
      <c r="IZT736"/>
      <c r="IZU736"/>
      <c r="IZV736"/>
      <c r="IZW736"/>
      <c r="IZX736"/>
      <c r="IZY736"/>
      <c r="IZZ736"/>
      <c r="JAA736"/>
      <c r="JAB736"/>
      <c r="JAC736"/>
      <c r="JAD736"/>
      <c r="JAE736"/>
      <c r="JAF736"/>
      <c r="JAG736"/>
      <c r="JAH736"/>
      <c r="JAI736"/>
      <c r="JAJ736"/>
      <c r="JAK736"/>
      <c r="JAL736"/>
      <c r="JAM736"/>
      <c r="JAN736"/>
      <c r="JAO736"/>
      <c r="JAP736"/>
      <c r="JAQ736"/>
      <c r="JAR736"/>
      <c r="JAS736"/>
      <c r="JAT736"/>
      <c r="JAU736"/>
      <c r="JAV736"/>
      <c r="JAW736"/>
      <c r="JAX736"/>
      <c r="JAY736"/>
      <c r="JAZ736"/>
      <c r="JBA736"/>
      <c r="JBB736"/>
      <c r="JBC736"/>
      <c r="JBD736"/>
      <c r="JBE736"/>
      <c r="JBF736"/>
      <c r="JBG736"/>
      <c r="JBH736"/>
      <c r="JBI736"/>
      <c r="JBJ736"/>
      <c r="JBK736"/>
      <c r="JBL736"/>
      <c r="JBM736"/>
      <c r="JBN736"/>
      <c r="JBO736"/>
      <c r="JBP736"/>
      <c r="JBQ736"/>
      <c r="JBR736"/>
      <c r="JBS736"/>
      <c r="JBT736"/>
      <c r="JBU736"/>
      <c r="JBV736"/>
      <c r="JBW736"/>
      <c r="JBX736"/>
      <c r="JBY736"/>
      <c r="JBZ736"/>
      <c r="JCA736"/>
      <c r="JCB736"/>
      <c r="JCC736"/>
      <c r="JCD736"/>
      <c r="JCE736"/>
      <c r="JCF736"/>
      <c r="JCG736"/>
      <c r="JCH736"/>
      <c r="JCI736"/>
      <c r="JCJ736"/>
      <c r="JCK736"/>
      <c r="JCL736"/>
      <c r="JCM736"/>
      <c r="JCN736"/>
      <c r="JCO736"/>
      <c r="JCP736"/>
      <c r="JCQ736"/>
      <c r="JCR736"/>
      <c r="JCS736"/>
      <c r="JCT736"/>
      <c r="JCU736"/>
      <c r="JCV736"/>
      <c r="JCW736"/>
      <c r="JCX736"/>
      <c r="JCY736"/>
      <c r="JCZ736"/>
      <c r="JDA736"/>
      <c r="JDB736"/>
      <c r="JDC736"/>
      <c r="JDD736"/>
      <c r="JDE736"/>
      <c r="JDF736"/>
      <c r="JDG736"/>
      <c r="JDH736"/>
      <c r="JDI736"/>
      <c r="JDJ736"/>
      <c r="JDK736"/>
      <c r="JDL736"/>
      <c r="JDM736"/>
      <c r="JDN736"/>
      <c r="JDO736"/>
      <c r="JDP736"/>
      <c r="JDQ736"/>
      <c r="JDR736"/>
      <c r="JDS736"/>
      <c r="JDT736"/>
      <c r="JDU736"/>
      <c r="JDV736"/>
      <c r="JDW736"/>
      <c r="JDX736"/>
      <c r="JDY736"/>
      <c r="JDZ736"/>
      <c r="JEA736"/>
      <c r="JEB736"/>
      <c r="JEC736"/>
      <c r="JED736"/>
      <c r="JEE736"/>
      <c r="JEF736"/>
      <c r="JEG736"/>
      <c r="JEH736"/>
      <c r="JEI736"/>
      <c r="JEJ736"/>
      <c r="JEK736"/>
      <c r="JEL736"/>
      <c r="JEM736"/>
      <c r="JEN736"/>
      <c r="JEO736"/>
      <c r="JEP736"/>
      <c r="JEQ736"/>
      <c r="JER736"/>
      <c r="JES736"/>
      <c r="JET736"/>
      <c r="JEU736"/>
      <c r="JEV736"/>
      <c r="JEW736"/>
      <c r="JEX736"/>
      <c r="JEY736"/>
      <c r="JEZ736"/>
      <c r="JFA736"/>
      <c r="JFB736"/>
      <c r="JFC736"/>
      <c r="JFD736"/>
      <c r="JFE736"/>
      <c r="JFF736"/>
      <c r="JFG736"/>
      <c r="JFH736"/>
      <c r="JFI736"/>
      <c r="JFJ736"/>
      <c r="JFK736"/>
      <c r="JFL736"/>
      <c r="JFM736"/>
      <c r="JFN736"/>
      <c r="JFO736"/>
      <c r="JFP736"/>
      <c r="JFQ736"/>
      <c r="JFR736"/>
      <c r="JFS736"/>
      <c r="JFT736"/>
      <c r="JFU736"/>
      <c r="JFV736"/>
      <c r="JFW736"/>
      <c r="JFX736"/>
      <c r="JFY736"/>
      <c r="JFZ736"/>
      <c r="JGA736"/>
      <c r="JGB736"/>
      <c r="JGC736"/>
      <c r="JGD736"/>
      <c r="JGE736"/>
      <c r="JGF736"/>
      <c r="JGG736"/>
      <c r="JGH736"/>
      <c r="JGI736"/>
      <c r="JGJ736"/>
      <c r="JGK736"/>
      <c r="JGL736"/>
      <c r="JGM736"/>
      <c r="JGN736"/>
      <c r="JGO736"/>
      <c r="JGP736"/>
      <c r="JGQ736"/>
      <c r="JGR736"/>
      <c r="JGS736"/>
      <c r="JGT736"/>
      <c r="JGU736"/>
      <c r="JGV736"/>
      <c r="JGW736"/>
      <c r="JGX736"/>
      <c r="JGY736"/>
      <c r="JGZ736"/>
      <c r="JHA736"/>
      <c r="JHB736"/>
      <c r="JHC736"/>
      <c r="JHD736"/>
      <c r="JHE736"/>
      <c r="JHF736"/>
      <c r="JHG736"/>
      <c r="JHH736"/>
      <c r="JHI736"/>
      <c r="JHJ736"/>
      <c r="JHK736"/>
      <c r="JHL736"/>
      <c r="JHM736"/>
      <c r="JHN736"/>
      <c r="JHO736"/>
      <c r="JHP736"/>
      <c r="JHQ736"/>
      <c r="JHR736"/>
      <c r="JHS736"/>
      <c r="JHT736"/>
      <c r="JHU736"/>
      <c r="JHV736"/>
      <c r="JHW736"/>
      <c r="JHX736"/>
      <c r="JHY736"/>
      <c r="JHZ736"/>
      <c r="JIA736"/>
      <c r="JIB736"/>
      <c r="JIC736"/>
      <c r="JID736"/>
      <c r="JIE736"/>
      <c r="JIF736"/>
      <c r="JIG736"/>
      <c r="JIH736"/>
      <c r="JII736"/>
      <c r="JIJ736"/>
      <c r="JIK736"/>
      <c r="JIL736"/>
      <c r="JIM736"/>
      <c r="JIN736"/>
      <c r="JIO736"/>
      <c r="JIP736"/>
      <c r="JIQ736"/>
      <c r="JIR736"/>
      <c r="JIS736"/>
      <c r="JIT736"/>
      <c r="JIU736"/>
      <c r="JIV736"/>
      <c r="JIW736"/>
      <c r="JIX736"/>
      <c r="JIY736"/>
      <c r="JIZ736"/>
      <c r="JJA736"/>
      <c r="JJB736"/>
      <c r="JJC736"/>
      <c r="JJD736"/>
      <c r="JJE736"/>
      <c r="JJF736"/>
      <c r="JJG736"/>
      <c r="JJH736"/>
      <c r="JJI736"/>
      <c r="JJJ736"/>
      <c r="JJK736"/>
      <c r="JJL736"/>
      <c r="JJM736"/>
      <c r="JJN736"/>
      <c r="JJO736"/>
      <c r="JJP736"/>
      <c r="JJQ736"/>
      <c r="JJR736"/>
      <c r="JJS736"/>
      <c r="JJT736"/>
      <c r="JJU736"/>
      <c r="JJV736"/>
      <c r="JJW736"/>
      <c r="JJX736"/>
      <c r="JJY736"/>
      <c r="JJZ736"/>
      <c r="JKA736"/>
      <c r="JKB736"/>
      <c r="JKC736"/>
      <c r="JKD736"/>
      <c r="JKE736"/>
      <c r="JKF736"/>
      <c r="JKG736"/>
      <c r="JKH736"/>
      <c r="JKI736"/>
      <c r="JKJ736"/>
      <c r="JKK736"/>
      <c r="JKL736"/>
      <c r="JKM736"/>
      <c r="JKN736"/>
      <c r="JKO736"/>
      <c r="JKP736"/>
      <c r="JKQ736"/>
      <c r="JKR736"/>
      <c r="JKS736"/>
      <c r="JKT736"/>
      <c r="JKU736"/>
      <c r="JKV736"/>
      <c r="JKW736"/>
      <c r="JKX736"/>
      <c r="JKY736"/>
      <c r="JKZ736"/>
      <c r="JLA736"/>
      <c r="JLB736"/>
      <c r="JLC736"/>
      <c r="JLD736"/>
      <c r="JLE736"/>
      <c r="JLF736"/>
      <c r="JLG736"/>
      <c r="JLH736"/>
      <c r="JLI736"/>
      <c r="JLJ736"/>
      <c r="JLK736"/>
      <c r="JLL736"/>
      <c r="JLM736"/>
      <c r="JLN736"/>
      <c r="JLO736"/>
      <c r="JLP736"/>
      <c r="JLQ736"/>
      <c r="JLR736"/>
      <c r="JLS736"/>
      <c r="JLT736"/>
      <c r="JLU736"/>
      <c r="JLV736"/>
      <c r="JLW736"/>
      <c r="JLX736"/>
      <c r="JLY736"/>
      <c r="JLZ736"/>
      <c r="JMA736"/>
      <c r="JMB736"/>
      <c r="JMC736"/>
      <c r="JMD736"/>
      <c r="JME736"/>
      <c r="JMF736"/>
      <c r="JMG736"/>
      <c r="JMH736"/>
      <c r="JMI736"/>
      <c r="JMJ736"/>
      <c r="JMK736"/>
      <c r="JML736"/>
      <c r="JMM736"/>
      <c r="JMN736"/>
      <c r="JMO736"/>
      <c r="JMP736"/>
      <c r="JMQ736"/>
      <c r="JMR736"/>
      <c r="JMS736"/>
      <c r="JMT736"/>
      <c r="JMU736"/>
      <c r="JMV736"/>
      <c r="JMW736"/>
      <c r="JMX736"/>
      <c r="JMY736"/>
      <c r="JMZ736"/>
      <c r="JNA736"/>
      <c r="JNB736"/>
      <c r="JNC736"/>
      <c r="JND736"/>
      <c r="JNE736"/>
      <c r="JNF736"/>
      <c r="JNG736"/>
      <c r="JNH736"/>
      <c r="JNI736"/>
      <c r="JNJ736"/>
      <c r="JNK736"/>
      <c r="JNL736"/>
      <c r="JNM736"/>
      <c r="JNN736"/>
      <c r="JNO736"/>
      <c r="JNP736"/>
      <c r="JNQ736"/>
      <c r="JNR736"/>
      <c r="JNS736"/>
      <c r="JNT736"/>
      <c r="JNU736"/>
      <c r="JNV736"/>
      <c r="JNW736"/>
      <c r="JNX736"/>
      <c r="JNY736"/>
      <c r="JNZ736"/>
      <c r="JOA736"/>
      <c r="JOB736"/>
      <c r="JOC736"/>
      <c r="JOD736"/>
      <c r="JOE736"/>
      <c r="JOF736"/>
      <c r="JOG736"/>
      <c r="JOH736"/>
      <c r="JOI736"/>
      <c r="JOJ736"/>
      <c r="JOK736"/>
      <c r="JOL736"/>
      <c r="JOM736"/>
      <c r="JON736"/>
      <c r="JOO736"/>
      <c r="JOP736"/>
      <c r="JOQ736"/>
      <c r="JOR736"/>
      <c r="JOS736"/>
      <c r="JOT736"/>
      <c r="JOU736"/>
      <c r="JOV736"/>
      <c r="JOW736"/>
      <c r="JOX736"/>
      <c r="JOY736"/>
      <c r="JOZ736"/>
      <c r="JPA736"/>
      <c r="JPB736"/>
      <c r="JPC736"/>
      <c r="JPD736"/>
      <c r="JPE736"/>
      <c r="JPF736"/>
      <c r="JPG736"/>
      <c r="JPH736"/>
      <c r="JPI736"/>
      <c r="JPJ736"/>
      <c r="JPK736"/>
      <c r="JPL736"/>
      <c r="JPM736"/>
      <c r="JPN736"/>
      <c r="JPO736"/>
      <c r="JPP736"/>
      <c r="JPQ736"/>
      <c r="JPR736"/>
      <c r="JPS736"/>
      <c r="JPT736"/>
      <c r="JPU736"/>
      <c r="JPV736"/>
      <c r="JPW736"/>
      <c r="JPX736"/>
      <c r="JPY736"/>
      <c r="JPZ736"/>
      <c r="JQA736"/>
      <c r="JQB736"/>
      <c r="JQC736"/>
      <c r="JQD736"/>
      <c r="JQE736"/>
      <c r="JQF736"/>
      <c r="JQG736"/>
      <c r="JQH736"/>
      <c r="JQI736"/>
      <c r="JQJ736"/>
      <c r="JQK736"/>
      <c r="JQL736"/>
      <c r="JQM736"/>
      <c r="JQN736"/>
      <c r="JQO736"/>
      <c r="JQP736"/>
      <c r="JQQ736"/>
      <c r="JQR736"/>
      <c r="JQS736"/>
      <c r="JQT736"/>
      <c r="JQU736"/>
      <c r="JQV736"/>
      <c r="JQW736"/>
      <c r="JQX736"/>
      <c r="JQY736"/>
      <c r="JQZ736"/>
      <c r="JRA736"/>
      <c r="JRB736"/>
      <c r="JRC736"/>
      <c r="JRD736"/>
      <c r="JRE736"/>
      <c r="JRF736"/>
      <c r="JRG736"/>
      <c r="JRH736"/>
      <c r="JRI736"/>
      <c r="JRJ736"/>
      <c r="JRK736"/>
      <c r="JRL736"/>
      <c r="JRM736"/>
      <c r="JRN736"/>
      <c r="JRO736"/>
      <c r="JRP736"/>
      <c r="JRQ736"/>
      <c r="JRR736"/>
      <c r="JRS736"/>
      <c r="JRT736"/>
      <c r="JRU736"/>
      <c r="JRV736"/>
      <c r="JRW736"/>
      <c r="JRX736"/>
      <c r="JRY736"/>
      <c r="JRZ736"/>
      <c r="JSA736"/>
      <c r="JSB736"/>
      <c r="JSC736"/>
      <c r="JSD736"/>
      <c r="JSE736"/>
      <c r="JSF736"/>
      <c r="JSG736"/>
      <c r="JSH736"/>
      <c r="JSI736"/>
      <c r="JSJ736"/>
      <c r="JSK736"/>
      <c r="JSL736"/>
      <c r="JSM736"/>
      <c r="JSN736"/>
      <c r="JSO736"/>
      <c r="JSP736"/>
      <c r="JSQ736"/>
      <c r="JSR736"/>
      <c r="JSS736"/>
      <c r="JST736"/>
      <c r="JSU736"/>
      <c r="JSV736"/>
      <c r="JSW736"/>
      <c r="JSX736"/>
      <c r="JSY736"/>
      <c r="JSZ736"/>
      <c r="JTA736"/>
      <c r="JTB736"/>
      <c r="JTC736"/>
      <c r="JTD736"/>
      <c r="JTE736"/>
      <c r="JTF736"/>
      <c r="JTG736"/>
      <c r="JTH736"/>
      <c r="JTI736"/>
      <c r="JTJ736"/>
      <c r="JTK736"/>
      <c r="JTL736"/>
      <c r="JTM736"/>
      <c r="JTN736"/>
      <c r="JTO736"/>
      <c r="JTP736"/>
      <c r="JTQ736"/>
      <c r="JTR736"/>
      <c r="JTS736"/>
      <c r="JTT736"/>
      <c r="JTU736"/>
      <c r="JTV736"/>
      <c r="JTW736"/>
      <c r="JTX736"/>
      <c r="JTY736"/>
      <c r="JTZ736"/>
      <c r="JUA736"/>
      <c r="JUB736"/>
      <c r="JUC736"/>
      <c r="JUD736"/>
      <c r="JUE736"/>
      <c r="JUF736"/>
      <c r="JUG736"/>
      <c r="JUH736"/>
      <c r="JUI736"/>
      <c r="JUJ736"/>
      <c r="JUK736"/>
      <c r="JUL736"/>
      <c r="JUM736"/>
      <c r="JUN736"/>
      <c r="JUO736"/>
      <c r="JUP736"/>
      <c r="JUQ736"/>
      <c r="JUR736"/>
      <c r="JUS736"/>
      <c r="JUT736"/>
      <c r="JUU736"/>
      <c r="JUV736"/>
      <c r="JUW736"/>
      <c r="JUX736"/>
      <c r="JUY736"/>
      <c r="JUZ736"/>
      <c r="JVA736"/>
      <c r="JVB736"/>
      <c r="JVC736"/>
      <c r="JVD736"/>
      <c r="JVE736"/>
      <c r="JVF736"/>
      <c r="JVG736"/>
      <c r="JVH736"/>
      <c r="JVI736"/>
      <c r="JVJ736"/>
      <c r="JVK736"/>
      <c r="JVL736"/>
      <c r="JVM736"/>
      <c r="JVN736"/>
      <c r="JVO736"/>
      <c r="JVP736"/>
      <c r="JVQ736"/>
      <c r="JVR736"/>
      <c r="JVS736"/>
      <c r="JVT736"/>
      <c r="JVU736"/>
      <c r="JVV736"/>
      <c r="JVW736"/>
      <c r="JVX736"/>
      <c r="JVY736"/>
      <c r="JVZ736"/>
      <c r="JWA736"/>
      <c r="JWB736"/>
      <c r="JWC736"/>
      <c r="JWD736"/>
      <c r="JWE736"/>
      <c r="JWF736"/>
      <c r="JWG736"/>
      <c r="JWH736"/>
      <c r="JWI736"/>
      <c r="JWJ736"/>
      <c r="JWK736"/>
      <c r="JWL736"/>
      <c r="JWM736"/>
      <c r="JWN736"/>
      <c r="JWO736"/>
      <c r="JWP736"/>
      <c r="JWQ736"/>
      <c r="JWR736"/>
      <c r="JWS736"/>
      <c r="JWT736"/>
      <c r="JWU736"/>
      <c r="JWV736"/>
      <c r="JWW736"/>
      <c r="JWX736"/>
      <c r="JWY736"/>
      <c r="JWZ736"/>
      <c r="JXA736"/>
      <c r="JXB736"/>
      <c r="JXC736"/>
      <c r="JXD736"/>
      <c r="JXE736"/>
      <c r="JXF736"/>
      <c r="JXG736"/>
      <c r="JXH736"/>
      <c r="JXI736"/>
      <c r="JXJ736"/>
      <c r="JXK736"/>
      <c r="JXL736"/>
      <c r="JXM736"/>
      <c r="JXN736"/>
      <c r="JXO736"/>
      <c r="JXP736"/>
      <c r="JXQ736"/>
      <c r="JXR736"/>
      <c r="JXS736"/>
      <c r="JXT736"/>
      <c r="JXU736"/>
      <c r="JXV736"/>
      <c r="JXW736"/>
      <c r="JXX736"/>
      <c r="JXY736"/>
      <c r="JXZ736"/>
      <c r="JYA736"/>
      <c r="JYB736"/>
      <c r="JYC736"/>
      <c r="JYD736"/>
      <c r="JYE736"/>
      <c r="JYF736"/>
      <c r="JYG736"/>
      <c r="JYH736"/>
      <c r="JYI736"/>
      <c r="JYJ736"/>
      <c r="JYK736"/>
      <c r="JYL736"/>
      <c r="JYM736"/>
      <c r="JYN736"/>
      <c r="JYO736"/>
      <c r="JYP736"/>
      <c r="JYQ736"/>
      <c r="JYR736"/>
      <c r="JYS736"/>
      <c r="JYT736"/>
      <c r="JYU736"/>
      <c r="JYV736"/>
      <c r="JYW736"/>
      <c r="JYX736"/>
      <c r="JYY736"/>
      <c r="JYZ736"/>
      <c r="JZA736"/>
      <c r="JZB736"/>
      <c r="JZC736"/>
      <c r="JZD736"/>
      <c r="JZE736"/>
      <c r="JZF736"/>
      <c r="JZG736"/>
      <c r="JZH736"/>
      <c r="JZI736"/>
      <c r="JZJ736"/>
      <c r="JZK736"/>
      <c r="JZL736"/>
      <c r="JZM736"/>
      <c r="JZN736"/>
      <c r="JZO736"/>
      <c r="JZP736"/>
      <c r="JZQ736"/>
      <c r="JZR736"/>
      <c r="JZS736"/>
      <c r="JZT736"/>
      <c r="JZU736"/>
      <c r="JZV736"/>
      <c r="JZW736"/>
      <c r="JZX736"/>
      <c r="JZY736"/>
      <c r="JZZ736"/>
      <c r="KAA736"/>
      <c r="KAB736"/>
      <c r="KAC736"/>
      <c r="KAD736"/>
      <c r="KAE736"/>
      <c r="KAF736"/>
      <c r="KAG736"/>
      <c r="KAH736"/>
      <c r="KAI736"/>
      <c r="KAJ736"/>
      <c r="KAK736"/>
      <c r="KAL736"/>
      <c r="KAM736"/>
      <c r="KAN736"/>
      <c r="KAO736"/>
      <c r="KAP736"/>
      <c r="KAQ736"/>
      <c r="KAR736"/>
      <c r="KAS736"/>
      <c r="KAT736"/>
      <c r="KAU736"/>
      <c r="KAV736"/>
      <c r="KAW736"/>
      <c r="KAX736"/>
      <c r="KAY736"/>
      <c r="KAZ736"/>
      <c r="KBA736"/>
      <c r="KBB736"/>
      <c r="KBC736"/>
      <c r="KBD736"/>
      <c r="KBE736"/>
      <c r="KBF736"/>
      <c r="KBG736"/>
      <c r="KBH736"/>
      <c r="KBI736"/>
      <c r="KBJ736"/>
      <c r="KBK736"/>
      <c r="KBL736"/>
      <c r="KBM736"/>
      <c r="KBN736"/>
      <c r="KBO736"/>
      <c r="KBP736"/>
      <c r="KBQ736"/>
      <c r="KBR736"/>
      <c r="KBS736"/>
      <c r="KBT736"/>
      <c r="KBU736"/>
      <c r="KBV736"/>
      <c r="KBW736"/>
      <c r="KBX736"/>
      <c r="KBY736"/>
      <c r="KBZ736"/>
      <c r="KCA736"/>
      <c r="KCB736"/>
      <c r="KCC736"/>
      <c r="KCD736"/>
      <c r="KCE736"/>
      <c r="KCF736"/>
      <c r="KCG736"/>
      <c r="KCH736"/>
      <c r="KCI736"/>
      <c r="KCJ736"/>
      <c r="KCK736"/>
      <c r="KCL736"/>
      <c r="KCM736"/>
      <c r="KCN736"/>
      <c r="KCO736"/>
      <c r="KCP736"/>
      <c r="KCQ736"/>
      <c r="KCR736"/>
      <c r="KCS736"/>
      <c r="KCT736"/>
      <c r="KCU736"/>
      <c r="KCV736"/>
      <c r="KCW736"/>
      <c r="KCX736"/>
      <c r="KCY736"/>
      <c r="KCZ736"/>
      <c r="KDA736"/>
      <c r="KDB736"/>
      <c r="KDC736"/>
      <c r="KDD736"/>
      <c r="KDE736"/>
      <c r="KDF736"/>
      <c r="KDG736"/>
      <c r="KDH736"/>
      <c r="KDI736"/>
      <c r="KDJ736"/>
      <c r="KDK736"/>
      <c r="KDL736"/>
      <c r="KDM736"/>
      <c r="KDN736"/>
      <c r="KDO736"/>
      <c r="KDP736"/>
      <c r="KDQ736"/>
      <c r="KDR736"/>
      <c r="KDS736"/>
      <c r="KDT736"/>
      <c r="KDU736"/>
      <c r="KDV736"/>
      <c r="KDW736"/>
      <c r="KDX736"/>
      <c r="KDY736"/>
      <c r="KDZ736"/>
      <c r="KEA736"/>
      <c r="KEB736"/>
      <c r="KEC736"/>
      <c r="KED736"/>
      <c r="KEE736"/>
      <c r="KEF736"/>
      <c r="KEG736"/>
      <c r="KEH736"/>
      <c r="KEI736"/>
      <c r="KEJ736"/>
      <c r="KEK736"/>
      <c r="KEL736"/>
      <c r="KEM736"/>
      <c r="KEN736"/>
      <c r="KEO736"/>
      <c r="KEP736"/>
      <c r="KEQ736"/>
      <c r="KER736"/>
      <c r="KES736"/>
      <c r="KET736"/>
      <c r="KEU736"/>
      <c r="KEV736"/>
      <c r="KEW736"/>
      <c r="KEX736"/>
      <c r="KEY736"/>
      <c r="KEZ736"/>
      <c r="KFA736"/>
      <c r="KFB736"/>
      <c r="KFC736"/>
      <c r="KFD736"/>
      <c r="KFE736"/>
      <c r="KFF736"/>
      <c r="KFG736"/>
      <c r="KFH736"/>
      <c r="KFI736"/>
      <c r="KFJ736"/>
      <c r="KFK736"/>
      <c r="KFL736"/>
      <c r="KFM736"/>
      <c r="KFN736"/>
      <c r="KFO736"/>
      <c r="KFP736"/>
      <c r="KFQ736"/>
      <c r="KFR736"/>
      <c r="KFS736"/>
      <c r="KFT736"/>
      <c r="KFU736"/>
      <c r="KFV736"/>
      <c r="KFW736"/>
      <c r="KFX736"/>
      <c r="KFY736"/>
      <c r="KFZ736"/>
      <c r="KGA736"/>
      <c r="KGB736"/>
      <c r="KGC736"/>
      <c r="KGD736"/>
      <c r="KGE736"/>
      <c r="KGF736"/>
      <c r="KGG736"/>
      <c r="KGH736"/>
      <c r="KGI736"/>
      <c r="KGJ736"/>
      <c r="KGK736"/>
      <c r="KGL736"/>
      <c r="KGM736"/>
      <c r="KGN736"/>
      <c r="KGO736"/>
      <c r="KGP736"/>
      <c r="KGQ736"/>
      <c r="KGR736"/>
      <c r="KGS736"/>
      <c r="KGT736"/>
      <c r="KGU736"/>
      <c r="KGV736"/>
      <c r="KGW736"/>
      <c r="KGX736"/>
      <c r="KGY736"/>
      <c r="KGZ736"/>
      <c r="KHA736"/>
      <c r="KHB736"/>
      <c r="KHC736"/>
      <c r="KHD736"/>
      <c r="KHE736"/>
      <c r="KHF736"/>
      <c r="KHG736"/>
      <c r="KHH736"/>
      <c r="KHI736"/>
      <c r="KHJ736"/>
      <c r="KHK736"/>
      <c r="KHL736"/>
      <c r="KHM736"/>
      <c r="KHN736"/>
      <c r="KHO736"/>
      <c r="KHP736"/>
      <c r="KHQ736"/>
      <c r="KHR736"/>
      <c r="KHS736"/>
      <c r="KHT736"/>
      <c r="KHU736"/>
      <c r="KHV736"/>
      <c r="KHW736"/>
      <c r="KHX736"/>
      <c r="KHY736"/>
      <c r="KHZ736"/>
      <c r="KIA736"/>
      <c r="KIB736"/>
      <c r="KIC736"/>
      <c r="KID736"/>
      <c r="KIE736"/>
      <c r="KIF736"/>
      <c r="KIG736"/>
      <c r="KIH736"/>
      <c r="KII736"/>
      <c r="KIJ736"/>
      <c r="KIK736"/>
      <c r="KIL736"/>
      <c r="KIM736"/>
      <c r="KIN736"/>
      <c r="KIO736"/>
      <c r="KIP736"/>
      <c r="KIQ736"/>
      <c r="KIR736"/>
      <c r="KIS736"/>
      <c r="KIT736"/>
      <c r="KIU736"/>
      <c r="KIV736"/>
      <c r="KIW736"/>
      <c r="KIX736"/>
      <c r="KIY736"/>
      <c r="KIZ736"/>
      <c r="KJA736"/>
      <c r="KJB736"/>
      <c r="KJC736"/>
      <c r="KJD736"/>
      <c r="KJE736"/>
      <c r="KJF736"/>
      <c r="KJG736"/>
      <c r="KJH736"/>
      <c r="KJI736"/>
      <c r="KJJ736"/>
      <c r="KJK736"/>
      <c r="KJL736"/>
      <c r="KJM736"/>
      <c r="KJN736"/>
      <c r="KJO736"/>
      <c r="KJP736"/>
      <c r="KJQ736"/>
      <c r="KJR736"/>
      <c r="KJS736"/>
      <c r="KJT736"/>
      <c r="KJU736"/>
      <c r="KJV736"/>
      <c r="KJW736"/>
      <c r="KJX736"/>
      <c r="KJY736"/>
      <c r="KJZ736"/>
      <c r="KKA736"/>
      <c r="KKB736"/>
      <c r="KKC736"/>
      <c r="KKD736"/>
      <c r="KKE736"/>
      <c r="KKF736"/>
      <c r="KKG736"/>
      <c r="KKH736"/>
      <c r="KKI736"/>
      <c r="KKJ736"/>
      <c r="KKK736"/>
      <c r="KKL736"/>
      <c r="KKM736"/>
      <c r="KKN736"/>
      <c r="KKO736"/>
      <c r="KKP736"/>
      <c r="KKQ736"/>
      <c r="KKR736"/>
      <c r="KKS736"/>
      <c r="KKT736"/>
      <c r="KKU736"/>
      <c r="KKV736"/>
      <c r="KKW736"/>
      <c r="KKX736"/>
      <c r="KKY736"/>
      <c r="KKZ736"/>
      <c r="KLA736"/>
      <c r="KLB736"/>
      <c r="KLC736"/>
      <c r="KLD736"/>
      <c r="KLE736"/>
      <c r="KLF736"/>
      <c r="KLG736"/>
      <c r="KLH736"/>
      <c r="KLI736"/>
      <c r="KLJ736"/>
      <c r="KLK736"/>
      <c r="KLL736"/>
      <c r="KLM736"/>
      <c r="KLN736"/>
      <c r="KLO736"/>
      <c r="KLP736"/>
      <c r="KLQ736"/>
      <c r="KLR736"/>
      <c r="KLS736"/>
      <c r="KLT736"/>
      <c r="KLU736"/>
      <c r="KLV736"/>
      <c r="KLW736"/>
      <c r="KLX736"/>
      <c r="KLY736"/>
      <c r="KLZ736"/>
      <c r="KMA736"/>
      <c r="KMB736"/>
      <c r="KMC736"/>
      <c r="KMD736"/>
      <c r="KME736"/>
      <c r="KMF736"/>
      <c r="KMG736"/>
      <c r="KMH736"/>
      <c r="KMI736"/>
      <c r="KMJ736"/>
      <c r="KMK736"/>
      <c r="KML736"/>
      <c r="KMM736"/>
      <c r="KMN736"/>
      <c r="KMO736"/>
      <c r="KMP736"/>
      <c r="KMQ736"/>
      <c r="KMR736"/>
      <c r="KMS736"/>
      <c r="KMT736"/>
      <c r="KMU736"/>
      <c r="KMV736"/>
      <c r="KMW736"/>
      <c r="KMX736"/>
      <c r="KMY736"/>
      <c r="KMZ736"/>
      <c r="KNA736"/>
      <c r="KNB736"/>
      <c r="KNC736"/>
      <c r="KND736"/>
      <c r="KNE736"/>
      <c r="KNF736"/>
      <c r="KNG736"/>
      <c r="KNH736"/>
      <c r="KNI736"/>
      <c r="KNJ736"/>
      <c r="KNK736"/>
      <c r="KNL736"/>
      <c r="KNM736"/>
      <c r="KNN736"/>
      <c r="KNO736"/>
      <c r="KNP736"/>
      <c r="KNQ736"/>
      <c r="KNR736"/>
      <c r="KNS736"/>
      <c r="KNT736"/>
      <c r="KNU736"/>
      <c r="KNV736"/>
      <c r="KNW736"/>
      <c r="KNX736"/>
      <c r="KNY736"/>
      <c r="KNZ736"/>
      <c r="KOA736"/>
      <c r="KOB736"/>
      <c r="KOC736"/>
      <c r="KOD736"/>
      <c r="KOE736"/>
      <c r="KOF736"/>
      <c r="KOG736"/>
      <c r="KOH736"/>
      <c r="KOI736"/>
      <c r="KOJ736"/>
      <c r="KOK736"/>
      <c r="KOL736"/>
      <c r="KOM736"/>
      <c r="KON736"/>
      <c r="KOO736"/>
      <c r="KOP736"/>
      <c r="KOQ736"/>
      <c r="KOR736"/>
      <c r="KOS736"/>
      <c r="KOT736"/>
      <c r="KOU736"/>
      <c r="KOV736"/>
      <c r="KOW736"/>
      <c r="KOX736"/>
      <c r="KOY736"/>
      <c r="KOZ736"/>
      <c r="KPA736"/>
      <c r="KPB736"/>
      <c r="KPC736"/>
      <c r="KPD736"/>
      <c r="KPE736"/>
      <c r="KPF736"/>
      <c r="KPG736"/>
      <c r="KPH736"/>
      <c r="KPI736"/>
      <c r="KPJ736"/>
      <c r="KPK736"/>
      <c r="KPL736"/>
      <c r="KPM736"/>
      <c r="KPN736"/>
      <c r="KPO736"/>
      <c r="KPP736"/>
      <c r="KPQ736"/>
      <c r="KPR736"/>
      <c r="KPS736"/>
      <c r="KPT736"/>
      <c r="KPU736"/>
      <c r="KPV736"/>
      <c r="KPW736"/>
      <c r="KPX736"/>
      <c r="KPY736"/>
      <c r="KPZ736"/>
      <c r="KQA736"/>
      <c r="KQB736"/>
      <c r="KQC736"/>
      <c r="KQD736"/>
      <c r="KQE736"/>
      <c r="KQF736"/>
      <c r="KQG736"/>
      <c r="KQH736"/>
      <c r="KQI736"/>
      <c r="KQJ736"/>
      <c r="KQK736"/>
      <c r="KQL736"/>
      <c r="KQM736"/>
      <c r="KQN736"/>
      <c r="KQO736"/>
      <c r="KQP736"/>
      <c r="KQQ736"/>
      <c r="KQR736"/>
      <c r="KQS736"/>
      <c r="KQT736"/>
      <c r="KQU736"/>
      <c r="KQV736"/>
      <c r="KQW736"/>
      <c r="KQX736"/>
      <c r="KQY736"/>
      <c r="KQZ736"/>
      <c r="KRA736"/>
      <c r="KRB736"/>
      <c r="KRC736"/>
      <c r="KRD736"/>
      <c r="KRE736"/>
      <c r="KRF736"/>
      <c r="KRG736"/>
      <c r="KRH736"/>
      <c r="KRI736"/>
      <c r="KRJ736"/>
      <c r="KRK736"/>
      <c r="KRL736"/>
      <c r="KRM736"/>
      <c r="KRN736"/>
      <c r="KRO736"/>
      <c r="KRP736"/>
      <c r="KRQ736"/>
      <c r="KRR736"/>
      <c r="KRS736"/>
      <c r="KRT736"/>
      <c r="KRU736"/>
      <c r="KRV736"/>
      <c r="KRW736"/>
      <c r="KRX736"/>
      <c r="KRY736"/>
      <c r="KRZ736"/>
      <c r="KSA736"/>
      <c r="KSB736"/>
      <c r="KSC736"/>
      <c r="KSD736"/>
      <c r="KSE736"/>
      <c r="KSF736"/>
      <c r="KSG736"/>
      <c r="KSH736"/>
      <c r="KSI736"/>
      <c r="KSJ736"/>
      <c r="KSK736"/>
      <c r="KSL736"/>
      <c r="KSM736"/>
      <c r="KSN736"/>
      <c r="KSO736"/>
      <c r="KSP736"/>
      <c r="KSQ736"/>
      <c r="KSR736"/>
      <c r="KSS736"/>
      <c r="KST736"/>
      <c r="KSU736"/>
      <c r="KSV736"/>
      <c r="KSW736"/>
      <c r="KSX736"/>
      <c r="KSY736"/>
      <c r="KSZ736"/>
      <c r="KTA736"/>
      <c r="KTB736"/>
      <c r="KTC736"/>
      <c r="KTD736"/>
      <c r="KTE736"/>
      <c r="KTF736"/>
      <c r="KTG736"/>
      <c r="KTH736"/>
      <c r="KTI736"/>
      <c r="KTJ736"/>
      <c r="KTK736"/>
      <c r="KTL736"/>
      <c r="KTM736"/>
      <c r="KTN736"/>
      <c r="KTO736"/>
      <c r="KTP736"/>
      <c r="KTQ736"/>
      <c r="KTR736"/>
      <c r="KTS736"/>
      <c r="KTT736"/>
      <c r="KTU736"/>
      <c r="KTV736"/>
      <c r="KTW736"/>
      <c r="KTX736"/>
      <c r="KTY736"/>
      <c r="KTZ736"/>
      <c r="KUA736"/>
      <c r="KUB736"/>
      <c r="KUC736"/>
      <c r="KUD736"/>
      <c r="KUE736"/>
      <c r="KUF736"/>
      <c r="KUG736"/>
      <c r="KUH736"/>
      <c r="KUI736"/>
      <c r="KUJ736"/>
      <c r="KUK736"/>
      <c r="KUL736"/>
      <c r="KUM736"/>
      <c r="KUN736"/>
      <c r="KUO736"/>
      <c r="KUP736"/>
      <c r="KUQ736"/>
      <c r="KUR736"/>
      <c r="KUS736"/>
      <c r="KUT736"/>
      <c r="KUU736"/>
      <c r="KUV736"/>
      <c r="KUW736"/>
      <c r="KUX736"/>
      <c r="KUY736"/>
      <c r="KUZ736"/>
      <c r="KVA736"/>
      <c r="KVB736"/>
      <c r="KVC736"/>
      <c r="KVD736"/>
      <c r="KVE736"/>
      <c r="KVF736"/>
      <c r="KVG736"/>
      <c r="KVH736"/>
      <c r="KVI736"/>
      <c r="KVJ736"/>
      <c r="KVK736"/>
      <c r="KVL736"/>
      <c r="KVM736"/>
      <c r="KVN736"/>
      <c r="KVO736"/>
      <c r="KVP736"/>
      <c r="KVQ736"/>
      <c r="KVR736"/>
      <c r="KVS736"/>
      <c r="KVT736"/>
      <c r="KVU736"/>
      <c r="KVV736"/>
      <c r="KVW736"/>
      <c r="KVX736"/>
      <c r="KVY736"/>
      <c r="KVZ736"/>
      <c r="KWA736"/>
      <c r="KWB736"/>
      <c r="KWC736"/>
      <c r="KWD736"/>
      <c r="KWE736"/>
      <c r="KWF736"/>
      <c r="KWG736"/>
      <c r="KWH736"/>
      <c r="KWI736"/>
      <c r="KWJ736"/>
      <c r="KWK736"/>
      <c r="KWL736"/>
      <c r="KWM736"/>
      <c r="KWN736"/>
      <c r="KWO736"/>
      <c r="KWP736"/>
      <c r="KWQ736"/>
      <c r="KWR736"/>
      <c r="KWS736"/>
      <c r="KWT736"/>
      <c r="KWU736"/>
      <c r="KWV736"/>
      <c r="KWW736"/>
      <c r="KWX736"/>
      <c r="KWY736"/>
      <c r="KWZ736"/>
      <c r="KXA736"/>
      <c r="KXB736"/>
      <c r="KXC736"/>
      <c r="KXD736"/>
      <c r="KXE736"/>
      <c r="KXF736"/>
      <c r="KXG736"/>
      <c r="KXH736"/>
      <c r="KXI736"/>
      <c r="KXJ736"/>
      <c r="KXK736"/>
      <c r="KXL736"/>
      <c r="KXM736"/>
      <c r="KXN736"/>
      <c r="KXO736"/>
      <c r="KXP736"/>
      <c r="KXQ736"/>
      <c r="KXR736"/>
      <c r="KXS736"/>
      <c r="KXT736"/>
      <c r="KXU736"/>
      <c r="KXV736"/>
      <c r="KXW736"/>
      <c r="KXX736"/>
      <c r="KXY736"/>
      <c r="KXZ736"/>
      <c r="KYA736"/>
      <c r="KYB736"/>
      <c r="KYC736"/>
      <c r="KYD736"/>
      <c r="KYE736"/>
      <c r="KYF736"/>
      <c r="KYG736"/>
      <c r="KYH736"/>
      <c r="KYI736"/>
      <c r="KYJ736"/>
      <c r="KYK736"/>
      <c r="KYL736"/>
      <c r="KYM736"/>
      <c r="KYN736"/>
      <c r="KYO736"/>
      <c r="KYP736"/>
      <c r="KYQ736"/>
      <c r="KYR736"/>
      <c r="KYS736"/>
      <c r="KYT736"/>
      <c r="KYU736"/>
      <c r="KYV736"/>
      <c r="KYW736"/>
      <c r="KYX736"/>
      <c r="KYY736"/>
      <c r="KYZ736"/>
      <c r="KZA736"/>
      <c r="KZB736"/>
      <c r="KZC736"/>
      <c r="KZD736"/>
      <c r="KZE736"/>
      <c r="KZF736"/>
      <c r="KZG736"/>
      <c r="KZH736"/>
      <c r="KZI736"/>
      <c r="KZJ736"/>
      <c r="KZK736"/>
      <c r="KZL736"/>
      <c r="KZM736"/>
      <c r="KZN736"/>
      <c r="KZO736"/>
      <c r="KZP736"/>
      <c r="KZQ736"/>
      <c r="KZR736"/>
      <c r="KZS736"/>
      <c r="KZT736"/>
      <c r="KZU736"/>
      <c r="KZV736"/>
      <c r="KZW736"/>
      <c r="KZX736"/>
      <c r="KZY736"/>
      <c r="KZZ736"/>
      <c r="LAA736"/>
      <c r="LAB736"/>
      <c r="LAC736"/>
      <c r="LAD736"/>
      <c r="LAE736"/>
      <c r="LAF736"/>
      <c r="LAG736"/>
      <c r="LAH736"/>
      <c r="LAI736"/>
      <c r="LAJ736"/>
      <c r="LAK736"/>
      <c r="LAL736"/>
      <c r="LAM736"/>
      <c r="LAN736"/>
      <c r="LAO736"/>
      <c r="LAP736"/>
      <c r="LAQ736"/>
      <c r="LAR736"/>
      <c r="LAS736"/>
      <c r="LAT736"/>
      <c r="LAU736"/>
      <c r="LAV736"/>
      <c r="LAW736"/>
      <c r="LAX736"/>
      <c r="LAY736"/>
      <c r="LAZ736"/>
      <c r="LBA736"/>
      <c r="LBB736"/>
      <c r="LBC736"/>
      <c r="LBD736"/>
      <c r="LBE736"/>
      <c r="LBF736"/>
      <c r="LBG736"/>
      <c r="LBH736"/>
      <c r="LBI736"/>
      <c r="LBJ736"/>
      <c r="LBK736"/>
      <c r="LBL736"/>
      <c r="LBM736"/>
      <c r="LBN736"/>
      <c r="LBO736"/>
      <c r="LBP736"/>
      <c r="LBQ736"/>
      <c r="LBR736"/>
      <c r="LBS736"/>
      <c r="LBT736"/>
      <c r="LBU736"/>
      <c r="LBV736"/>
      <c r="LBW736"/>
      <c r="LBX736"/>
      <c r="LBY736"/>
      <c r="LBZ736"/>
      <c r="LCA736"/>
      <c r="LCB736"/>
      <c r="LCC736"/>
      <c r="LCD736"/>
      <c r="LCE736"/>
      <c r="LCF736"/>
      <c r="LCG736"/>
      <c r="LCH736"/>
      <c r="LCI736"/>
      <c r="LCJ736"/>
      <c r="LCK736"/>
      <c r="LCL736"/>
      <c r="LCM736"/>
      <c r="LCN736"/>
      <c r="LCO736"/>
      <c r="LCP736"/>
      <c r="LCQ736"/>
      <c r="LCR736"/>
      <c r="LCS736"/>
      <c r="LCT736"/>
      <c r="LCU736"/>
      <c r="LCV736"/>
      <c r="LCW736"/>
      <c r="LCX736"/>
      <c r="LCY736"/>
      <c r="LCZ736"/>
      <c r="LDA736"/>
      <c r="LDB736"/>
      <c r="LDC736"/>
      <c r="LDD736"/>
      <c r="LDE736"/>
      <c r="LDF736"/>
      <c r="LDG736"/>
      <c r="LDH736"/>
      <c r="LDI736"/>
      <c r="LDJ736"/>
      <c r="LDK736"/>
      <c r="LDL736"/>
      <c r="LDM736"/>
      <c r="LDN736"/>
      <c r="LDO736"/>
      <c r="LDP736"/>
      <c r="LDQ736"/>
      <c r="LDR736"/>
      <c r="LDS736"/>
      <c r="LDT736"/>
      <c r="LDU736"/>
      <c r="LDV736"/>
      <c r="LDW736"/>
      <c r="LDX736"/>
      <c r="LDY736"/>
      <c r="LDZ736"/>
      <c r="LEA736"/>
      <c r="LEB736"/>
      <c r="LEC736"/>
      <c r="LED736"/>
      <c r="LEE736"/>
      <c r="LEF736"/>
      <c r="LEG736"/>
      <c r="LEH736"/>
      <c r="LEI736"/>
      <c r="LEJ736"/>
      <c r="LEK736"/>
      <c r="LEL736"/>
      <c r="LEM736"/>
      <c r="LEN736"/>
      <c r="LEO736"/>
      <c r="LEP736"/>
      <c r="LEQ736"/>
      <c r="LER736"/>
      <c r="LES736"/>
      <c r="LET736"/>
      <c r="LEU736"/>
      <c r="LEV736"/>
      <c r="LEW736"/>
      <c r="LEX736"/>
      <c r="LEY736"/>
      <c r="LEZ736"/>
      <c r="LFA736"/>
      <c r="LFB736"/>
      <c r="LFC736"/>
      <c r="LFD736"/>
      <c r="LFE736"/>
      <c r="LFF736"/>
      <c r="LFG736"/>
      <c r="LFH736"/>
      <c r="LFI736"/>
      <c r="LFJ736"/>
      <c r="LFK736"/>
      <c r="LFL736"/>
      <c r="LFM736"/>
      <c r="LFN736"/>
      <c r="LFO736"/>
      <c r="LFP736"/>
      <c r="LFQ736"/>
      <c r="LFR736"/>
      <c r="LFS736"/>
      <c r="LFT736"/>
      <c r="LFU736"/>
      <c r="LFV736"/>
      <c r="LFW736"/>
      <c r="LFX736"/>
      <c r="LFY736"/>
      <c r="LFZ736"/>
      <c r="LGA736"/>
      <c r="LGB736"/>
      <c r="LGC736"/>
      <c r="LGD736"/>
      <c r="LGE736"/>
      <c r="LGF736"/>
      <c r="LGG736"/>
      <c r="LGH736"/>
      <c r="LGI736"/>
      <c r="LGJ736"/>
      <c r="LGK736"/>
      <c r="LGL736"/>
      <c r="LGM736"/>
      <c r="LGN736"/>
      <c r="LGO736"/>
      <c r="LGP736"/>
      <c r="LGQ736"/>
      <c r="LGR736"/>
      <c r="LGS736"/>
      <c r="LGT736"/>
      <c r="LGU736"/>
      <c r="LGV736"/>
      <c r="LGW736"/>
      <c r="LGX736"/>
      <c r="LGY736"/>
      <c r="LGZ736"/>
      <c r="LHA736"/>
      <c r="LHB736"/>
      <c r="LHC736"/>
      <c r="LHD736"/>
      <c r="LHE736"/>
      <c r="LHF736"/>
      <c r="LHG736"/>
      <c r="LHH736"/>
      <c r="LHI736"/>
      <c r="LHJ736"/>
      <c r="LHK736"/>
      <c r="LHL736"/>
      <c r="LHM736"/>
      <c r="LHN736"/>
      <c r="LHO736"/>
      <c r="LHP736"/>
      <c r="LHQ736"/>
      <c r="LHR736"/>
      <c r="LHS736"/>
      <c r="LHT736"/>
      <c r="LHU736"/>
      <c r="LHV736"/>
      <c r="LHW736"/>
      <c r="LHX736"/>
      <c r="LHY736"/>
      <c r="LHZ736"/>
      <c r="LIA736"/>
      <c r="LIB736"/>
      <c r="LIC736"/>
      <c r="LID736"/>
      <c r="LIE736"/>
      <c r="LIF736"/>
      <c r="LIG736"/>
      <c r="LIH736"/>
      <c r="LII736"/>
      <c r="LIJ736"/>
      <c r="LIK736"/>
      <c r="LIL736"/>
      <c r="LIM736"/>
      <c r="LIN736"/>
      <c r="LIO736"/>
      <c r="LIP736"/>
      <c r="LIQ736"/>
      <c r="LIR736"/>
      <c r="LIS736"/>
      <c r="LIT736"/>
      <c r="LIU736"/>
      <c r="LIV736"/>
      <c r="LIW736"/>
      <c r="LIX736"/>
      <c r="LIY736"/>
      <c r="LIZ736"/>
      <c r="LJA736"/>
      <c r="LJB736"/>
      <c r="LJC736"/>
      <c r="LJD736"/>
      <c r="LJE736"/>
      <c r="LJF736"/>
      <c r="LJG736"/>
      <c r="LJH736"/>
      <c r="LJI736"/>
      <c r="LJJ736"/>
      <c r="LJK736"/>
      <c r="LJL736"/>
      <c r="LJM736"/>
      <c r="LJN736"/>
      <c r="LJO736"/>
      <c r="LJP736"/>
      <c r="LJQ736"/>
      <c r="LJR736"/>
      <c r="LJS736"/>
      <c r="LJT736"/>
      <c r="LJU736"/>
      <c r="LJV736"/>
      <c r="LJW736"/>
      <c r="LJX736"/>
      <c r="LJY736"/>
      <c r="LJZ736"/>
      <c r="LKA736"/>
      <c r="LKB736"/>
      <c r="LKC736"/>
      <c r="LKD736"/>
      <c r="LKE736"/>
      <c r="LKF736"/>
      <c r="LKG736"/>
      <c r="LKH736"/>
      <c r="LKI736"/>
      <c r="LKJ736"/>
      <c r="LKK736"/>
      <c r="LKL736"/>
      <c r="LKM736"/>
      <c r="LKN736"/>
      <c r="LKO736"/>
      <c r="LKP736"/>
      <c r="LKQ736"/>
      <c r="LKR736"/>
      <c r="LKS736"/>
      <c r="LKT736"/>
      <c r="LKU736"/>
      <c r="LKV736"/>
      <c r="LKW736"/>
      <c r="LKX736"/>
      <c r="LKY736"/>
      <c r="LKZ736"/>
      <c r="LLA736"/>
      <c r="LLB736"/>
      <c r="LLC736"/>
      <c r="LLD736"/>
      <c r="LLE736"/>
      <c r="LLF736"/>
      <c r="LLG736"/>
      <c r="LLH736"/>
      <c r="LLI736"/>
      <c r="LLJ736"/>
      <c r="LLK736"/>
      <c r="LLL736"/>
      <c r="LLM736"/>
      <c r="LLN736"/>
      <c r="LLO736"/>
      <c r="LLP736"/>
      <c r="LLQ736"/>
      <c r="LLR736"/>
      <c r="LLS736"/>
      <c r="LLT736"/>
      <c r="LLU736"/>
      <c r="LLV736"/>
      <c r="LLW736"/>
      <c r="LLX736"/>
      <c r="LLY736"/>
      <c r="LLZ736"/>
      <c r="LMA736"/>
      <c r="LMB736"/>
      <c r="LMC736"/>
      <c r="LMD736"/>
      <c r="LME736"/>
      <c r="LMF736"/>
      <c r="LMG736"/>
      <c r="LMH736"/>
      <c r="LMI736"/>
      <c r="LMJ736"/>
      <c r="LMK736"/>
      <c r="LML736"/>
      <c r="LMM736"/>
      <c r="LMN736"/>
      <c r="LMO736"/>
      <c r="LMP736"/>
      <c r="LMQ736"/>
      <c r="LMR736"/>
      <c r="LMS736"/>
      <c r="LMT736"/>
      <c r="LMU736"/>
      <c r="LMV736"/>
      <c r="LMW736"/>
      <c r="LMX736"/>
      <c r="LMY736"/>
      <c r="LMZ736"/>
      <c r="LNA736"/>
      <c r="LNB736"/>
      <c r="LNC736"/>
      <c r="LND736"/>
      <c r="LNE736"/>
      <c r="LNF736"/>
      <c r="LNG736"/>
      <c r="LNH736"/>
      <c r="LNI736"/>
      <c r="LNJ736"/>
      <c r="LNK736"/>
      <c r="LNL736"/>
      <c r="LNM736"/>
      <c r="LNN736"/>
      <c r="LNO736"/>
      <c r="LNP736"/>
      <c r="LNQ736"/>
      <c r="LNR736"/>
      <c r="LNS736"/>
      <c r="LNT736"/>
      <c r="LNU736"/>
      <c r="LNV736"/>
      <c r="LNW736"/>
      <c r="LNX736"/>
      <c r="LNY736"/>
      <c r="LNZ736"/>
      <c r="LOA736"/>
      <c r="LOB736"/>
      <c r="LOC736"/>
      <c r="LOD736"/>
      <c r="LOE736"/>
      <c r="LOF736"/>
      <c r="LOG736"/>
      <c r="LOH736"/>
      <c r="LOI736"/>
      <c r="LOJ736"/>
      <c r="LOK736"/>
      <c r="LOL736"/>
      <c r="LOM736"/>
      <c r="LON736"/>
      <c r="LOO736"/>
      <c r="LOP736"/>
      <c r="LOQ736"/>
      <c r="LOR736"/>
      <c r="LOS736"/>
      <c r="LOT736"/>
      <c r="LOU736"/>
      <c r="LOV736"/>
      <c r="LOW736"/>
      <c r="LOX736"/>
      <c r="LOY736"/>
      <c r="LOZ736"/>
      <c r="LPA736"/>
      <c r="LPB736"/>
      <c r="LPC736"/>
      <c r="LPD736"/>
      <c r="LPE736"/>
      <c r="LPF736"/>
      <c r="LPG736"/>
      <c r="LPH736"/>
      <c r="LPI736"/>
      <c r="LPJ736"/>
      <c r="LPK736"/>
      <c r="LPL736"/>
      <c r="LPM736"/>
      <c r="LPN736"/>
      <c r="LPO736"/>
      <c r="LPP736"/>
      <c r="LPQ736"/>
      <c r="LPR736"/>
      <c r="LPS736"/>
      <c r="LPT736"/>
      <c r="LPU736"/>
      <c r="LPV736"/>
      <c r="LPW736"/>
      <c r="LPX736"/>
      <c r="LPY736"/>
      <c r="LPZ736"/>
      <c r="LQA736"/>
      <c r="LQB736"/>
      <c r="LQC736"/>
      <c r="LQD736"/>
      <c r="LQE736"/>
      <c r="LQF736"/>
      <c r="LQG736"/>
      <c r="LQH736"/>
      <c r="LQI736"/>
      <c r="LQJ736"/>
      <c r="LQK736"/>
      <c r="LQL736"/>
      <c r="LQM736"/>
      <c r="LQN736"/>
      <c r="LQO736"/>
      <c r="LQP736"/>
      <c r="LQQ736"/>
      <c r="LQR736"/>
      <c r="LQS736"/>
      <c r="LQT736"/>
      <c r="LQU736"/>
      <c r="LQV736"/>
      <c r="LQW736"/>
      <c r="LQX736"/>
      <c r="LQY736"/>
      <c r="LQZ736"/>
      <c r="LRA736"/>
      <c r="LRB736"/>
      <c r="LRC736"/>
      <c r="LRD736"/>
      <c r="LRE736"/>
      <c r="LRF736"/>
      <c r="LRG736"/>
      <c r="LRH736"/>
      <c r="LRI736"/>
      <c r="LRJ736"/>
      <c r="LRK736"/>
      <c r="LRL736"/>
      <c r="LRM736"/>
      <c r="LRN736"/>
      <c r="LRO736"/>
      <c r="LRP736"/>
      <c r="LRQ736"/>
      <c r="LRR736"/>
      <c r="LRS736"/>
      <c r="LRT736"/>
      <c r="LRU736"/>
      <c r="LRV736"/>
      <c r="LRW736"/>
      <c r="LRX736"/>
      <c r="LRY736"/>
      <c r="LRZ736"/>
      <c r="LSA736"/>
      <c r="LSB736"/>
      <c r="LSC736"/>
      <c r="LSD736"/>
      <c r="LSE736"/>
      <c r="LSF736"/>
      <c r="LSG736"/>
      <c r="LSH736"/>
      <c r="LSI736"/>
      <c r="LSJ736"/>
      <c r="LSK736"/>
      <c r="LSL736"/>
      <c r="LSM736"/>
      <c r="LSN736"/>
      <c r="LSO736"/>
      <c r="LSP736"/>
      <c r="LSQ736"/>
      <c r="LSR736"/>
      <c r="LSS736"/>
      <c r="LST736"/>
      <c r="LSU736"/>
      <c r="LSV736"/>
      <c r="LSW736"/>
      <c r="LSX736"/>
      <c r="LSY736"/>
      <c r="LSZ736"/>
      <c r="LTA736"/>
      <c r="LTB736"/>
      <c r="LTC736"/>
      <c r="LTD736"/>
      <c r="LTE736"/>
      <c r="LTF736"/>
      <c r="LTG736"/>
      <c r="LTH736"/>
      <c r="LTI736"/>
      <c r="LTJ736"/>
      <c r="LTK736"/>
      <c r="LTL736"/>
      <c r="LTM736"/>
      <c r="LTN736"/>
      <c r="LTO736"/>
      <c r="LTP736"/>
      <c r="LTQ736"/>
      <c r="LTR736"/>
      <c r="LTS736"/>
      <c r="LTT736"/>
      <c r="LTU736"/>
      <c r="LTV736"/>
      <c r="LTW736"/>
      <c r="LTX736"/>
      <c r="LTY736"/>
      <c r="LTZ736"/>
      <c r="LUA736"/>
      <c r="LUB736"/>
      <c r="LUC736"/>
      <c r="LUD736"/>
      <c r="LUE736"/>
      <c r="LUF736"/>
      <c r="LUG736"/>
      <c r="LUH736"/>
      <c r="LUI736"/>
      <c r="LUJ736"/>
      <c r="LUK736"/>
      <c r="LUL736"/>
      <c r="LUM736"/>
      <c r="LUN736"/>
      <c r="LUO736"/>
      <c r="LUP736"/>
      <c r="LUQ736"/>
      <c r="LUR736"/>
      <c r="LUS736"/>
      <c r="LUT736"/>
      <c r="LUU736"/>
      <c r="LUV736"/>
      <c r="LUW736"/>
      <c r="LUX736"/>
      <c r="LUY736"/>
      <c r="LUZ736"/>
      <c r="LVA736"/>
      <c r="LVB736"/>
      <c r="LVC736"/>
      <c r="LVD736"/>
      <c r="LVE736"/>
      <c r="LVF736"/>
      <c r="LVG736"/>
      <c r="LVH736"/>
      <c r="LVI736"/>
      <c r="LVJ736"/>
      <c r="LVK736"/>
      <c r="LVL736"/>
      <c r="LVM736"/>
      <c r="LVN736"/>
      <c r="LVO736"/>
      <c r="LVP736"/>
      <c r="LVQ736"/>
      <c r="LVR736"/>
      <c r="LVS736"/>
      <c r="LVT736"/>
      <c r="LVU736"/>
      <c r="LVV736"/>
      <c r="LVW736"/>
      <c r="LVX736"/>
      <c r="LVY736"/>
      <c r="LVZ736"/>
      <c r="LWA736"/>
      <c r="LWB736"/>
      <c r="LWC736"/>
      <c r="LWD736"/>
      <c r="LWE736"/>
      <c r="LWF736"/>
      <c r="LWG736"/>
      <c r="LWH736"/>
      <c r="LWI736"/>
      <c r="LWJ736"/>
      <c r="LWK736"/>
      <c r="LWL736"/>
      <c r="LWM736"/>
      <c r="LWN736"/>
      <c r="LWO736"/>
      <c r="LWP736"/>
      <c r="LWQ736"/>
      <c r="LWR736"/>
      <c r="LWS736"/>
      <c r="LWT736"/>
      <c r="LWU736"/>
      <c r="LWV736"/>
      <c r="LWW736"/>
      <c r="LWX736"/>
      <c r="LWY736"/>
      <c r="LWZ736"/>
      <c r="LXA736"/>
      <c r="LXB736"/>
      <c r="LXC736"/>
      <c r="LXD736"/>
      <c r="LXE736"/>
      <c r="LXF736"/>
      <c r="LXG736"/>
      <c r="LXH736"/>
      <c r="LXI736"/>
      <c r="LXJ736"/>
      <c r="LXK736"/>
      <c r="LXL736"/>
      <c r="LXM736"/>
      <c r="LXN736"/>
      <c r="LXO736"/>
      <c r="LXP736"/>
      <c r="LXQ736"/>
      <c r="LXR736"/>
      <c r="LXS736"/>
      <c r="LXT736"/>
      <c r="LXU736"/>
      <c r="LXV736"/>
      <c r="LXW736"/>
      <c r="LXX736"/>
      <c r="LXY736"/>
      <c r="LXZ736"/>
      <c r="LYA736"/>
      <c r="LYB736"/>
      <c r="LYC736"/>
      <c r="LYD736"/>
      <c r="LYE736"/>
      <c r="LYF736"/>
      <c r="LYG736"/>
      <c r="LYH736"/>
      <c r="LYI736"/>
      <c r="LYJ736"/>
      <c r="LYK736"/>
      <c r="LYL736"/>
      <c r="LYM736"/>
      <c r="LYN736"/>
      <c r="LYO736"/>
      <c r="LYP736"/>
      <c r="LYQ736"/>
      <c r="LYR736"/>
      <c r="LYS736"/>
      <c r="LYT736"/>
      <c r="LYU736"/>
      <c r="LYV736"/>
      <c r="LYW736"/>
      <c r="LYX736"/>
      <c r="LYY736"/>
      <c r="LYZ736"/>
      <c r="LZA736"/>
      <c r="LZB736"/>
      <c r="LZC736"/>
      <c r="LZD736"/>
      <c r="LZE736"/>
      <c r="LZF736"/>
      <c r="LZG736"/>
      <c r="LZH736"/>
      <c r="LZI736"/>
      <c r="LZJ736"/>
      <c r="LZK736"/>
      <c r="LZL736"/>
      <c r="LZM736"/>
      <c r="LZN736"/>
      <c r="LZO736"/>
      <c r="LZP736"/>
      <c r="LZQ736"/>
      <c r="LZR736"/>
      <c r="LZS736"/>
      <c r="LZT736"/>
      <c r="LZU736"/>
      <c r="LZV736"/>
      <c r="LZW736"/>
      <c r="LZX736"/>
      <c r="LZY736"/>
      <c r="LZZ736"/>
      <c r="MAA736"/>
      <c r="MAB736"/>
      <c r="MAC736"/>
      <c r="MAD736"/>
      <c r="MAE736"/>
      <c r="MAF736"/>
      <c r="MAG736"/>
      <c r="MAH736"/>
      <c r="MAI736"/>
      <c r="MAJ736"/>
      <c r="MAK736"/>
      <c r="MAL736"/>
      <c r="MAM736"/>
      <c r="MAN736"/>
      <c r="MAO736"/>
      <c r="MAP736"/>
      <c r="MAQ736"/>
      <c r="MAR736"/>
      <c r="MAS736"/>
      <c r="MAT736"/>
      <c r="MAU736"/>
      <c r="MAV736"/>
      <c r="MAW736"/>
      <c r="MAX736"/>
      <c r="MAY736"/>
      <c r="MAZ736"/>
      <c r="MBA736"/>
      <c r="MBB736"/>
      <c r="MBC736"/>
      <c r="MBD736"/>
      <c r="MBE736"/>
      <c r="MBF736"/>
      <c r="MBG736"/>
      <c r="MBH736"/>
      <c r="MBI736"/>
      <c r="MBJ736"/>
      <c r="MBK736"/>
      <c r="MBL736"/>
      <c r="MBM736"/>
      <c r="MBN736"/>
      <c r="MBO736"/>
      <c r="MBP736"/>
      <c r="MBQ736"/>
      <c r="MBR736"/>
      <c r="MBS736"/>
      <c r="MBT736"/>
      <c r="MBU736"/>
      <c r="MBV736"/>
      <c r="MBW736"/>
      <c r="MBX736"/>
      <c r="MBY736"/>
      <c r="MBZ736"/>
      <c r="MCA736"/>
      <c r="MCB736"/>
      <c r="MCC736"/>
      <c r="MCD736"/>
      <c r="MCE736"/>
      <c r="MCF736"/>
      <c r="MCG736"/>
      <c r="MCH736"/>
      <c r="MCI736"/>
      <c r="MCJ736"/>
      <c r="MCK736"/>
      <c r="MCL736"/>
      <c r="MCM736"/>
      <c r="MCN736"/>
      <c r="MCO736"/>
      <c r="MCP736"/>
      <c r="MCQ736"/>
      <c r="MCR736"/>
      <c r="MCS736"/>
      <c r="MCT736"/>
      <c r="MCU736"/>
      <c r="MCV736"/>
      <c r="MCW736"/>
      <c r="MCX736"/>
      <c r="MCY736"/>
      <c r="MCZ736"/>
      <c r="MDA736"/>
      <c r="MDB736"/>
      <c r="MDC736"/>
      <c r="MDD736"/>
      <c r="MDE736"/>
      <c r="MDF736"/>
      <c r="MDG736"/>
      <c r="MDH736"/>
      <c r="MDI736"/>
      <c r="MDJ736"/>
      <c r="MDK736"/>
      <c r="MDL736"/>
      <c r="MDM736"/>
      <c r="MDN736"/>
      <c r="MDO736"/>
      <c r="MDP736"/>
      <c r="MDQ736"/>
      <c r="MDR736"/>
      <c r="MDS736"/>
      <c r="MDT736"/>
      <c r="MDU736"/>
      <c r="MDV736"/>
      <c r="MDW736"/>
      <c r="MDX736"/>
      <c r="MDY736"/>
      <c r="MDZ736"/>
      <c r="MEA736"/>
      <c r="MEB736"/>
      <c r="MEC736"/>
      <c r="MED736"/>
      <c r="MEE736"/>
      <c r="MEF736"/>
      <c r="MEG736"/>
      <c r="MEH736"/>
      <c r="MEI736"/>
      <c r="MEJ736"/>
      <c r="MEK736"/>
      <c r="MEL736"/>
      <c r="MEM736"/>
      <c r="MEN736"/>
      <c r="MEO736"/>
      <c r="MEP736"/>
      <c r="MEQ736"/>
      <c r="MER736"/>
      <c r="MES736"/>
      <c r="MET736"/>
      <c r="MEU736"/>
      <c r="MEV736"/>
      <c r="MEW736"/>
      <c r="MEX736"/>
      <c r="MEY736"/>
      <c r="MEZ736"/>
      <c r="MFA736"/>
      <c r="MFB736"/>
      <c r="MFC736"/>
      <c r="MFD736"/>
      <c r="MFE736"/>
      <c r="MFF736"/>
      <c r="MFG736"/>
      <c r="MFH736"/>
      <c r="MFI736"/>
      <c r="MFJ736"/>
      <c r="MFK736"/>
      <c r="MFL736"/>
      <c r="MFM736"/>
      <c r="MFN736"/>
      <c r="MFO736"/>
      <c r="MFP736"/>
      <c r="MFQ736"/>
      <c r="MFR736"/>
      <c r="MFS736"/>
      <c r="MFT736"/>
      <c r="MFU736"/>
      <c r="MFV736"/>
      <c r="MFW736"/>
      <c r="MFX736"/>
      <c r="MFY736"/>
      <c r="MFZ736"/>
      <c r="MGA736"/>
      <c r="MGB736"/>
      <c r="MGC736"/>
      <c r="MGD736"/>
      <c r="MGE736"/>
      <c r="MGF736"/>
      <c r="MGG736"/>
      <c r="MGH736"/>
      <c r="MGI736"/>
      <c r="MGJ736"/>
      <c r="MGK736"/>
      <c r="MGL736"/>
      <c r="MGM736"/>
      <c r="MGN736"/>
      <c r="MGO736"/>
      <c r="MGP736"/>
      <c r="MGQ736"/>
      <c r="MGR736"/>
      <c r="MGS736"/>
      <c r="MGT736"/>
      <c r="MGU736"/>
      <c r="MGV736"/>
      <c r="MGW736"/>
      <c r="MGX736"/>
      <c r="MGY736"/>
      <c r="MGZ736"/>
      <c r="MHA736"/>
      <c r="MHB736"/>
      <c r="MHC736"/>
      <c r="MHD736"/>
      <c r="MHE736"/>
      <c r="MHF736"/>
      <c r="MHG736"/>
      <c r="MHH736"/>
      <c r="MHI736"/>
      <c r="MHJ736"/>
      <c r="MHK736"/>
      <c r="MHL736"/>
      <c r="MHM736"/>
      <c r="MHN736"/>
      <c r="MHO736"/>
      <c r="MHP736"/>
      <c r="MHQ736"/>
      <c r="MHR736"/>
      <c r="MHS736"/>
      <c r="MHT736"/>
      <c r="MHU736"/>
      <c r="MHV736"/>
      <c r="MHW736"/>
      <c r="MHX736"/>
      <c r="MHY736"/>
      <c r="MHZ736"/>
      <c r="MIA736"/>
      <c r="MIB736"/>
      <c r="MIC736"/>
      <c r="MID736"/>
      <c r="MIE736"/>
      <c r="MIF736"/>
      <c r="MIG736"/>
      <c r="MIH736"/>
      <c r="MII736"/>
      <c r="MIJ736"/>
      <c r="MIK736"/>
      <c r="MIL736"/>
      <c r="MIM736"/>
      <c r="MIN736"/>
      <c r="MIO736"/>
      <c r="MIP736"/>
      <c r="MIQ736"/>
      <c r="MIR736"/>
      <c r="MIS736"/>
      <c r="MIT736"/>
      <c r="MIU736"/>
      <c r="MIV736"/>
      <c r="MIW736"/>
      <c r="MIX736"/>
      <c r="MIY736"/>
      <c r="MIZ736"/>
      <c r="MJA736"/>
      <c r="MJB736"/>
      <c r="MJC736"/>
      <c r="MJD736"/>
      <c r="MJE736"/>
      <c r="MJF736"/>
      <c r="MJG736"/>
      <c r="MJH736"/>
      <c r="MJI736"/>
      <c r="MJJ736"/>
      <c r="MJK736"/>
      <c r="MJL736"/>
      <c r="MJM736"/>
      <c r="MJN736"/>
      <c r="MJO736"/>
      <c r="MJP736"/>
      <c r="MJQ736"/>
      <c r="MJR736"/>
      <c r="MJS736"/>
      <c r="MJT736"/>
      <c r="MJU736"/>
      <c r="MJV736"/>
      <c r="MJW736"/>
      <c r="MJX736"/>
      <c r="MJY736"/>
      <c r="MJZ736"/>
      <c r="MKA736"/>
      <c r="MKB736"/>
      <c r="MKC736"/>
      <c r="MKD736"/>
      <c r="MKE736"/>
      <c r="MKF736"/>
      <c r="MKG736"/>
      <c r="MKH736"/>
      <c r="MKI736"/>
      <c r="MKJ736"/>
      <c r="MKK736"/>
      <c r="MKL736"/>
      <c r="MKM736"/>
      <c r="MKN736"/>
      <c r="MKO736"/>
      <c r="MKP736"/>
      <c r="MKQ736"/>
      <c r="MKR736"/>
      <c r="MKS736"/>
      <c r="MKT736"/>
      <c r="MKU736"/>
      <c r="MKV736"/>
      <c r="MKW736"/>
      <c r="MKX736"/>
      <c r="MKY736"/>
      <c r="MKZ736"/>
      <c r="MLA736"/>
      <c r="MLB736"/>
      <c r="MLC736"/>
      <c r="MLD736"/>
      <c r="MLE736"/>
      <c r="MLF736"/>
      <c r="MLG736"/>
      <c r="MLH736"/>
      <c r="MLI736"/>
      <c r="MLJ736"/>
      <c r="MLK736"/>
      <c r="MLL736"/>
      <c r="MLM736"/>
      <c r="MLN736"/>
      <c r="MLO736"/>
      <c r="MLP736"/>
      <c r="MLQ736"/>
      <c r="MLR736"/>
      <c r="MLS736"/>
      <c r="MLT736"/>
      <c r="MLU736"/>
      <c r="MLV736"/>
      <c r="MLW736"/>
      <c r="MLX736"/>
      <c r="MLY736"/>
      <c r="MLZ736"/>
      <c r="MMA736"/>
      <c r="MMB736"/>
      <c r="MMC736"/>
      <c r="MMD736"/>
      <c r="MME736"/>
      <c r="MMF736"/>
      <c r="MMG736"/>
      <c r="MMH736"/>
      <c r="MMI736"/>
      <c r="MMJ736"/>
      <c r="MMK736"/>
      <c r="MML736"/>
      <c r="MMM736"/>
      <c r="MMN736"/>
      <c r="MMO736"/>
      <c r="MMP736"/>
      <c r="MMQ736"/>
      <c r="MMR736"/>
      <c r="MMS736"/>
      <c r="MMT736"/>
      <c r="MMU736"/>
      <c r="MMV736"/>
      <c r="MMW736"/>
      <c r="MMX736"/>
      <c r="MMY736"/>
      <c r="MMZ736"/>
      <c r="MNA736"/>
      <c r="MNB736"/>
      <c r="MNC736"/>
      <c r="MND736"/>
      <c r="MNE736"/>
      <c r="MNF736"/>
      <c r="MNG736"/>
      <c r="MNH736"/>
      <c r="MNI736"/>
      <c r="MNJ736"/>
      <c r="MNK736"/>
      <c r="MNL736"/>
      <c r="MNM736"/>
      <c r="MNN736"/>
      <c r="MNO736"/>
      <c r="MNP736"/>
      <c r="MNQ736"/>
      <c r="MNR736"/>
      <c r="MNS736"/>
      <c r="MNT736"/>
      <c r="MNU736"/>
      <c r="MNV736"/>
      <c r="MNW736"/>
      <c r="MNX736"/>
      <c r="MNY736"/>
      <c r="MNZ736"/>
      <c r="MOA736"/>
      <c r="MOB736"/>
      <c r="MOC736"/>
      <c r="MOD736"/>
      <c r="MOE736"/>
      <c r="MOF736"/>
      <c r="MOG736"/>
      <c r="MOH736"/>
      <c r="MOI736"/>
      <c r="MOJ736"/>
      <c r="MOK736"/>
      <c r="MOL736"/>
      <c r="MOM736"/>
      <c r="MON736"/>
      <c r="MOO736"/>
      <c r="MOP736"/>
      <c r="MOQ736"/>
      <c r="MOR736"/>
      <c r="MOS736"/>
      <c r="MOT736"/>
      <c r="MOU736"/>
      <c r="MOV736"/>
      <c r="MOW736"/>
      <c r="MOX736"/>
      <c r="MOY736"/>
      <c r="MOZ736"/>
      <c r="MPA736"/>
      <c r="MPB736"/>
      <c r="MPC736"/>
      <c r="MPD736"/>
      <c r="MPE736"/>
      <c r="MPF736"/>
      <c r="MPG736"/>
      <c r="MPH736"/>
      <c r="MPI736"/>
      <c r="MPJ736"/>
      <c r="MPK736"/>
      <c r="MPL736"/>
      <c r="MPM736"/>
      <c r="MPN736"/>
      <c r="MPO736"/>
      <c r="MPP736"/>
      <c r="MPQ736"/>
      <c r="MPR736"/>
      <c r="MPS736"/>
      <c r="MPT736"/>
      <c r="MPU736"/>
      <c r="MPV736"/>
      <c r="MPW736"/>
      <c r="MPX736"/>
      <c r="MPY736"/>
      <c r="MPZ736"/>
      <c r="MQA736"/>
      <c r="MQB736"/>
      <c r="MQC736"/>
      <c r="MQD736"/>
      <c r="MQE736"/>
      <c r="MQF736"/>
      <c r="MQG736"/>
      <c r="MQH736"/>
      <c r="MQI736"/>
      <c r="MQJ736"/>
      <c r="MQK736"/>
      <c r="MQL736"/>
      <c r="MQM736"/>
      <c r="MQN736"/>
      <c r="MQO736"/>
      <c r="MQP736"/>
      <c r="MQQ736"/>
      <c r="MQR736"/>
      <c r="MQS736"/>
      <c r="MQT736"/>
      <c r="MQU736"/>
      <c r="MQV736"/>
      <c r="MQW736"/>
      <c r="MQX736"/>
      <c r="MQY736"/>
      <c r="MQZ736"/>
      <c r="MRA736"/>
      <c r="MRB736"/>
      <c r="MRC736"/>
      <c r="MRD736"/>
      <c r="MRE736"/>
      <c r="MRF736"/>
      <c r="MRG736"/>
      <c r="MRH736"/>
      <c r="MRI736"/>
      <c r="MRJ736"/>
      <c r="MRK736"/>
      <c r="MRL736"/>
      <c r="MRM736"/>
      <c r="MRN736"/>
      <c r="MRO736"/>
      <c r="MRP736"/>
      <c r="MRQ736"/>
      <c r="MRR736"/>
      <c r="MRS736"/>
      <c r="MRT736"/>
      <c r="MRU736"/>
      <c r="MRV736"/>
      <c r="MRW736"/>
      <c r="MRX736"/>
      <c r="MRY736"/>
      <c r="MRZ736"/>
      <c r="MSA736"/>
      <c r="MSB736"/>
      <c r="MSC736"/>
      <c r="MSD736"/>
      <c r="MSE736"/>
      <c r="MSF736"/>
      <c r="MSG736"/>
      <c r="MSH736"/>
      <c r="MSI736"/>
      <c r="MSJ736"/>
      <c r="MSK736"/>
      <c r="MSL736"/>
      <c r="MSM736"/>
      <c r="MSN736"/>
      <c r="MSO736"/>
      <c r="MSP736"/>
      <c r="MSQ736"/>
      <c r="MSR736"/>
      <c r="MSS736"/>
      <c r="MST736"/>
      <c r="MSU736"/>
      <c r="MSV736"/>
      <c r="MSW736"/>
      <c r="MSX736"/>
      <c r="MSY736"/>
      <c r="MSZ736"/>
      <c r="MTA736"/>
      <c r="MTB736"/>
      <c r="MTC736"/>
      <c r="MTD736"/>
      <c r="MTE736"/>
      <c r="MTF736"/>
      <c r="MTG736"/>
      <c r="MTH736"/>
      <c r="MTI736"/>
      <c r="MTJ736"/>
      <c r="MTK736"/>
      <c r="MTL736"/>
      <c r="MTM736"/>
      <c r="MTN736"/>
      <c r="MTO736"/>
      <c r="MTP736"/>
      <c r="MTQ736"/>
      <c r="MTR736"/>
      <c r="MTS736"/>
      <c r="MTT736"/>
      <c r="MTU736"/>
      <c r="MTV736"/>
      <c r="MTW736"/>
      <c r="MTX736"/>
      <c r="MTY736"/>
      <c r="MTZ736"/>
      <c r="MUA736"/>
      <c r="MUB736"/>
      <c r="MUC736"/>
      <c r="MUD736"/>
      <c r="MUE736"/>
      <c r="MUF736"/>
      <c r="MUG736"/>
      <c r="MUH736"/>
      <c r="MUI736"/>
      <c r="MUJ736"/>
      <c r="MUK736"/>
      <c r="MUL736"/>
      <c r="MUM736"/>
      <c r="MUN736"/>
      <c r="MUO736"/>
      <c r="MUP736"/>
      <c r="MUQ736"/>
      <c r="MUR736"/>
      <c r="MUS736"/>
      <c r="MUT736"/>
      <c r="MUU736"/>
      <c r="MUV736"/>
      <c r="MUW736"/>
      <c r="MUX736"/>
      <c r="MUY736"/>
      <c r="MUZ736"/>
      <c r="MVA736"/>
      <c r="MVB736"/>
      <c r="MVC736"/>
      <c r="MVD736"/>
      <c r="MVE736"/>
      <c r="MVF736"/>
      <c r="MVG736"/>
      <c r="MVH736"/>
      <c r="MVI736"/>
      <c r="MVJ736"/>
      <c r="MVK736"/>
      <c r="MVL736"/>
      <c r="MVM736"/>
      <c r="MVN736"/>
      <c r="MVO736"/>
      <c r="MVP736"/>
      <c r="MVQ736"/>
      <c r="MVR736"/>
      <c r="MVS736"/>
      <c r="MVT736"/>
      <c r="MVU736"/>
      <c r="MVV736"/>
      <c r="MVW736"/>
      <c r="MVX736"/>
      <c r="MVY736"/>
      <c r="MVZ736"/>
      <c r="MWA736"/>
      <c r="MWB736"/>
      <c r="MWC736"/>
      <c r="MWD736"/>
      <c r="MWE736"/>
      <c r="MWF736"/>
      <c r="MWG736"/>
      <c r="MWH736"/>
      <c r="MWI736"/>
      <c r="MWJ736"/>
      <c r="MWK736"/>
      <c r="MWL736"/>
      <c r="MWM736"/>
      <c r="MWN736"/>
      <c r="MWO736"/>
      <c r="MWP736"/>
      <c r="MWQ736"/>
      <c r="MWR736"/>
      <c r="MWS736"/>
      <c r="MWT736"/>
      <c r="MWU736"/>
      <c r="MWV736"/>
      <c r="MWW736"/>
      <c r="MWX736"/>
      <c r="MWY736"/>
      <c r="MWZ736"/>
      <c r="MXA736"/>
      <c r="MXB736"/>
      <c r="MXC736"/>
      <c r="MXD736"/>
      <c r="MXE736"/>
      <c r="MXF736"/>
      <c r="MXG736"/>
      <c r="MXH736"/>
      <c r="MXI736"/>
      <c r="MXJ736"/>
      <c r="MXK736"/>
      <c r="MXL736"/>
      <c r="MXM736"/>
      <c r="MXN736"/>
      <c r="MXO736"/>
      <c r="MXP736"/>
      <c r="MXQ736"/>
      <c r="MXR736"/>
      <c r="MXS736"/>
      <c r="MXT736"/>
      <c r="MXU736"/>
      <c r="MXV736"/>
      <c r="MXW736"/>
      <c r="MXX736"/>
      <c r="MXY736"/>
      <c r="MXZ736"/>
      <c r="MYA736"/>
      <c r="MYB736"/>
      <c r="MYC736"/>
      <c r="MYD736"/>
      <c r="MYE736"/>
      <c r="MYF736"/>
      <c r="MYG736"/>
      <c r="MYH736"/>
      <c r="MYI736"/>
      <c r="MYJ736"/>
      <c r="MYK736"/>
      <c r="MYL736"/>
      <c r="MYM736"/>
      <c r="MYN736"/>
      <c r="MYO736"/>
      <c r="MYP736"/>
      <c r="MYQ736"/>
      <c r="MYR736"/>
      <c r="MYS736"/>
      <c r="MYT736"/>
      <c r="MYU736"/>
      <c r="MYV736"/>
      <c r="MYW736"/>
      <c r="MYX736"/>
      <c r="MYY736"/>
      <c r="MYZ736"/>
      <c r="MZA736"/>
      <c r="MZB736"/>
      <c r="MZC736"/>
      <c r="MZD736"/>
      <c r="MZE736"/>
      <c r="MZF736"/>
      <c r="MZG736"/>
      <c r="MZH736"/>
      <c r="MZI736"/>
      <c r="MZJ736"/>
      <c r="MZK736"/>
      <c r="MZL736"/>
      <c r="MZM736"/>
      <c r="MZN736"/>
      <c r="MZO736"/>
      <c r="MZP736"/>
      <c r="MZQ736"/>
      <c r="MZR736"/>
      <c r="MZS736"/>
      <c r="MZT736"/>
      <c r="MZU736"/>
      <c r="MZV736"/>
      <c r="MZW736"/>
      <c r="MZX736"/>
      <c r="MZY736"/>
      <c r="MZZ736"/>
      <c r="NAA736"/>
      <c r="NAB736"/>
      <c r="NAC736"/>
      <c r="NAD736"/>
      <c r="NAE736"/>
      <c r="NAF736"/>
      <c r="NAG736"/>
      <c r="NAH736"/>
      <c r="NAI736"/>
      <c r="NAJ736"/>
      <c r="NAK736"/>
      <c r="NAL736"/>
      <c r="NAM736"/>
      <c r="NAN736"/>
      <c r="NAO736"/>
      <c r="NAP736"/>
      <c r="NAQ736"/>
      <c r="NAR736"/>
      <c r="NAS736"/>
      <c r="NAT736"/>
      <c r="NAU736"/>
      <c r="NAV736"/>
      <c r="NAW736"/>
      <c r="NAX736"/>
      <c r="NAY736"/>
      <c r="NAZ736"/>
      <c r="NBA736"/>
      <c r="NBB736"/>
      <c r="NBC736"/>
      <c r="NBD736"/>
      <c r="NBE736"/>
      <c r="NBF736"/>
      <c r="NBG736"/>
      <c r="NBH736"/>
      <c r="NBI736"/>
      <c r="NBJ736"/>
      <c r="NBK736"/>
      <c r="NBL736"/>
      <c r="NBM736"/>
      <c r="NBN736"/>
      <c r="NBO736"/>
      <c r="NBP736"/>
      <c r="NBQ736"/>
      <c r="NBR736"/>
      <c r="NBS736"/>
      <c r="NBT736"/>
      <c r="NBU736"/>
      <c r="NBV736"/>
      <c r="NBW736"/>
      <c r="NBX736"/>
      <c r="NBY736"/>
      <c r="NBZ736"/>
      <c r="NCA736"/>
      <c r="NCB736"/>
      <c r="NCC736"/>
      <c r="NCD736"/>
      <c r="NCE736"/>
      <c r="NCF736"/>
      <c r="NCG736"/>
      <c r="NCH736"/>
      <c r="NCI736"/>
      <c r="NCJ736"/>
      <c r="NCK736"/>
      <c r="NCL736"/>
      <c r="NCM736"/>
      <c r="NCN736"/>
      <c r="NCO736"/>
      <c r="NCP736"/>
      <c r="NCQ736"/>
      <c r="NCR736"/>
      <c r="NCS736"/>
      <c r="NCT736"/>
      <c r="NCU736"/>
      <c r="NCV736"/>
      <c r="NCW736"/>
      <c r="NCX736"/>
      <c r="NCY736"/>
      <c r="NCZ736"/>
      <c r="NDA736"/>
      <c r="NDB736"/>
      <c r="NDC736"/>
      <c r="NDD736"/>
      <c r="NDE736"/>
      <c r="NDF736"/>
      <c r="NDG736"/>
      <c r="NDH736"/>
      <c r="NDI736"/>
      <c r="NDJ736"/>
      <c r="NDK736"/>
      <c r="NDL736"/>
      <c r="NDM736"/>
      <c r="NDN736"/>
      <c r="NDO736"/>
      <c r="NDP736"/>
      <c r="NDQ736"/>
      <c r="NDR736"/>
      <c r="NDS736"/>
      <c r="NDT736"/>
      <c r="NDU736"/>
      <c r="NDV736"/>
      <c r="NDW736"/>
      <c r="NDX736"/>
      <c r="NDY736"/>
      <c r="NDZ736"/>
      <c r="NEA736"/>
      <c r="NEB736"/>
      <c r="NEC736"/>
      <c r="NED736"/>
      <c r="NEE736"/>
      <c r="NEF736"/>
      <c r="NEG736"/>
      <c r="NEH736"/>
      <c r="NEI736"/>
      <c r="NEJ736"/>
      <c r="NEK736"/>
      <c r="NEL736"/>
      <c r="NEM736"/>
      <c r="NEN736"/>
      <c r="NEO736"/>
      <c r="NEP736"/>
      <c r="NEQ736"/>
      <c r="NER736"/>
      <c r="NES736"/>
      <c r="NET736"/>
      <c r="NEU736"/>
      <c r="NEV736"/>
      <c r="NEW736"/>
      <c r="NEX736"/>
      <c r="NEY736"/>
      <c r="NEZ736"/>
      <c r="NFA736"/>
      <c r="NFB736"/>
      <c r="NFC736"/>
      <c r="NFD736"/>
      <c r="NFE736"/>
      <c r="NFF736"/>
      <c r="NFG736"/>
      <c r="NFH736"/>
      <c r="NFI736"/>
      <c r="NFJ736"/>
      <c r="NFK736"/>
      <c r="NFL736"/>
      <c r="NFM736"/>
      <c r="NFN736"/>
      <c r="NFO736"/>
      <c r="NFP736"/>
      <c r="NFQ736"/>
      <c r="NFR736"/>
      <c r="NFS736"/>
      <c r="NFT736"/>
      <c r="NFU736"/>
      <c r="NFV736"/>
      <c r="NFW736"/>
      <c r="NFX736"/>
      <c r="NFY736"/>
      <c r="NFZ736"/>
      <c r="NGA736"/>
      <c r="NGB736"/>
      <c r="NGC736"/>
      <c r="NGD736"/>
      <c r="NGE736"/>
      <c r="NGF736"/>
      <c r="NGG736"/>
      <c r="NGH736"/>
      <c r="NGI736"/>
      <c r="NGJ736"/>
      <c r="NGK736"/>
      <c r="NGL736"/>
      <c r="NGM736"/>
      <c r="NGN736"/>
      <c r="NGO736"/>
      <c r="NGP736"/>
      <c r="NGQ736"/>
      <c r="NGR736"/>
      <c r="NGS736"/>
      <c r="NGT736"/>
      <c r="NGU736"/>
      <c r="NGV736"/>
      <c r="NGW736"/>
      <c r="NGX736"/>
      <c r="NGY736"/>
      <c r="NGZ736"/>
      <c r="NHA736"/>
      <c r="NHB736"/>
      <c r="NHC736"/>
      <c r="NHD736"/>
      <c r="NHE736"/>
      <c r="NHF736"/>
      <c r="NHG736"/>
      <c r="NHH736"/>
      <c r="NHI736"/>
      <c r="NHJ736"/>
      <c r="NHK736"/>
      <c r="NHL736"/>
      <c r="NHM736"/>
      <c r="NHN736"/>
      <c r="NHO736"/>
      <c r="NHP736"/>
      <c r="NHQ736"/>
      <c r="NHR736"/>
      <c r="NHS736"/>
      <c r="NHT736"/>
      <c r="NHU736"/>
      <c r="NHV736"/>
      <c r="NHW736"/>
      <c r="NHX736"/>
      <c r="NHY736"/>
      <c r="NHZ736"/>
      <c r="NIA736"/>
      <c r="NIB736"/>
      <c r="NIC736"/>
      <c r="NID736"/>
      <c r="NIE736"/>
      <c r="NIF736"/>
      <c r="NIG736"/>
      <c r="NIH736"/>
      <c r="NII736"/>
      <c r="NIJ736"/>
      <c r="NIK736"/>
      <c r="NIL736"/>
      <c r="NIM736"/>
      <c r="NIN736"/>
      <c r="NIO736"/>
      <c r="NIP736"/>
      <c r="NIQ736"/>
      <c r="NIR736"/>
      <c r="NIS736"/>
      <c r="NIT736"/>
      <c r="NIU736"/>
      <c r="NIV736"/>
      <c r="NIW736"/>
      <c r="NIX736"/>
      <c r="NIY736"/>
      <c r="NIZ736"/>
      <c r="NJA736"/>
      <c r="NJB736"/>
      <c r="NJC736"/>
      <c r="NJD736"/>
      <c r="NJE736"/>
      <c r="NJF736"/>
      <c r="NJG736"/>
      <c r="NJH736"/>
      <c r="NJI736"/>
      <c r="NJJ736"/>
      <c r="NJK736"/>
      <c r="NJL736"/>
      <c r="NJM736"/>
      <c r="NJN736"/>
      <c r="NJO736"/>
      <c r="NJP736"/>
      <c r="NJQ736"/>
      <c r="NJR736"/>
      <c r="NJS736"/>
      <c r="NJT736"/>
      <c r="NJU736"/>
      <c r="NJV736"/>
      <c r="NJW736"/>
      <c r="NJX736"/>
      <c r="NJY736"/>
      <c r="NJZ736"/>
      <c r="NKA736"/>
      <c r="NKB736"/>
      <c r="NKC736"/>
      <c r="NKD736"/>
      <c r="NKE736"/>
      <c r="NKF736"/>
      <c r="NKG736"/>
      <c r="NKH736"/>
      <c r="NKI736"/>
      <c r="NKJ736"/>
      <c r="NKK736"/>
      <c r="NKL736"/>
      <c r="NKM736"/>
      <c r="NKN736"/>
      <c r="NKO736"/>
      <c r="NKP736"/>
      <c r="NKQ736"/>
      <c r="NKR736"/>
      <c r="NKS736"/>
      <c r="NKT736"/>
      <c r="NKU736"/>
      <c r="NKV736"/>
      <c r="NKW736"/>
      <c r="NKX736"/>
      <c r="NKY736"/>
      <c r="NKZ736"/>
      <c r="NLA736"/>
      <c r="NLB736"/>
      <c r="NLC736"/>
      <c r="NLD736"/>
      <c r="NLE736"/>
      <c r="NLF736"/>
      <c r="NLG736"/>
      <c r="NLH736"/>
      <c r="NLI736"/>
      <c r="NLJ736"/>
      <c r="NLK736"/>
      <c r="NLL736"/>
      <c r="NLM736"/>
      <c r="NLN736"/>
      <c r="NLO736"/>
      <c r="NLP736"/>
      <c r="NLQ736"/>
      <c r="NLR736"/>
      <c r="NLS736"/>
      <c r="NLT736"/>
      <c r="NLU736"/>
      <c r="NLV736"/>
      <c r="NLW736"/>
      <c r="NLX736"/>
      <c r="NLY736"/>
      <c r="NLZ736"/>
      <c r="NMA736"/>
      <c r="NMB736"/>
      <c r="NMC736"/>
      <c r="NMD736"/>
      <c r="NME736"/>
      <c r="NMF736"/>
      <c r="NMG736"/>
      <c r="NMH736"/>
      <c r="NMI736"/>
      <c r="NMJ736"/>
      <c r="NMK736"/>
      <c r="NML736"/>
      <c r="NMM736"/>
      <c r="NMN736"/>
      <c r="NMO736"/>
      <c r="NMP736"/>
      <c r="NMQ736"/>
      <c r="NMR736"/>
      <c r="NMS736"/>
      <c r="NMT736"/>
      <c r="NMU736"/>
      <c r="NMV736"/>
      <c r="NMW736"/>
      <c r="NMX736"/>
      <c r="NMY736"/>
      <c r="NMZ736"/>
      <c r="NNA736"/>
      <c r="NNB736"/>
      <c r="NNC736"/>
      <c r="NND736"/>
      <c r="NNE736"/>
      <c r="NNF736"/>
      <c r="NNG736"/>
      <c r="NNH736"/>
      <c r="NNI736"/>
      <c r="NNJ736"/>
      <c r="NNK736"/>
      <c r="NNL736"/>
      <c r="NNM736"/>
      <c r="NNN736"/>
      <c r="NNO736"/>
      <c r="NNP736"/>
      <c r="NNQ736"/>
      <c r="NNR736"/>
      <c r="NNS736"/>
      <c r="NNT736"/>
      <c r="NNU736"/>
      <c r="NNV736"/>
      <c r="NNW736"/>
      <c r="NNX736"/>
      <c r="NNY736"/>
      <c r="NNZ736"/>
      <c r="NOA736"/>
      <c r="NOB736"/>
      <c r="NOC736"/>
      <c r="NOD736"/>
      <c r="NOE736"/>
      <c r="NOF736"/>
      <c r="NOG736"/>
      <c r="NOH736"/>
      <c r="NOI736"/>
      <c r="NOJ736"/>
      <c r="NOK736"/>
      <c r="NOL736"/>
      <c r="NOM736"/>
      <c r="NON736"/>
      <c r="NOO736"/>
      <c r="NOP736"/>
      <c r="NOQ736"/>
      <c r="NOR736"/>
      <c r="NOS736"/>
      <c r="NOT736"/>
      <c r="NOU736"/>
      <c r="NOV736"/>
      <c r="NOW736"/>
      <c r="NOX736"/>
      <c r="NOY736"/>
      <c r="NOZ736"/>
      <c r="NPA736"/>
      <c r="NPB736"/>
      <c r="NPC736"/>
      <c r="NPD736"/>
      <c r="NPE736"/>
      <c r="NPF736"/>
      <c r="NPG736"/>
      <c r="NPH736"/>
      <c r="NPI736"/>
      <c r="NPJ736"/>
      <c r="NPK736"/>
      <c r="NPL736"/>
      <c r="NPM736"/>
      <c r="NPN736"/>
      <c r="NPO736"/>
      <c r="NPP736"/>
      <c r="NPQ736"/>
      <c r="NPR736"/>
      <c r="NPS736"/>
      <c r="NPT736"/>
      <c r="NPU736"/>
      <c r="NPV736"/>
      <c r="NPW736"/>
      <c r="NPX736"/>
      <c r="NPY736"/>
      <c r="NPZ736"/>
      <c r="NQA736"/>
      <c r="NQB736"/>
      <c r="NQC736"/>
      <c r="NQD736"/>
      <c r="NQE736"/>
      <c r="NQF736"/>
      <c r="NQG736"/>
      <c r="NQH736"/>
      <c r="NQI736"/>
      <c r="NQJ736"/>
      <c r="NQK736"/>
      <c r="NQL736"/>
      <c r="NQM736"/>
      <c r="NQN736"/>
      <c r="NQO736"/>
      <c r="NQP736"/>
      <c r="NQQ736"/>
      <c r="NQR736"/>
      <c r="NQS736"/>
      <c r="NQT736"/>
      <c r="NQU736"/>
      <c r="NQV736"/>
      <c r="NQW736"/>
      <c r="NQX736"/>
      <c r="NQY736"/>
      <c r="NQZ736"/>
      <c r="NRA736"/>
      <c r="NRB736"/>
      <c r="NRC736"/>
      <c r="NRD736"/>
      <c r="NRE736"/>
      <c r="NRF736"/>
      <c r="NRG736"/>
      <c r="NRH736"/>
      <c r="NRI736"/>
      <c r="NRJ736"/>
      <c r="NRK736"/>
      <c r="NRL736"/>
      <c r="NRM736"/>
      <c r="NRN736"/>
      <c r="NRO736"/>
      <c r="NRP736"/>
      <c r="NRQ736"/>
      <c r="NRR736"/>
      <c r="NRS736"/>
      <c r="NRT736"/>
      <c r="NRU736"/>
      <c r="NRV736"/>
      <c r="NRW736"/>
      <c r="NRX736"/>
      <c r="NRY736"/>
      <c r="NRZ736"/>
      <c r="NSA736"/>
      <c r="NSB736"/>
      <c r="NSC736"/>
      <c r="NSD736"/>
      <c r="NSE736"/>
      <c r="NSF736"/>
      <c r="NSG736"/>
      <c r="NSH736"/>
      <c r="NSI736"/>
      <c r="NSJ736"/>
      <c r="NSK736"/>
      <c r="NSL736"/>
      <c r="NSM736"/>
      <c r="NSN736"/>
      <c r="NSO736"/>
      <c r="NSP736"/>
      <c r="NSQ736"/>
      <c r="NSR736"/>
      <c r="NSS736"/>
      <c r="NST736"/>
      <c r="NSU736"/>
      <c r="NSV736"/>
      <c r="NSW736"/>
      <c r="NSX736"/>
      <c r="NSY736"/>
      <c r="NSZ736"/>
      <c r="NTA736"/>
      <c r="NTB736"/>
      <c r="NTC736"/>
      <c r="NTD736"/>
      <c r="NTE736"/>
      <c r="NTF736"/>
      <c r="NTG736"/>
      <c r="NTH736"/>
      <c r="NTI736"/>
      <c r="NTJ736"/>
      <c r="NTK736"/>
      <c r="NTL736"/>
      <c r="NTM736"/>
      <c r="NTN736"/>
      <c r="NTO736"/>
      <c r="NTP736"/>
      <c r="NTQ736"/>
      <c r="NTR736"/>
      <c r="NTS736"/>
      <c r="NTT736"/>
      <c r="NTU736"/>
      <c r="NTV736"/>
      <c r="NTW736"/>
      <c r="NTX736"/>
      <c r="NTY736"/>
      <c r="NTZ736"/>
      <c r="NUA736"/>
      <c r="NUB736"/>
      <c r="NUC736"/>
      <c r="NUD736"/>
      <c r="NUE736"/>
      <c r="NUF736"/>
      <c r="NUG736"/>
      <c r="NUH736"/>
      <c r="NUI736"/>
      <c r="NUJ736"/>
      <c r="NUK736"/>
      <c r="NUL736"/>
      <c r="NUM736"/>
      <c r="NUN736"/>
      <c r="NUO736"/>
      <c r="NUP736"/>
      <c r="NUQ736"/>
      <c r="NUR736"/>
      <c r="NUS736"/>
      <c r="NUT736"/>
      <c r="NUU736"/>
      <c r="NUV736"/>
      <c r="NUW736"/>
      <c r="NUX736"/>
      <c r="NUY736"/>
      <c r="NUZ736"/>
      <c r="NVA736"/>
      <c r="NVB736"/>
      <c r="NVC736"/>
      <c r="NVD736"/>
      <c r="NVE736"/>
      <c r="NVF736"/>
      <c r="NVG736"/>
      <c r="NVH736"/>
      <c r="NVI736"/>
      <c r="NVJ736"/>
      <c r="NVK736"/>
      <c r="NVL736"/>
      <c r="NVM736"/>
      <c r="NVN736"/>
      <c r="NVO736"/>
      <c r="NVP736"/>
      <c r="NVQ736"/>
      <c r="NVR736"/>
      <c r="NVS736"/>
      <c r="NVT736"/>
      <c r="NVU736"/>
      <c r="NVV736"/>
      <c r="NVW736"/>
      <c r="NVX736"/>
      <c r="NVY736"/>
      <c r="NVZ736"/>
      <c r="NWA736"/>
      <c r="NWB736"/>
      <c r="NWC736"/>
      <c r="NWD736"/>
      <c r="NWE736"/>
      <c r="NWF736"/>
      <c r="NWG736"/>
      <c r="NWH736"/>
      <c r="NWI736"/>
      <c r="NWJ736"/>
      <c r="NWK736"/>
      <c r="NWL736"/>
      <c r="NWM736"/>
      <c r="NWN736"/>
      <c r="NWO736"/>
      <c r="NWP736"/>
      <c r="NWQ736"/>
      <c r="NWR736"/>
      <c r="NWS736"/>
      <c r="NWT736"/>
      <c r="NWU736"/>
      <c r="NWV736"/>
      <c r="NWW736"/>
      <c r="NWX736"/>
      <c r="NWY736"/>
      <c r="NWZ736"/>
      <c r="NXA736"/>
      <c r="NXB736"/>
      <c r="NXC736"/>
      <c r="NXD736"/>
      <c r="NXE736"/>
      <c r="NXF736"/>
      <c r="NXG736"/>
      <c r="NXH736"/>
      <c r="NXI736"/>
      <c r="NXJ736"/>
      <c r="NXK736"/>
      <c r="NXL736"/>
      <c r="NXM736"/>
      <c r="NXN736"/>
      <c r="NXO736"/>
      <c r="NXP736"/>
      <c r="NXQ736"/>
      <c r="NXR736"/>
      <c r="NXS736"/>
      <c r="NXT736"/>
      <c r="NXU736"/>
      <c r="NXV736"/>
      <c r="NXW736"/>
      <c r="NXX736"/>
      <c r="NXY736"/>
      <c r="NXZ736"/>
      <c r="NYA736"/>
      <c r="NYB736"/>
      <c r="NYC736"/>
      <c r="NYD736"/>
      <c r="NYE736"/>
      <c r="NYF736"/>
      <c r="NYG736"/>
      <c r="NYH736"/>
      <c r="NYI736"/>
      <c r="NYJ736"/>
      <c r="NYK736"/>
      <c r="NYL736"/>
      <c r="NYM736"/>
      <c r="NYN736"/>
      <c r="NYO736"/>
      <c r="NYP736"/>
      <c r="NYQ736"/>
      <c r="NYR736"/>
      <c r="NYS736"/>
      <c r="NYT736"/>
      <c r="NYU736"/>
      <c r="NYV736"/>
      <c r="NYW736"/>
      <c r="NYX736"/>
      <c r="NYY736"/>
      <c r="NYZ736"/>
      <c r="NZA736"/>
      <c r="NZB736"/>
      <c r="NZC736"/>
      <c r="NZD736"/>
      <c r="NZE736"/>
      <c r="NZF736"/>
      <c r="NZG736"/>
      <c r="NZH736"/>
      <c r="NZI736"/>
      <c r="NZJ736"/>
      <c r="NZK736"/>
      <c r="NZL736"/>
      <c r="NZM736"/>
      <c r="NZN736"/>
      <c r="NZO736"/>
      <c r="NZP736"/>
      <c r="NZQ736"/>
      <c r="NZR736"/>
      <c r="NZS736"/>
      <c r="NZT736"/>
      <c r="NZU736"/>
      <c r="NZV736"/>
      <c r="NZW736"/>
      <c r="NZX736"/>
      <c r="NZY736"/>
      <c r="NZZ736"/>
      <c r="OAA736"/>
      <c r="OAB736"/>
      <c r="OAC736"/>
      <c r="OAD736"/>
      <c r="OAE736"/>
      <c r="OAF736"/>
      <c r="OAG736"/>
      <c r="OAH736"/>
      <c r="OAI736"/>
      <c r="OAJ736"/>
      <c r="OAK736"/>
      <c r="OAL736"/>
      <c r="OAM736"/>
      <c r="OAN736"/>
      <c r="OAO736"/>
      <c r="OAP736"/>
      <c r="OAQ736"/>
      <c r="OAR736"/>
      <c r="OAS736"/>
      <c r="OAT736"/>
      <c r="OAU736"/>
      <c r="OAV736"/>
      <c r="OAW736"/>
      <c r="OAX736"/>
      <c r="OAY736"/>
      <c r="OAZ736"/>
      <c r="OBA736"/>
      <c r="OBB736"/>
      <c r="OBC736"/>
      <c r="OBD736"/>
      <c r="OBE736"/>
      <c r="OBF736"/>
      <c r="OBG736"/>
      <c r="OBH736"/>
      <c r="OBI736"/>
      <c r="OBJ736"/>
      <c r="OBK736"/>
      <c r="OBL736"/>
      <c r="OBM736"/>
      <c r="OBN736"/>
      <c r="OBO736"/>
      <c r="OBP736"/>
      <c r="OBQ736"/>
      <c r="OBR736"/>
      <c r="OBS736"/>
      <c r="OBT736"/>
      <c r="OBU736"/>
      <c r="OBV736"/>
      <c r="OBW736"/>
      <c r="OBX736"/>
      <c r="OBY736"/>
      <c r="OBZ736"/>
      <c r="OCA736"/>
      <c r="OCB736"/>
      <c r="OCC736"/>
      <c r="OCD736"/>
      <c r="OCE736"/>
      <c r="OCF736"/>
      <c r="OCG736"/>
      <c r="OCH736"/>
      <c r="OCI736"/>
      <c r="OCJ736"/>
      <c r="OCK736"/>
      <c r="OCL736"/>
      <c r="OCM736"/>
      <c r="OCN736"/>
      <c r="OCO736"/>
      <c r="OCP736"/>
      <c r="OCQ736"/>
      <c r="OCR736"/>
      <c r="OCS736"/>
      <c r="OCT736"/>
      <c r="OCU736"/>
      <c r="OCV736"/>
      <c r="OCW736"/>
      <c r="OCX736"/>
      <c r="OCY736"/>
      <c r="OCZ736"/>
      <c r="ODA736"/>
      <c r="ODB736"/>
      <c r="ODC736"/>
      <c r="ODD736"/>
      <c r="ODE736"/>
      <c r="ODF736"/>
      <c r="ODG736"/>
      <c r="ODH736"/>
      <c r="ODI736"/>
      <c r="ODJ736"/>
      <c r="ODK736"/>
      <c r="ODL736"/>
      <c r="ODM736"/>
      <c r="ODN736"/>
      <c r="ODO736"/>
      <c r="ODP736"/>
      <c r="ODQ736"/>
      <c r="ODR736"/>
      <c r="ODS736"/>
      <c r="ODT736"/>
      <c r="ODU736"/>
      <c r="ODV736"/>
      <c r="ODW736"/>
      <c r="ODX736"/>
      <c r="ODY736"/>
      <c r="ODZ736"/>
      <c r="OEA736"/>
      <c r="OEB736"/>
      <c r="OEC736"/>
      <c r="OED736"/>
      <c r="OEE736"/>
      <c r="OEF736"/>
      <c r="OEG736"/>
      <c r="OEH736"/>
      <c r="OEI736"/>
      <c r="OEJ736"/>
      <c r="OEK736"/>
      <c r="OEL736"/>
      <c r="OEM736"/>
      <c r="OEN736"/>
      <c r="OEO736"/>
      <c r="OEP736"/>
      <c r="OEQ736"/>
      <c r="OER736"/>
      <c r="OES736"/>
      <c r="OET736"/>
      <c r="OEU736"/>
      <c r="OEV736"/>
      <c r="OEW736"/>
      <c r="OEX736"/>
      <c r="OEY736"/>
      <c r="OEZ736"/>
      <c r="OFA736"/>
      <c r="OFB736"/>
      <c r="OFC736"/>
      <c r="OFD736"/>
      <c r="OFE736"/>
      <c r="OFF736"/>
      <c r="OFG736"/>
      <c r="OFH736"/>
      <c r="OFI736"/>
      <c r="OFJ736"/>
      <c r="OFK736"/>
      <c r="OFL736"/>
      <c r="OFM736"/>
      <c r="OFN736"/>
      <c r="OFO736"/>
      <c r="OFP736"/>
      <c r="OFQ736"/>
      <c r="OFR736"/>
      <c r="OFS736"/>
      <c r="OFT736"/>
      <c r="OFU736"/>
      <c r="OFV736"/>
      <c r="OFW736"/>
      <c r="OFX736"/>
      <c r="OFY736"/>
      <c r="OFZ736"/>
      <c r="OGA736"/>
      <c r="OGB736"/>
      <c r="OGC736"/>
      <c r="OGD736"/>
      <c r="OGE736"/>
      <c r="OGF736"/>
      <c r="OGG736"/>
      <c r="OGH736"/>
      <c r="OGI736"/>
      <c r="OGJ736"/>
      <c r="OGK736"/>
      <c r="OGL736"/>
      <c r="OGM736"/>
      <c r="OGN736"/>
      <c r="OGO736"/>
      <c r="OGP736"/>
      <c r="OGQ736"/>
      <c r="OGR736"/>
      <c r="OGS736"/>
      <c r="OGT736"/>
      <c r="OGU736"/>
      <c r="OGV736"/>
      <c r="OGW736"/>
      <c r="OGX736"/>
      <c r="OGY736"/>
      <c r="OGZ736"/>
      <c r="OHA736"/>
      <c r="OHB736"/>
      <c r="OHC736"/>
      <c r="OHD736"/>
      <c r="OHE736"/>
      <c r="OHF736"/>
      <c r="OHG736"/>
      <c r="OHH736"/>
      <c r="OHI736"/>
      <c r="OHJ736"/>
      <c r="OHK736"/>
      <c r="OHL736"/>
      <c r="OHM736"/>
      <c r="OHN736"/>
      <c r="OHO736"/>
      <c r="OHP736"/>
      <c r="OHQ736"/>
      <c r="OHR736"/>
      <c r="OHS736"/>
      <c r="OHT736"/>
      <c r="OHU736"/>
      <c r="OHV736"/>
      <c r="OHW736"/>
      <c r="OHX736"/>
      <c r="OHY736"/>
      <c r="OHZ736"/>
      <c r="OIA736"/>
      <c r="OIB736"/>
      <c r="OIC736"/>
      <c r="OID736"/>
      <c r="OIE736"/>
      <c r="OIF736"/>
      <c r="OIG736"/>
      <c r="OIH736"/>
      <c r="OII736"/>
      <c r="OIJ736"/>
      <c r="OIK736"/>
      <c r="OIL736"/>
      <c r="OIM736"/>
      <c r="OIN736"/>
      <c r="OIO736"/>
      <c r="OIP736"/>
      <c r="OIQ736"/>
      <c r="OIR736"/>
      <c r="OIS736"/>
      <c r="OIT736"/>
      <c r="OIU736"/>
      <c r="OIV736"/>
      <c r="OIW736"/>
      <c r="OIX736"/>
      <c r="OIY736"/>
      <c r="OIZ736"/>
      <c r="OJA736"/>
      <c r="OJB736"/>
      <c r="OJC736"/>
      <c r="OJD736"/>
      <c r="OJE736"/>
      <c r="OJF736"/>
      <c r="OJG736"/>
      <c r="OJH736"/>
      <c r="OJI736"/>
      <c r="OJJ736"/>
      <c r="OJK736"/>
      <c r="OJL736"/>
      <c r="OJM736"/>
      <c r="OJN736"/>
      <c r="OJO736"/>
      <c r="OJP736"/>
      <c r="OJQ736"/>
      <c r="OJR736"/>
      <c r="OJS736"/>
      <c r="OJT736"/>
      <c r="OJU736"/>
      <c r="OJV736"/>
      <c r="OJW736"/>
      <c r="OJX736"/>
      <c r="OJY736"/>
      <c r="OJZ736"/>
      <c r="OKA736"/>
      <c r="OKB736"/>
      <c r="OKC736"/>
      <c r="OKD736"/>
      <c r="OKE736"/>
      <c r="OKF736"/>
      <c r="OKG736"/>
      <c r="OKH736"/>
      <c r="OKI736"/>
      <c r="OKJ736"/>
      <c r="OKK736"/>
      <c r="OKL736"/>
      <c r="OKM736"/>
      <c r="OKN736"/>
      <c r="OKO736"/>
      <c r="OKP736"/>
      <c r="OKQ736"/>
      <c r="OKR736"/>
      <c r="OKS736"/>
      <c r="OKT736"/>
      <c r="OKU736"/>
      <c r="OKV736"/>
      <c r="OKW736"/>
      <c r="OKX736"/>
      <c r="OKY736"/>
      <c r="OKZ736"/>
      <c r="OLA736"/>
      <c r="OLB736"/>
      <c r="OLC736"/>
      <c r="OLD736"/>
      <c r="OLE736"/>
      <c r="OLF736"/>
      <c r="OLG736"/>
      <c r="OLH736"/>
      <c r="OLI736"/>
      <c r="OLJ736"/>
      <c r="OLK736"/>
      <c r="OLL736"/>
      <c r="OLM736"/>
      <c r="OLN736"/>
      <c r="OLO736"/>
      <c r="OLP736"/>
      <c r="OLQ736"/>
      <c r="OLR736"/>
      <c r="OLS736"/>
      <c r="OLT736"/>
      <c r="OLU736"/>
      <c r="OLV736"/>
      <c r="OLW736"/>
      <c r="OLX736"/>
      <c r="OLY736"/>
      <c r="OLZ736"/>
      <c r="OMA736"/>
      <c r="OMB736"/>
      <c r="OMC736"/>
      <c r="OMD736"/>
      <c r="OME736"/>
      <c r="OMF736"/>
      <c r="OMG736"/>
      <c r="OMH736"/>
      <c r="OMI736"/>
      <c r="OMJ736"/>
      <c r="OMK736"/>
      <c r="OML736"/>
      <c r="OMM736"/>
      <c r="OMN736"/>
      <c r="OMO736"/>
      <c r="OMP736"/>
      <c r="OMQ736"/>
      <c r="OMR736"/>
      <c r="OMS736"/>
      <c r="OMT736"/>
      <c r="OMU736"/>
      <c r="OMV736"/>
      <c r="OMW736"/>
      <c r="OMX736"/>
      <c r="OMY736"/>
      <c r="OMZ736"/>
      <c r="ONA736"/>
      <c r="ONB736"/>
      <c r="ONC736"/>
      <c r="OND736"/>
      <c r="ONE736"/>
      <c r="ONF736"/>
      <c r="ONG736"/>
      <c r="ONH736"/>
      <c r="ONI736"/>
      <c r="ONJ736"/>
      <c r="ONK736"/>
      <c r="ONL736"/>
      <c r="ONM736"/>
      <c r="ONN736"/>
      <c r="ONO736"/>
      <c r="ONP736"/>
      <c r="ONQ736"/>
      <c r="ONR736"/>
      <c r="ONS736"/>
      <c r="ONT736"/>
      <c r="ONU736"/>
      <c r="ONV736"/>
      <c r="ONW736"/>
      <c r="ONX736"/>
      <c r="ONY736"/>
      <c r="ONZ736"/>
      <c r="OOA736"/>
      <c r="OOB736"/>
      <c r="OOC736"/>
      <c r="OOD736"/>
      <c r="OOE736"/>
      <c r="OOF736"/>
      <c r="OOG736"/>
      <c r="OOH736"/>
      <c r="OOI736"/>
      <c r="OOJ736"/>
      <c r="OOK736"/>
      <c r="OOL736"/>
      <c r="OOM736"/>
      <c r="OON736"/>
      <c r="OOO736"/>
      <c r="OOP736"/>
      <c r="OOQ736"/>
      <c r="OOR736"/>
      <c r="OOS736"/>
      <c r="OOT736"/>
      <c r="OOU736"/>
      <c r="OOV736"/>
      <c r="OOW736"/>
      <c r="OOX736"/>
      <c r="OOY736"/>
      <c r="OOZ736"/>
      <c r="OPA736"/>
      <c r="OPB736"/>
      <c r="OPC736"/>
      <c r="OPD736"/>
      <c r="OPE736"/>
      <c r="OPF736"/>
      <c r="OPG736"/>
      <c r="OPH736"/>
      <c r="OPI736"/>
      <c r="OPJ736"/>
      <c r="OPK736"/>
      <c r="OPL736"/>
      <c r="OPM736"/>
      <c r="OPN736"/>
      <c r="OPO736"/>
      <c r="OPP736"/>
      <c r="OPQ736"/>
      <c r="OPR736"/>
      <c r="OPS736"/>
      <c r="OPT736"/>
      <c r="OPU736"/>
      <c r="OPV736"/>
      <c r="OPW736"/>
      <c r="OPX736"/>
      <c r="OPY736"/>
      <c r="OPZ736"/>
      <c r="OQA736"/>
      <c r="OQB736"/>
      <c r="OQC736"/>
      <c r="OQD736"/>
      <c r="OQE736"/>
      <c r="OQF736"/>
      <c r="OQG736"/>
      <c r="OQH736"/>
      <c r="OQI736"/>
      <c r="OQJ736"/>
      <c r="OQK736"/>
      <c r="OQL736"/>
      <c r="OQM736"/>
      <c r="OQN736"/>
      <c r="OQO736"/>
      <c r="OQP736"/>
      <c r="OQQ736"/>
      <c r="OQR736"/>
      <c r="OQS736"/>
      <c r="OQT736"/>
      <c r="OQU736"/>
      <c r="OQV736"/>
      <c r="OQW736"/>
      <c r="OQX736"/>
      <c r="OQY736"/>
      <c r="OQZ736"/>
      <c r="ORA736"/>
      <c r="ORB736"/>
      <c r="ORC736"/>
      <c r="ORD736"/>
      <c r="ORE736"/>
      <c r="ORF736"/>
      <c r="ORG736"/>
      <c r="ORH736"/>
      <c r="ORI736"/>
      <c r="ORJ736"/>
      <c r="ORK736"/>
      <c r="ORL736"/>
      <c r="ORM736"/>
      <c r="ORN736"/>
      <c r="ORO736"/>
      <c r="ORP736"/>
      <c r="ORQ736"/>
      <c r="ORR736"/>
      <c r="ORS736"/>
      <c r="ORT736"/>
      <c r="ORU736"/>
      <c r="ORV736"/>
      <c r="ORW736"/>
      <c r="ORX736"/>
      <c r="ORY736"/>
      <c r="ORZ736"/>
      <c r="OSA736"/>
      <c r="OSB736"/>
      <c r="OSC736"/>
      <c r="OSD736"/>
      <c r="OSE736"/>
      <c r="OSF736"/>
      <c r="OSG736"/>
      <c r="OSH736"/>
      <c r="OSI736"/>
      <c r="OSJ736"/>
      <c r="OSK736"/>
      <c r="OSL736"/>
      <c r="OSM736"/>
      <c r="OSN736"/>
      <c r="OSO736"/>
      <c r="OSP736"/>
      <c r="OSQ736"/>
      <c r="OSR736"/>
      <c r="OSS736"/>
      <c r="OST736"/>
      <c r="OSU736"/>
      <c r="OSV736"/>
      <c r="OSW736"/>
      <c r="OSX736"/>
      <c r="OSY736"/>
      <c r="OSZ736"/>
      <c r="OTA736"/>
      <c r="OTB736"/>
      <c r="OTC736"/>
      <c r="OTD736"/>
      <c r="OTE736"/>
      <c r="OTF736"/>
      <c r="OTG736"/>
      <c r="OTH736"/>
      <c r="OTI736"/>
      <c r="OTJ736"/>
      <c r="OTK736"/>
      <c r="OTL736"/>
      <c r="OTM736"/>
      <c r="OTN736"/>
      <c r="OTO736"/>
      <c r="OTP736"/>
      <c r="OTQ736"/>
      <c r="OTR736"/>
      <c r="OTS736"/>
      <c r="OTT736"/>
      <c r="OTU736"/>
      <c r="OTV736"/>
      <c r="OTW736"/>
      <c r="OTX736"/>
      <c r="OTY736"/>
      <c r="OTZ736"/>
      <c r="OUA736"/>
      <c r="OUB736"/>
      <c r="OUC736"/>
      <c r="OUD736"/>
      <c r="OUE736"/>
      <c r="OUF736"/>
      <c r="OUG736"/>
      <c r="OUH736"/>
      <c r="OUI736"/>
      <c r="OUJ736"/>
      <c r="OUK736"/>
      <c r="OUL736"/>
      <c r="OUM736"/>
      <c r="OUN736"/>
      <c r="OUO736"/>
      <c r="OUP736"/>
      <c r="OUQ736"/>
      <c r="OUR736"/>
      <c r="OUS736"/>
      <c r="OUT736"/>
      <c r="OUU736"/>
      <c r="OUV736"/>
      <c r="OUW736"/>
      <c r="OUX736"/>
      <c r="OUY736"/>
      <c r="OUZ736"/>
      <c r="OVA736"/>
      <c r="OVB736"/>
      <c r="OVC736"/>
      <c r="OVD736"/>
      <c r="OVE736"/>
      <c r="OVF736"/>
      <c r="OVG736"/>
      <c r="OVH736"/>
      <c r="OVI736"/>
      <c r="OVJ736"/>
      <c r="OVK736"/>
      <c r="OVL736"/>
      <c r="OVM736"/>
      <c r="OVN736"/>
      <c r="OVO736"/>
      <c r="OVP736"/>
      <c r="OVQ736"/>
      <c r="OVR736"/>
      <c r="OVS736"/>
      <c r="OVT736"/>
      <c r="OVU736"/>
      <c r="OVV736"/>
      <c r="OVW736"/>
      <c r="OVX736"/>
      <c r="OVY736"/>
      <c r="OVZ736"/>
      <c r="OWA736"/>
      <c r="OWB736"/>
      <c r="OWC736"/>
      <c r="OWD736"/>
      <c r="OWE736"/>
      <c r="OWF736"/>
      <c r="OWG736"/>
      <c r="OWH736"/>
      <c r="OWI736"/>
      <c r="OWJ736"/>
      <c r="OWK736"/>
      <c r="OWL736"/>
      <c r="OWM736"/>
      <c r="OWN736"/>
      <c r="OWO736"/>
      <c r="OWP736"/>
      <c r="OWQ736"/>
      <c r="OWR736"/>
      <c r="OWS736"/>
      <c r="OWT736"/>
      <c r="OWU736"/>
      <c r="OWV736"/>
      <c r="OWW736"/>
      <c r="OWX736"/>
      <c r="OWY736"/>
      <c r="OWZ736"/>
      <c r="OXA736"/>
      <c r="OXB736"/>
      <c r="OXC736"/>
      <c r="OXD736"/>
      <c r="OXE736"/>
      <c r="OXF736"/>
      <c r="OXG736"/>
      <c r="OXH736"/>
      <c r="OXI736"/>
      <c r="OXJ736"/>
      <c r="OXK736"/>
      <c r="OXL736"/>
      <c r="OXM736"/>
      <c r="OXN736"/>
      <c r="OXO736"/>
      <c r="OXP736"/>
      <c r="OXQ736"/>
      <c r="OXR736"/>
      <c r="OXS736"/>
      <c r="OXT736"/>
      <c r="OXU736"/>
      <c r="OXV736"/>
      <c r="OXW736"/>
      <c r="OXX736"/>
      <c r="OXY736"/>
      <c r="OXZ736"/>
      <c r="OYA736"/>
      <c r="OYB736"/>
      <c r="OYC736"/>
      <c r="OYD736"/>
      <c r="OYE736"/>
      <c r="OYF736"/>
      <c r="OYG736"/>
      <c r="OYH736"/>
      <c r="OYI736"/>
      <c r="OYJ736"/>
      <c r="OYK736"/>
      <c r="OYL736"/>
      <c r="OYM736"/>
      <c r="OYN736"/>
      <c r="OYO736"/>
      <c r="OYP736"/>
      <c r="OYQ736"/>
      <c r="OYR736"/>
      <c r="OYS736"/>
      <c r="OYT736"/>
      <c r="OYU736"/>
      <c r="OYV736"/>
      <c r="OYW736"/>
      <c r="OYX736"/>
      <c r="OYY736"/>
      <c r="OYZ736"/>
      <c r="OZA736"/>
      <c r="OZB736"/>
      <c r="OZC736"/>
      <c r="OZD736"/>
      <c r="OZE736"/>
      <c r="OZF736"/>
      <c r="OZG736"/>
      <c r="OZH736"/>
      <c r="OZI736"/>
      <c r="OZJ736"/>
      <c r="OZK736"/>
      <c r="OZL736"/>
      <c r="OZM736"/>
      <c r="OZN736"/>
      <c r="OZO736"/>
      <c r="OZP736"/>
      <c r="OZQ736"/>
      <c r="OZR736"/>
      <c r="OZS736"/>
      <c r="OZT736"/>
      <c r="OZU736"/>
      <c r="OZV736"/>
      <c r="OZW736"/>
      <c r="OZX736"/>
      <c r="OZY736"/>
      <c r="OZZ736"/>
      <c r="PAA736"/>
      <c r="PAB736"/>
      <c r="PAC736"/>
      <c r="PAD736"/>
      <c r="PAE736"/>
      <c r="PAF736"/>
      <c r="PAG736"/>
      <c r="PAH736"/>
      <c r="PAI736"/>
      <c r="PAJ736"/>
      <c r="PAK736"/>
      <c r="PAL736"/>
      <c r="PAM736"/>
      <c r="PAN736"/>
      <c r="PAO736"/>
      <c r="PAP736"/>
      <c r="PAQ736"/>
      <c r="PAR736"/>
      <c r="PAS736"/>
      <c r="PAT736"/>
      <c r="PAU736"/>
      <c r="PAV736"/>
      <c r="PAW736"/>
      <c r="PAX736"/>
      <c r="PAY736"/>
      <c r="PAZ736"/>
      <c r="PBA736"/>
      <c r="PBB736"/>
      <c r="PBC736"/>
      <c r="PBD736"/>
      <c r="PBE736"/>
      <c r="PBF736"/>
      <c r="PBG736"/>
      <c r="PBH736"/>
      <c r="PBI736"/>
      <c r="PBJ736"/>
      <c r="PBK736"/>
      <c r="PBL736"/>
      <c r="PBM736"/>
      <c r="PBN736"/>
      <c r="PBO736"/>
      <c r="PBP736"/>
      <c r="PBQ736"/>
      <c r="PBR736"/>
      <c r="PBS736"/>
      <c r="PBT736"/>
      <c r="PBU736"/>
      <c r="PBV736"/>
      <c r="PBW736"/>
      <c r="PBX736"/>
      <c r="PBY736"/>
      <c r="PBZ736"/>
      <c r="PCA736"/>
      <c r="PCB736"/>
      <c r="PCC736"/>
      <c r="PCD736"/>
      <c r="PCE736"/>
      <c r="PCF736"/>
      <c r="PCG736"/>
      <c r="PCH736"/>
      <c r="PCI736"/>
      <c r="PCJ736"/>
      <c r="PCK736"/>
      <c r="PCL736"/>
      <c r="PCM736"/>
      <c r="PCN736"/>
      <c r="PCO736"/>
      <c r="PCP736"/>
      <c r="PCQ736"/>
      <c r="PCR736"/>
      <c r="PCS736"/>
      <c r="PCT736"/>
      <c r="PCU736"/>
      <c r="PCV736"/>
      <c r="PCW736"/>
      <c r="PCX736"/>
      <c r="PCY736"/>
      <c r="PCZ736"/>
      <c r="PDA736"/>
      <c r="PDB736"/>
      <c r="PDC736"/>
      <c r="PDD736"/>
      <c r="PDE736"/>
      <c r="PDF736"/>
      <c r="PDG736"/>
      <c r="PDH736"/>
      <c r="PDI736"/>
      <c r="PDJ736"/>
      <c r="PDK736"/>
      <c r="PDL736"/>
      <c r="PDM736"/>
      <c r="PDN736"/>
      <c r="PDO736"/>
      <c r="PDP736"/>
      <c r="PDQ736"/>
      <c r="PDR736"/>
      <c r="PDS736"/>
      <c r="PDT736"/>
      <c r="PDU736"/>
      <c r="PDV736"/>
      <c r="PDW736"/>
      <c r="PDX736"/>
      <c r="PDY736"/>
      <c r="PDZ736"/>
      <c r="PEA736"/>
      <c r="PEB736"/>
      <c r="PEC736"/>
      <c r="PED736"/>
      <c r="PEE736"/>
      <c r="PEF736"/>
      <c r="PEG736"/>
      <c r="PEH736"/>
      <c r="PEI736"/>
      <c r="PEJ736"/>
      <c r="PEK736"/>
      <c r="PEL736"/>
      <c r="PEM736"/>
      <c r="PEN736"/>
      <c r="PEO736"/>
      <c r="PEP736"/>
      <c r="PEQ736"/>
      <c r="PER736"/>
      <c r="PES736"/>
      <c r="PET736"/>
      <c r="PEU736"/>
      <c r="PEV736"/>
      <c r="PEW736"/>
      <c r="PEX736"/>
      <c r="PEY736"/>
      <c r="PEZ736"/>
      <c r="PFA736"/>
      <c r="PFB736"/>
      <c r="PFC736"/>
      <c r="PFD736"/>
      <c r="PFE736"/>
      <c r="PFF736"/>
      <c r="PFG736"/>
      <c r="PFH736"/>
      <c r="PFI736"/>
      <c r="PFJ736"/>
      <c r="PFK736"/>
      <c r="PFL736"/>
      <c r="PFM736"/>
      <c r="PFN736"/>
      <c r="PFO736"/>
      <c r="PFP736"/>
      <c r="PFQ736"/>
      <c r="PFR736"/>
      <c r="PFS736"/>
      <c r="PFT736"/>
      <c r="PFU736"/>
      <c r="PFV736"/>
      <c r="PFW736"/>
      <c r="PFX736"/>
      <c r="PFY736"/>
      <c r="PFZ736"/>
      <c r="PGA736"/>
      <c r="PGB736"/>
      <c r="PGC736"/>
      <c r="PGD736"/>
      <c r="PGE736"/>
      <c r="PGF736"/>
      <c r="PGG736"/>
      <c r="PGH736"/>
      <c r="PGI736"/>
      <c r="PGJ736"/>
      <c r="PGK736"/>
      <c r="PGL736"/>
      <c r="PGM736"/>
      <c r="PGN736"/>
      <c r="PGO736"/>
      <c r="PGP736"/>
      <c r="PGQ736"/>
      <c r="PGR736"/>
      <c r="PGS736"/>
      <c r="PGT736"/>
      <c r="PGU736"/>
      <c r="PGV736"/>
      <c r="PGW736"/>
      <c r="PGX736"/>
      <c r="PGY736"/>
      <c r="PGZ736"/>
      <c r="PHA736"/>
      <c r="PHB736"/>
      <c r="PHC736"/>
      <c r="PHD736"/>
      <c r="PHE736"/>
      <c r="PHF736"/>
      <c r="PHG736"/>
      <c r="PHH736"/>
      <c r="PHI736"/>
      <c r="PHJ736"/>
      <c r="PHK736"/>
      <c r="PHL736"/>
      <c r="PHM736"/>
      <c r="PHN736"/>
      <c r="PHO736"/>
      <c r="PHP736"/>
      <c r="PHQ736"/>
      <c r="PHR736"/>
      <c r="PHS736"/>
      <c r="PHT736"/>
      <c r="PHU736"/>
      <c r="PHV736"/>
      <c r="PHW736"/>
      <c r="PHX736"/>
      <c r="PHY736"/>
      <c r="PHZ736"/>
      <c r="PIA736"/>
      <c r="PIB736"/>
      <c r="PIC736"/>
      <c r="PID736"/>
      <c r="PIE736"/>
      <c r="PIF736"/>
      <c r="PIG736"/>
      <c r="PIH736"/>
      <c r="PII736"/>
      <c r="PIJ736"/>
      <c r="PIK736"/>
      <c r="PIL736"/>
      <c r="PIM736"/>
      <c r="PIN736"/>
      <c r="PIO736"/>
      <c r="PIP736"/>
      <c r="PIQ736"/>
      <c r="PIR736"/>
      <c r="PIS736"/>
      <c r="PIT736"/>
      <c r="PIU736"/>
      <c r="PIV736"/>
      <c r="PIW736"/>
      <c r="PIX736"/>
      <c r="PIY736"/>
      <c r="PIZ736"/>
      <c r="PJA736"/>
      <c r="PJB736"/>
      <c r="PJC736"/>
      <c r="PJD736"/>
      <c r="PJE736"/>
      <c r="PJF736"/>
      <c r="PJG736"/>
      <c r="PJH736"/>
      <c r="PJI736"/>
      <c r="PJJ736"/>
      <c r="PJK736"/>
      <c r="PJL736"/>
      <c r="PJM736"/>
      <c r="PJN736"/>
      <c r="PJO736"/>
      <c r="PJP736"/>
      <c r="PJQ736"/>
      <c r="PJR736"/>
      <c r="PJS736"/>
      <c r="PJT736"/>
      <c r="PJU736"/>
      <c r="PJV736"/>
      <c r="PJW736"/>
      <c r="PJX736"/>
      <c r="PJY736"/>
      <c r="PJZ736"/>
      <c r="PKA736"/>
      <c r="PKB736"/>
      <c r="PKC736"/>
      <c r="PKD736"/>
      <c r="PKE736"/>
      <c r="PKF736"/>
      <c r="PKG736"/>
      <c r="PKH736"/>
      <c r="PKI736"/>
      <c r="PKJ736"/>
      <c r="PKK736"/>
      <c r="PKL736"/>
      <c r="PKM736"/>
      <c r="PKN736"/>
      <c r="PKO736"/>
      <c r="PKP736"/>
      <c r="PKQ736"/>
      <c r="PKR736"/>
      <c r="PKS736"/>
      <c r="PKT736"/>
      <c r="PKU736"/>
      <c r="PKV736"/>
      <c r="PKW736"/>
      <c r="PKX736"/>
      <c r="PKY736"/>
      <c r="PKZ736"/>
      <c r="PLA736"/>
      <c r="PLB736"/>
      <c r="PLC736"/>
      <c r="PLD736"/>
      <c r="PLE736"/>
      <c r="PLF736"/>
      <c r="PLG736"/>
      <c r="PLH736"/>
      <c r="PLI736"/>
      <c r="PLJ736"/>
      <c r="PLK736"/>
      <c r="PLL736"/>
      <c r="PLM736"/>
      <c r="PLN736"/>
      <c r="PLO736"/>
      <c r="PLP736"/>
      <c r="PLQ736"/>
      <c r="PLR736"/>
      <c r="PLS736"/>
      <c r="PLT736"/>
      <c r="PLU736"/>
      <c r="PLV736"/>
      <c r="PLW736"/>
      <c r="PLX736"/>
      <c r="PLY736"/>
      <c r="PLZ736"/>
      <c r="PMA736"/>
      <c r="PMB736"/>
      <c r="PMC736"/>
      <c r="PMD736"/>
      <c r="PME736"/>
      <c r="PMF736"/>
      <c r="PMG736"/>
      <c r="PMH736"/>
      <c r="PMI736"/>
      <c r="PMJ736"/>
      <c r="PMK736"/>
      <c r="PML736"/>
      <c r="PMM736"/>
      <c r="PMN736"/>
      <c r="PMO736"/>
      <c r="PMP736"/>
      <c r="PMQ736"/>
      <c r="PMR736"/>
      <c r="PMS736"/>
      <c r="PMT736"/>
      <c r="PMU736"/>
      <c r="PMV736"/>
      <c r="PMW736"/>
      <c r="PMX736"/>
      <c r="PMY736"/>
      <c r="PMZ736"/>
      <c r="PNA736"/>
      <c r="PNB736"/>
      <c r="PNC736"/>
      <c r="PND736"/>
      <c r="PNE736"/>
      <c r="PNF736"/>
      <c r="PNG736"/>
      <c r="PNH736"/>
      <c r="PNI736"/>
      <c r="PNJ736"/>
      <c r="PNK736"/>
      <c r="PNL736"/>
      <c r="PNM736"/>
      <c r="PNN736"/>
      <c r="PNO736"/>
      <c r="PNP736"/>
      <c r="PNQ736"/>
      <c r="PNR736"/>
      <c r="PNS736"/>
      <c r="PNT736"/>
      <c r="PNU736"/>
      <c r="PNV736"/>
      <c r="PNW736"/>
      <c r="PNX736"/>
      <c r="PNY736"/>
      <c r="PNZ736"/>
      <c r="POA736"/>
      <c r="POB736"/>
      <c r="POC736"/>
      <c r="POD736"/>
      <c r="POE736"/>
      <c r="POF736"/>
      <c r="POG736"/>
      <c r="POH736"/>
      <c r="POI736"/>
      <c r="POJ736"/>
      <c r="POK736"/>
      <c r="POL736"/>
      <c r="POM736"/>
      <c r="PON736"/>
      <c r="POO736"/>
      <c r="POP736"/>
      <c r="POQ736"/>
      <c r="POR736"/>
      <c r="POS736"/>
      <c r="POT736"/>
      <c r="POU736"/>
      <c r="POV736"/>
      <c r="POW736"/>
      <c r="POX736"/>
      <c r="POY736"/>
      <c r="POZ736"/>
      <c r="PPA736"/>
      <c r="PPB736"/>
      <c r="PPC736"/>
      <c r="PPD736"/>
      <c r="PPE736"/>
      <c r="PPF736"/>
      <c r="PPG736"/>
      <c r="PPH736"/>
      <c r="PPI736"/>
      <c r="PPJ736"/>
      <c r="PPK736"/>
      <c r="PPL736"/>
      <c r="PPM736"/>
      <c r="PPN736"/>
      <c r="PPO736"/>
      <c r="PPP736"/>
      <c r="PPQ736"/>
      <c r="PPR736"/>
      <c r="PPS736"/>
      <c r="PPT736"/>
      <c r="PPU736"/>
      <c r="PPV736"/>
      <c r="PPW736"/>
      <c r="PPX736"/>
      <c r="PPY736"/>
      <c r="PPZ736"/>
      <c r="PQA736"/>
      <c r="PQB736"/>
      <c r="PQC736"/>
      <c r="PQD736"/>
      <c r="PQE736"/>
      <c r="PQF736"/>
      <c r="PQG736"/>
      <c r="PQH736"/>
      <c r="PQI736"/>
      <c r="PQJ736"/>
      <c r="PQK736"/>
      <c r="PQL736"/>
      <c r="PQM736"/>
      <c r="PQN736"/>
      <c r="PQO736"/>
      <c r="PQP736"/>
      <c r="PQQ736"/>
      <c r="PQR736"/>
      <c r="PQS736"/>
      <c r="PQT736"/>
      <c r="PQU736"/>
      <c r="PQV736"/>
      <c r="PQW736"/>
      <c r="PQX736"/>
      <c r="PQY736"/>
      <c r="PQZ736"/>
      <c r="PRA736"/>
      <c r="PRB736"/>
      <c r="PRC736"/>
      <c r="PRD736"/>
      <c r="PRE736"/>
      <c r="PRF736"/>
      <c r="PRG736"/>
      <c r="PRH736"/>
      <c r="PRI736"/>
      <c r="PRJ736"/>
      <c r="PRK736"/>
      <c r="PRL736"/>
      <c r="PRM736"/>
      <c r="PRN736"/>
      <c r="PRO736"/>
      <c r="PRP736"/>
      <c r="PRQ736"/>
      <c r="PRR736"/>
      <c r="PRS736"/>
      <c r="PRT736"/>
      <c r="PRU736"/>
      <c r="PRV736"/>
      <c r="PRW736"/>
      <c r="PRX736"/>
      <c r="PRY736"/>
      <c r="PRZ736"/>
      <c r="PSA736"/>
      <c r="PSB736"/>
      <c r="PSC736"/>
      <c r="PSD736"/>
      <c r="PSE736"/>
      <c r="PSF736"/>
      <c r="PSG736"/>
      <c r="PSH736"/>
      <c r="PSI736"/>
      <c r="PSJ736"/>
      <c r="PSK736"/>
      <c r="PSL736"/>
      <c r="PSM736"/>
      <c r="PSN736"/>
      <c r="PSO736"/>
      <c r="PSP736"/>
      <c r="PSQ736"/>
      <c r="PSR736"/>
      <c r="PSS736"/>
      <c r="PST736"/>
      <c r="PSU736"/>
      <c r="PSV736"/>
      <c r="PSW736"/>
      <c r="PSX736"/>
      <c r="PSY736"/>
      <c r="PSZ736"/>
      <c r="PTA736"/>
      <c r="PTB736"/>
      <c r="PTC736"/>
      <c r="PTD736"/>
      <c r="PTE736"/>
      <c r="PTF736"/>
      <c r="PTG736"/>
      <c r="PTH736"/>
      <c r="PTI736"/>
      <c r="PTJ736"/>
      <c r="PTK736"/>
      <c r="PTL736"/>
      <c r="PTM736"/>
      <c r="PTN736"/>
      <c r="PTO736"/>
      <c r="PTP736"/>
      <c r="PTQ736"/>
      <c r="PTR736"/>
      <c r="PTS736"/>
      <c r="PTT736"/>
      <c r="PTU736"/>
      <c r="PTV736"/>
      <c r="PTW736"/>
      <c r="PTX736"/>
      <c r="PTY736"/>
      <c r="PTZ736"/>
      <c r="PUA736"/>
      <c r="PUB736"/>
      <c r="PUC736"/>
      <c r="PUD736"/>
      <c r="PUE736"/>
      <c r="PUF736"/>
      <c r="PUG736"/>
      <c r="PUH736"/>
      <c r="PUI736"/>
      <c r="PUJ736"/>
      <c r="PUK736"/>
      <c r="PUL736"/>
      <c r="PUM736"/>
      <c r="PUN736"/>
      <c r="PUO736"/>
      <c r="PUP736"/>
      <c r="PUQ736"/>
      <c r="PUR736"/>
      <c r="PUS736"/>
      <c r="PUT736"/>
      <c r="PUU736"/>
      <c r="PUV736"/>
      <c r="PUW736"/>
      <c r="PUX736"/>
      <c r="PUY736"/>
      <c r="PUZ736"/>
      <c r="PVA736"/>
      <c r="PVB736"/>
      <c r="PVC736"/>
      <c r="PVD736"/>
      <c r="PVE736"/>
      <c r="PVF736"/>
      <c r="PVG736"/>
      <c r="PVH736"/>
      <c r="PVI736"/>
      <c r="PVJ736"/>
      <c r="PVK736"/>
      <c r="PVL736"/>
      <c r="PVM736"/>
      <c r="PVN736"/>
      <c r="PVO736"/>
      <c r="PVP736"/>
      <c r="PVQ736"/>
      <c r="PVR736"/>
      <c r="PVS736"/>
      <c r="PVT736"/>
      <c r="PVU736"/>
      <c r="PVV736"/>
      <c r="PVW736"/>
      <c r="PVX736"/>
      <c r="PVY736"/>
      <c r="PVZ736"/>
      <c r="PWA736"/>
      <c r="PWB736"/>
      <c r="PWC736"/>
      <c r="PWD736"/>
      <c r="PWE736"/>
      <c r="PWF736"/>
      <c r="PWG736"/>
      <c r="PWH736"/>
      <c r="PWI736"/>
      <c r="PWJ736"/>
      <c r="PWK736"/>
      <c r="PWL736"/>
      <c r="PWM736"/>
      <c r="PWN736"/>
      <c r="PWO736"/>
      <c r="PWP736"/>
      <c r="PWQ736"/>
      <c r="PWR736"/>
      <c r="PWS736"/>
      <c r="PWT736"/>
      <c r="PWU736"/>
      <c r="PWV736"/>
      <c r="PWW736"/>
      <c r="PWX736"/>
      <c r="PWY736"/>
      <c r="PWZ736"/>
      <c r="PXA736"/>
      <c r="PXB736"/>
      <c r="PXC736"/>
      <c r="PXD736"/>
      <c r="PXE736"/>
      <c r="PXF736"/>
      <c r="PXG736"/>
      <c r="PXH736"/>
      <c r="PXI736"/>
      <c r="PXJ736"/>
      <c r="PXK736"/>
      <c r="PXL736"/>
      <c r="PXM736"/>
      <c r="PXN736"/>
      <c r="PXO736"/>
      <c r="PXP736"/>
      <c r="PXQ736"/>
      <c r="PXR736"/>
      <c r="PXS736"/>
      <c r="PXT736"/>
      <c r="PXU736"/>
      <c r="PXV736"/>
      <c r="PXW736"/>
      <c r="PXX736"/>
      <c r="PXY736"/>
      <c r="PXZ736"/>
      <c r="PYA736"/>
      <c r="PYB736"/>
      <c r="PYC736"/>
      <c r="PYD736"/>
      <c r="PYE736"/>
      <c r="PYF736"/>
      <c r="PYG736"/>
      <c r="PYH736"/>
      <c r="PYI736"/>
      <c r="PYJ736"/>
      <c r="PYK736"/>
      <c r="PYL736"/>
      <c r="PYM736"/>
      <c r="PYN736"/>
      <c r="PYO736"/>
      <c r="PYP736"/>
      <c r="PYQ736"/>
      <c r="PYR736"/>
      <c r="PYS736"/>
      <c r="PYT736"/>
      <c r="PYU736"/>
      <c r="PYV736"/>
      <c r="PYW736"/>
      <c r="PYX736"/>
      <c r="PYY736"/>
      <c r="PYZ736"/>
      <c r="PZA736"/>
      <c r="PZB736"/>
      <c r="PZC736"/>
      <c r="PZD736"/>
      <c r="PZE736"/>
      <c r="PZF736"/>
      <c r="PZG736"/>
      <c r="PZH736"/>
      <c r="PZI736"/>
      <c r="PZJ736"/>
      <c r="PZK736"/>
      <c r="PZL736"/>
      <c r="PZM736"/>
      <c r="PZN736"/>
      <c r="PZO736"/>
      <c r="PZP736"/>
      <c r="PZQ736"/>
      <c r="PZR736"/>
      <c r="PZS736"/>
      <c r="PZT736"/>
      <c r="PZU736"/>
      <c r="PZV736"/>
      <c r="PZW736"/>
      <c r="PZX736"/>
      <c r="PZY736"/>
      <c r="PZZ736"/>
      <c r="QAA736"/>
      <c r="QAB736"/>
      <c r="QAC736"/>
      <c r="QAD736"/>
      <c r="QAE736"/>
      <c r="QAF736"/>
      <c r="QAG736"/>
      <c r="QAH736"/>
      <c r="QAI736"/>
      <c r="QAJ736"/>
      <c r="QAK736"/>
      <c r="QAL736"/>
      <c r="QAM736"/>
      <c r="QAN736"/>
      <c r="QAO736"/>
      <c r="QAP736"/>
      <c r="QAQ736"/>
      <c r="QAR736"/>
      <c r="QAS736"/>
      <c r="QAT736"/>
      <c r="QAU736"/>
      <c r="QAV736"/>
      <c r="QAW736"/>
      <c r="QAX736"/>
      <c r="QAY736"/>
      <c r="QAZ736"/>
      <c r="QBA736"/>
      <c r="QBB736"/>
      <c r="QBC736"/>
      <c r="QBD736"/>
      <c r="QBE736"/>
      <c r="QBF736"/>
      <c r="QBG736"/>
      <c r="QBH736"/>
      <c r="QBI736"/>
      <c r="QBJ736"/>
      <c r="QBK736"/>
      <c r="QBL736"/>
      <c r="QBM736"/>
      <c r="QBN736"/>
      <c r="QBO736"/>
      <c r="QBP736"/>
      <c r="QBQ736"/>
      <c r="QBR736"/>
      <c r="QBS736"/>
      <c r="QBT736"/>
      <c r="QBU736"/>
      <c r="QBV736"/>
      <c r="QBW736"/>
      <c r="QBX736"/>
      <c r="QBY736"/>
      <c r="QBZ736"/>
      <c r="QCA736"/>
      <c r="QCB736"/>
      <c r="QCC736"/>
      <c r="QCD736"/>
      <c r="QCE736"/>
      <c r="QCF736"/>
      <c r="QCG736"/>
      <c r="QCH736"/>
      <c r="QCI736"/>
      <c r="QCJ736"/>
      <c r="QCK736"/>
      <c r="QCL736"/>
      <c r="QCM736"/>
      <c r="QCN736"/>
      <c r="QCO736"/>
      <c r="QCP736"/>
      <c r="QCQ736"/>
      <c r="QCR736"/>
      <c r="QCS736"/>
      <c r="QCT736"/>
      <c r="QCU736"/>
      <c r="QCV736"/>
      <c r="QCW736"/>
      <c r="QCX736"/>
      <c r="QCY736"/>
      <c r="QCZ736"/>
      <c r="QDA736"/>
      <c r="QDB736"/>
      <c r="QDC736"/>
      <c r="QDD736"/>
      <c r="QDE736"/>
      <c r="QDF736"/>
      <c r="QDG736"/>
      <c r="QDH736"/>
      <c r="QDI736"/>
      <c r="QDJ736"/>
      <c r="QDK736"/>
      <c r="QDL736"/>
      <c r="QDM736"/>
      <c r="QDN736"/>
      <c r="QDO736"/>
      <c r="QDP736"/>
      <c r="QDQ736"/>
      <c r="QDR736"/>
      <c r="QDS736"/>
      <c r="QDT736"/>
      <c r="QDU736"/>
      <c r="QDV736"/>
      <c r="QDW736"/>
      <c r="QDX736"/>
      <c r="QDY736"/>
      <c r="QDZ736"/>
      <c r="QEA736"/>
      <c r="QEB736"/>
      <c r="QEC736"/>
      <c r="QED736"/>
      <c r="QEE736"/>
      <c r="QEF736"/>
      <c r="QEG736"/>
      <c r="QEH736"/>
      <c r="QEI736"/>
      <c r="QEJ736"/>
      <c r="QEK736"/>
      <c r="QEL736"/>
      <c r="QEM736"/>
      <c r="QEN736"/>
      <c r="QEO736"/>
      <c r="QEP736"/>
      <c r="QEQ736"/>
      <c r="QER736"/>
      <c r="QES736"/>
      <c r="QET736"/>
      <c r="QEU736"/>
      <c r="QEV736"/>
      <c r="QEW736"/>
      <c r="QEX736"/>
      <c r="QEY736"/>
      <c r="QEZ736"/>
      <c r="QFA736"/>
      <c r="QFB736"/>
      <c r="QFC736"/>
      <c r="QFD736"/>
      <c r="QFE736"/>
      <c r="QFF736"/>
      <c r="QFG736"/>
      <c r="QFH736"/>
      <c r="QFI736"/>
      <c r="QFJ736"/>
      <c r="QFK736"/>
      <c r="QFL736"/>
      <c r="QFM736"/>
      <c r="QFN736"/>
      <c r="QFO736"/>
      <c r="QFP736"/>
      <c r="QFQ736"/>
      <c r="QFR736"/>
      <c r="QFS736"/>
      <c r="QFT736"/>
      <c r="QFU736"/>
      <c r="QFV736"/>
      <c r="QFW736"/>
      <c r="QFX736"/>
      <c r="QFY736"/>
      <c r="QFZ736"/>
      <c r="QGA736"/>
      <c r="QGB736"/>
      <c r="QGC736"/>
      <c r="QGD736"/>
      <c r="QGE736"/>
      <c r="QGF736"/>
      <c r="QGG736"/>
      <c r="QGH736"/>
      <c r="QGI736"/>
      <c r="QGJ736"/>
      <c r="QGK736"/>
      <c r="QGL736"/>
      <c r="QGM736"/>
      <c r="QGN736"/>
      <c r="QGO736"/>
      <c r="QGP736"/>
      <c r="QGQ736"/>
      <c r="QGR736"/>
      <c r="QGS736"/>
      <c r="QGT736"/>
      <c r="QGU736"/>
      <c r="QGV736"/>
      <c r="QGW736"/>
      <c r="QGX736"/>
      <c r="QGY736"/>
      <c r="QGZ736"/>
      <c r="QHA736"/>
      <c r="QHB736"/>
      <c r="QHC736"/>
      <c r="QHD736"/>
      <c r="QHE736"/>
      <c r="QHF736"/>
      <c r="QHG736"/>
      <c r="QHH736"/>
      <c r="QHI736"/>
      <c r="QHJ736"/>
      <c r="QHK736"/>
      <c r="QHL736"/>
      <c r="QHM736"/>
      <c r="QHN736"/>
      <c r="QHO736"/>
      <c r="QHP736"/>
      <c r="QHQ736"/>
      <c r="QHR736"/>
      <c r="QHS736"/>
      <c r="QHT736"/>
      <c r="QHU736"/>
      <c r="QHV736"/>
      <c r="QHW736"/>
      <c r="QHX736"/>
      <c r="QHY736"/>
      <c r="QHZ736"/>
      <c r="QIA736"/>
      <c r="QIB736"/>
      <c r="QIC736"/>
      <c r="QID736"/>
      <c r="QIE736"/>
      <c r="QIF736"/>
      <c r="QIG736"/>
      <c r="QIH736"/>
      <c r="QII736"/>
      <c r="QIJ736"/>
      <c r="QIK736"/>
      <c r="QIL736"/>
      <c r="QIM736"/>
      <c r="QIN736"/>
      <c r="QIO736"/>
      <c r="QIP736"/>
      <c r="QIQ736"/>
      <c r="QIR736"/>
      <c r="QIS736"/>
      <c r="QIT736"/>
      <c r="QIU736"/>
      <c r="QIV736"/>
      <c r="QIW736"/>
      <c r="QIX736"/>
      <c r="QIY736"/>
      <c r="QIZ736"/>
      <c r="QJA736"/>
      <c r="QJB736"/>
      <c r="QJC736"/>
      <c r="QJD736"/>
      <c r="QJE736"/>
      <c r="QJF736"/>
      <c r="QJG736"/>
      <c r="QJH736"/>
      <c r="QJI736"/>
      <c r="QJJ736"/>
      <c r="QJK736"/>
      <c r="QJL736"/>
      <c r="QJM736"/>
      <c r="QJN736"/>
      <c r="QJO736"/>
      <c r="QJP736"/>
      <c r="QJQ736"/>
      <c r="QJR736"/>
      <c r="QJS736"/>
      <c r="QJT736"/>
      <c r="QJU736"/>
      <c r="QJV736"/>
      <c r="QJW736"/>
      <c r="QJX736"/>
      <c r="QJY736"/>
      <c r="QJZ736"/>
      <c r="QKA736"/>
      <c r="QKB736"/>
      <c r="QKC736"/>
      <c r="QKD736"/>
      <c r="QKE736"/>
      <c r="QKF736"/>
      <c r="QKG736"/>
      <c r="QKH736"/>
      <c r="QKI736"/>
      <c r="QKJ736"/>
      <c r="QKK736"/>
      <c r="QKL736"/>
      <c r="QKM736"/>
      <c r="QKN736"/>
      <c r="QKO736"/>
      <c r="QKP736"/>
      <c r="QKQ736"/>
      <c r="QKR736"/>
      <c r="QKS736"/>
      <c r="QKT736"/>
      <c r="QKU736"/>
      <c r="QKV736"/>
      <c r="QKW736"/>
      <c r="QKX736"/>
      <c r="QKY736"/>
      <c r="QKZ736"/>
      <c r="QLA736"/>
      <c r="QLB736"/>
      <c r="QLC736"/>
      <c r="QLD736"/>
      <c r="QLE736"/>
      <c r="QLF736"/>
      <c r="QLG736"/>
      <c r="QLH736"/>
      <c r="QLI736"/>
      <c r="QLJ736"/>
      <c r="QLK736"/>
      <c r="QLL736"/>
      <c r="QLM736"/>
      <c r="QLN736"/>
      <c r="QLO736"/>
      <c r="QLP736"/>
      <c r="QLQ736"/>
      <c r="QLR736"/>
      <c r="QLS736"/>
      <c r="QLT736"/>
      <c r="QLU736"/>
      <c r="QLV736"/>
      <c r="QLW736"/>
      <c r="QLX736"/>
      <c r="QLY736"/>
      <c r="QLZ736"/>
      <c r="QMA736"/>
      <c r="QMB736"/>
      <c r="QMC736"/>
      <c r="QMD736"/>
      <c r="QME736"/>
      <c r="QMF736"/>
      <c r="QMG736"/>
      <c r="QMH736"/>
      <c r="QMI736"/>
      <c r="QMJ736"/>
      <c r="QMK736"/>
      <c r="QML736"/>
      <c r="QMM736"/>
      <c r="QMN736"/>
      <c r="QMO736"/>
      <c r="QMP736"/>
      <c r="QMQ736"/>
      <c r="QMR736"/>
      <c r="QMS736"/>
      <c r="QMT736"/>
      <c r="QMU736"/>
      <c r="QMV736"/>
      <c r="QMW736"/>
      <c r="QMX736"/>
      <c r="QMY736"/>
      <c r="QMZ736"/>
      <c r="QNA736"/>
      <c r="QNB736"/>
      <c r="QNC736"/>
      <c r="QND736"/>
      <c r="QNE736"/>
      <c r="QNF736"/>
      <c r="QNG736"/>
      <c r="QNH736"/>
      <c r="QNI736"/>
      <c r="QNJ736"/>
      <c r="QNK736"/>
      <c r="QNL736"/>
      <c r="QNM736"/>
      <c r="QNN736"/>
      <c r="QNO736"/>
      <c r="QNP736"/>
      <c r="QNQ736"/>
      <c r="QNR736"/>
      <c r="QNS736"/>
      <c r="QNT736"/>
      <c r="QNU736"/>
      <c r="QNV736"/>
      <c r="QNW736"/>
      <c r="QNX736"/>
      <c r="QNY736"/>
      <c r="QNZ736"/>
      <c r="QOA736"/>
      <c r="QOB736"/>
      <c r="QOC736"/>
      <c r="QOD736"/>
      <c r="QOE736"/>
      <c r="QOF736"/>
      <c r="QOG736"/>
      <c r="QOH736"/>
      <c r="QOI736"/>
      <c r="QOJ736"/>
      <c r="QOK736"/>
      <c r="QOL736"/>
      <c r="QOM736"/>
      <c r="QON736"/>
      <c r="QOO736"/>
      <c r="QOP736"/>
      <c r="QOQ736"/>
      <c r="QOR736"/>
      <c r="QOS736"/>
      <c r="QOT736"/>
      <c r="QOU736"/>
      <c r="QOV736"/>
      <c r="QOW736"/>
      <c r="QOX736"/>
      <c r="QOY736"/>
      <c r="QOZ736"/>
      <c r="QPA736"/>
      <c r="QPB736"/>
      <c r="QPC736"/>
      <c r="QPD736"/>
      <c r="QPE736"/>
      <c r="QPF736"/>
      <c r="QPG736"/>
      <c r="QPH736"/>
      <c r="QPI736"/>
      <c r="QPJ736"/>
      <c r="QPK736"/>
      <c r="QPL736"/>
      <c r="QPM736"/>
      <c r="QPN736"/>
      <c r="QPO736"/>
      <c r="QPP736"/>
      <c r="QPQ736"/>
      <c r="QPR736"/>
      <c r="QPS736"/>
      <c r="QPT736"/>
      <c r="QPU736"/>
      <c r="QPV736"/>
      <c r="QPW736"/>
      <c r="QPX736"/>
      <c r="QPY736"/>
      <c r="QPZ736"/>
      <c r="QQA736"/>
      <c r="QQB736"/>
      <c r="QQC736"/>
      <c r="QQD736"/>
      <c r="QQE736"/>
      <c r="QQF736"/>
      <c r="QQG736"/>
      <c r="QQH736"/>
      <c r="QQI736"/>
      <c r="QQJ736"/>
      <c r="QQK736"/>
      <c r="QQL736"/>
      <c r="QQM736"/>
      <c r="QQN736"/>
      <c r="QQO736"/>
      <c r="QQP736"/>
      <c r="QQQ736"/>
      <c r="QQR736"/>
      <c r="QQS736"/>
      <c r="QQT736"/>
      <c r="QQU736"/>
      <c r="QQV736"/>
      <c r="QQW736"/>
      <c r="QQX736"/>
      <c r="QQY736"/>
      <c r="QQZ736"/>
      <c r="QRA736"/>
      <c r="QRB736"/>
      <c r="QRC736"/>
      <c r="QRD736"/>
      <c r="QRE736"/>
      <c r="QRF736"/>
      <c r="QRG736"/>
      <c r="QRH736"/>
      <c r="QRI736"/>
      <c r="QRJ736"/>
      <c r="QRK736"/>
      <c r="QRL736"/>
      <c r="QRM736"/>
      <c r="QRN736"/>
      <c r="QRO736"/>
      <c r="QRP736"/>
      <c r="QRQ736"/>
      <c r="QRR736"/>
      <c r="QRS736"/>
      <c r="QRT736"/>
      <c r="QRU736"/>
      <c r="QRV736"/>
      <c r="QRW736"/>
      <c r="QRX736"/>
      <c r="QRY736"/>
      <c r="QRZ736"/>
      <c r="QSA736"/>
      <c r="QSB736"/>
      <c r="QSC736"/>
      <c r="QSD736"/>
      <c r="QSE736"/>
      <c r="QSF736"/>
      <c r="QSG736"/>
      <c r="QSH736"/>
      <c r="QSI736"/>
      <c r="QSJ736"/>
      <c r="QSK736"/>
      <c r="QSL736"/>
      <c r="QSM736"/>
      <c r="QSN736"/>
      <c r="QSO736"/>
      <c r="QSP736"/>
      <c r="QSQ736"/>
      <c r="QSR736"/>
      <c r="QSS736"/>
      <c r="QST736"/>
      <c r="QSU736"/>
      <c r="QSV736"/>
      <c r="QSW736"/>
      <c r="QSX736"/>
      <c r="QSY736"/>
      <c r="QSZ736"/>
      <c r="QTA736"/>
      <c r="QTB736"/>
      <c r="QTC736"/>
      <c r="QTD736"/>
      <c r="QTE736"/>
      <c r="QTF736"/>
      <c r="QTG736"/>
      <c r="QTH736"/>
      <c r="QTI736"/>
      <c r="QTJ736"/>
      <c r="QTK736"/>
      <c r="QTL736"/>
      <c r="QTM736"/>
      <c r="QTN736"/>
      <c r="QTO736"/>
      <c r="QTP736"/>
      <c r="QTQ736"/>
      <c r="QTR736"/>
      <c r="QTS736"/>
      <c r="QTT736"/>
      <c r="QTU736"/>
      <c r="QTV736"/>
      <c r="QTW736"/>
      <c r="QTX736"/>
      <c r="QTY736"/>
      <c r="QTZ736"/>
      <c r="QUA736"/>
      <c r="QUB736"/>
      <c r="QUC736"/>
      <c r="QUD736"/>
      <c r="QUE736"/>
      <c r="QUF736"/>
      <c r="QUG736"/>
      <c r="QUH736"/>
      <c r="QUI736"/>
      <c r="QUJ736"/>
      <c r="QUK736"/>
      <c r="QUL736"/>
      <c r="QUM736"/>
      <c r="QUN736"/>
      <c r="QUO736"/>
      <c r="QUP736"/>
      <c r="QUQ736"/>
      <c r="QUR736"/>
      <c r="QUS736"/>
      <c r="QUT736"/>
      <c r="QUU736"/>
      <c r="QUV736"/>
      <c r="QUW736"/>
      <c r="QUX736"/>
      <c r="QUY736"/>
      <c r="QUZ736"/>
      <c r="QVA736"/>
      <c r="QVB736"/>
      <c r="QVC736"/>
      <c r="QVD736"/>
      <c r="QVE736"/>
      <c r="QVF736"/>
      <c r="QVG736"/>
      <c r="QVH736"/>
      <c r="QVI736"/>
      <c r="QVJ736"/>
      <c r="QVK736"/>
      <c r="QVL736"/>
      <c r="QVM736"/>
      <c r="QVN736"/>
      <c r="QVO736"/>
      <c r="QVP736"/>
      <c r="QVQ736"/>
      <c r="QVR736"/>
      <c r="QVS736"/>
      <c r="QVT736"/>
      <c r="QVU736"/>
      <c r="QVV736"/>
      <c r="QVW736"/>
      <c r="QVX736"/>
      <c r="QVY736"/>
      <c r="QVZ736"/>
      <c r="QWA736"/>
      <c r="QWB736"/>
      <c r="QWC736"/>
      <c r="QWD736"/>
      <c r="QWE736"/>
      <c r="QWF736"/>
      <c r="QWG736"/>
      <c r="QWH736"/>
      <c r="QWI736"/>
      <c r="QWJ736"/>
      <c r="QWK736"/>
      <c r="QWL736"/>
      <c r="QWM736"/>
      <c r="QWN736"/>
      <c r="QWO736"/>
      <c r="QWP736"/>
      <c r="QWQ736"/>
      <c r="QWR736"/>
      <c r="QWS736"/>
      <c r="QWT736"/>
      <c r="QWU736"/>
      <c r="QWV736"/>
      <c r="QWW736"/>
      <c r="QWX736"/>
      <c r="QWY736"/>
      <c r="QWZ736"/>
      <c r="QXA736"/>
      <c r="QXB736"/>
      <c r="QXC736"/>
      <c r="QXD736"/>
      <c r="QXE736"/>
      <c r="QXF736"/>
      <c r="QXG736"/>
      <c r="QXH736"/>
      <c r="QXI736"/>
      <c r="QXJ736"/>
      <c r="QXK736"/>
      <c r="QXL736"/>
      <c r="QXM736"/>
      <c r="QXN736"/>
      <c r="QXO736"/>
      <c r="QXP736"/>
      <c r="QXQ736"/>
      <c r="QXR736"/>
      <c r="QXS736"/>
      <c r="QXT736"/>
      <c r="QXU736"/>
      <c r="QXV736"/>
      <c r="QXW736"/>
      <c r="QXX736"/>
      <c r="QXY736"/>
      <c r="QXZ736"/>
      <c r="QYA736"/>
      <c r="QYB736"/>
      <c r="QYC736"/>
      <c r="QYD736"/>
      <c r="QYE736"/>
      <c r="QYF736"/>
      <c r="QYG736"/>
      <c r="QYH736"/>
      <c r="QYI736"/>
      <c r="QYJ736"/>
      <c r="QYK736"/>
      <c r="QYL736"/>
      <c r="QYM736"/>
      <c r="QYN736"/>
      <c r="QYO736"/>
      <c r="QYP736"/>
      <c r="QYQ736"/>
      <c r="QYR736"/>
      <c r="QYS736"/>
      <c r="QYT736"/>
      <c r="QYU736"/>
      <c r="QYV736"/>
      <c r="QYW736"/>
      <c r="QYX736"/>
      <c r="QYY736"/>
      <c r="QYZ736"/>
      <c r="QZA736"/>
      <c r="QZB736"/>
      <c r="QZC736"/>
      <c r="QZD736"/>
      <c r="QZE736"/>
      <c r="QZF736"/>
      <c r="QZG736"/>
      <c r="QZH736"/>
      <c r="QZI736"/>
      <c r="QZJ736"/>
      <c r="QZK736"/>
      <c r="QZL736"/>
      <c r="QZM736"/>
      <c r="QZN736"/>
      <c r="QZO736"/>
      <c r="QZP736"/>
      <c r="QZQ736"/>
      <c r="QZR736"/>
      <c r="QZS736"/>
      <c r="QZT736"/>
      <c r="QZU736"/>
      <c r="QZV736"/>
      <c r="QZW736"/>
      <c r="QZX736"/>
      <c r="QZY736"/>
      <c r="QZZ736"/>
      <c r="RAA736"/>
      <c r="RAB736"/>
      <c r="RAC736"/>
      <c r="RAD736"/>
      <c r="RAE736"/>
      <c r="RAF736"/>
      <c r="RAG736"/>
      <c r="RAH736"/>
      <c r="RAI736"/>
      <c r="RAJ736"/>
      <c r="RAK736"/>
      <c r="RAL736"/>
      <c r="RAM736"/>
      <c r="RAN736"/>
      <c r="RAO736"/>
      <c r="RAP736"/>
      <c r="RAQ736"/>
      <c r="RAR736"/>
      <c r="RAS736"/>
      <c r="RAT736"/>
      <c r="RAU736"/>
      <c r="RAV736"/>
      <c r="RAW736"/>
      <c r="RAX736"/>
      <c r="RAY736"/>
      <c r="RAZ736"/>
      <c r="RBA736"/>
      <c r="RBB736"/>
      <c r="RBC736"/>
      <c r="RBD736"/>
      <c r="RBE736"/>
      <c r="RBF736"/>
      <c r="RBG736"/>
      <c r="RBH736"/>
      <c r="RBI736"/>
      <c r="RBJ736"/>
      <c r="RBK736"/>
      <c r="RBL736"/>
      <c r="RBM736"/>
      <c r="RBN736"/>
      <c r="RBO736"/>
      <c r="RBP736"/>
      <c r="RBQ736"/>
      <c r="RBR736"/>
      <c r="RBS736"/>
      <c r="RBT736"/>
      <c r="RBU736"/>
      <c r="RBV736"/>
      <c r="RBW736"/>
      <c r="RBX736"/>
      <c r="RBY736"/>
      <c r="RBZ736"/>
      <c r="RCA736"/>
      <c r="RCB736"/>
      <c r="RCC736"/>
      <c r="RCD736"/>
      <c r="RCE736"/>
      <c r="RCF736"/>
      <c r="RCG736"/>
      <c r="RCH736"/>
      <c r="RCI736"/>
      <c r="RCJ736"/>
      <c r="RCK736"/>
      <c r="RCL736"/>
      <c r="RCM736"/>
      <c r="RCN736"/>
      <c r="RCO736"/>
      <c r="RCP736"/>
      <c r="RCQ736"/>
      <c r="RCR736"/>
      <c r="RCS736"/>
      <c r="RCT736"/>
      <c r="RCU736"/>
      <c r="RCV736"/>
      <c r="RCW736"/>
      <c r="RCX736"/>
      <c r="RCY736"/>
      <c r="RCZ736"/>
      <c r="RDA736"/>
      <c r="RDB736"/>
      <c r="RDC736"/>
      <c r="RDD736"/>
      <c r="RDE736"/>
      <c r="RDF736"/>
      <c r="RDG736"/>
      <c r="RDH736"/>
      <c r="RDI736"/>
      <c r="RDJ736"/>
      <c r="RDK736"/>
      <c r="RDL736"/>
      <c r="RDM736"/>
      <c r="RDN736"/>
      <c r="RDO736"/>
      <c r="RDP736"/>
      <c r="RDQ736"/>
      <c r="RDR736"/>
      <c r="RDS736"/>
      <c r="RDT736"/>
      <c r="RDU736"/>
      <c r="RDV736"/>
      <c r="RDW736"/>
      <c r="RDX736"/>
      <c r="RDY736"/>
      <c r="RDZ736"/>
      <c r="REA736"/>
      <c r="REB736"/>
      <c r="REC736"/>
      <c r="RED736"/>
      <c r="REE736"/>
      <c r="REF736"/>
      <c r="REG736"/>
      <c r="REH736"/>
      <c r="REI736"/>
      <c r="REJ736"/>
      <c r="REK736"/>
      <c r="REL736"/>
      <c r="REM736"/>
      <c r="REN736"/>
      <c r="REO736"/>
      <c r="REP736"/>
      <c r="REQ736"/>
      <c r="RER736"/>
      <c r="RES736"/>
      <c r="RET736"/>
      <c r="REU736"/>
      <c r="REV736"/>
      <c r="REW736"/>
      <c r="REX736"/>
      <c r="REY736"/>
      <c r="REZ736"/>
      <c r="RFA736"/>
      <c r="RFB736"/>
      <c r="RFC736"/>
      <c r="RFD736"/>
      <c r="RFE736"/>
      <c r="RFF736"/>
      <c r="RFG736"/>
      <c r="RFH736"/>
      <c r="RFI736"/>
      <c r="RFJ736"/>
      <c r="RFK736"/>
      <c r="RFL736"/>
      <c r="RFM736"/>
      <c r="RFN736"/>
      <c r="RFO736"/>
      <c r="RFP736"/>
      <c r="RFQ736"/>
      <c r="RFR736"/>
      <c r="RFS736"/>
      <c r="RFT736"/>
      <c r="RFU736"/>
      <c r="RFV736"/>
      <c r="RFW736"/>
      <c r="RFX736"/>
      <c r="RFY736"/>
      <c r="RFZ736"/>
      <c r="RGA736"/>
      <c r="RGB736"/>
      <c r="RGC736"/>
      <c r="RGD736"/>
      <c r="RGE736"/>
      <c r="RGF736"/>
      <c r="RGG736"/>
      <c r="RGH736"/>
      <c r="RGI736"/>
      <c r="RGJ736"/>
      <c r="RGK736"/>
      <c r="RGL736"/>
      <c r="RGM736"/>
      <c r="RGN736"/>
      <c r="RGO736"/>
      <c r="RGP736"/>
      <c r="RGQ736"/>
      <c r="RGR736"/>
      <c r="RGS736"/>
      <c r="RGT736"/>
      <c r="RGU736"/>
      <c r="RGV736"/>
      <c r="RGW736"/>
      <c r="RGX736"/>
      <c r="RGY736"/>
      <c r="RGZ736"/>
      <c r="RHA736"/>
      <c r="RHB736"/>
      <c r="RHC736"/>
      <c r="RHD736"/>
      <c r="RHE736"/>
      <c r="RHF736"/>
      <c r="RHG736"/>
      <c r="RHH736"/>
      <c r="RHI736"/>
      <c r="RHJ736"/>
      <c r="RHK736"/>
      <c r="RHL736"/>
      <c r="RHM736"/>
      <c r="RHN736"/>
      <c r="RHO736"/>
      <c r="RHP736"/>
      <c r="RHQ736"/>
      <c r="RHR736"/>
      <c r="RHS736"/>
      <c r="RHT736"/>
      <c r="RHU736"/>
      <c r="RHV736"/>
      <c r="RHW736"/>
      <c r="RHX736"/>
      <c r="RHY736"/>
      <c r="RHZ736"/>
      <c r="RIA736"/>
      <c r="RIB736"/>
      <c r="RIC736"/>
      <c r="RID736"/>
      <c r="RIE736"/>
      <c r="RIF736"/>
      <c r="RIG736"/>
      <c r="RIH736"/>
      <c r="RII736"/>
      <c r="RIJ736"/>
      <c r="RIK736"/>
      <c r="RIL736"/>
      <c r="RIM736"/>
      <c r="RIN736"/>
      <c r="RIO736"/>
      <c r="RIP736"/>
      <c r="RIQ736"/>
      <c r="RIR736"/>
      <c r="RIS736"/>
      <c r="RIT736"/>
      <c r="RIU736"/>
      <c r="RIV736"/>
      <c r="RIW736"/>
      <c r="RIX736"/>
      <c r="RIY736"/>
      <c r="RIZ736"/>
      <c r="RJA736"/>
      <c r="RJB736"/>
      <c r="RJC736"/>
      <c r="RJD736"/>
      <c r="RJE736"/>
      <c r="RJF736"/>
      <c r="RJG736"/>
      <c r="RJH736"/>
      <c r="RJI736"/>
      <c r="RJJ736"/>
      <c r="RJK736"/>
      <c r="RJL736"/>
      <c r="RJM736"/>
      <c r="RJN736"/>
      <c r="RJO736"/>
      <c r="RJP736"/>
      <c r="RJQ736"/>
      <c r="RJR736"/>
      <c r="RJS736"/>
      <c r="RJT736"/>
      <c r="RJU736"/>
      <c r="RJV736"/>
      <c r="RJW736"/>
      <c r="RJX736"/>
      <c r="RJY736"/>
      <c r="RJZ736"/>
      <c r="RKA736"/>
      <c r="RKB736"/>
      <c r="RKC736"/>
      <c r="RKD736"/>
      <c r="RKE736"/>
      <c r="RKF736"/>
      <c r="RKG736"/>
      <c r="RKH736"/>
      <c r="RKI736"/>
      <c r="RKJ736"/>
      <c r="RKK736"/>
      <c r="RKL736"/>
      <c r="RKM736"/>
      <c r="RKN736"/>
      <c r="RKO736"/>
      <c r="RKP736"/>
      <c r="RKQ736"/>
      <c r="RKR736"/>
      <c r="RKS736"/>
      <c r="RKT736"/>
      <c r="RKU736"/>
      <c r="RKV736"/>
      <c r="RKW736"/>
      <c r="RKX736"/>
      <c r="RKY736"/>
      <c r="RKZ736"/>
      <c r="RLA736"/>
      <c r="RLB736"/>
      <c r="RLC736"/>
      <c r="RLD736"/>
      <c r="RLE736"/>
      <c r="RLF736"/>
      <c r="RLG736"/>
      <c r="RLH736"/>
      <c r="RLI736"/>
      <c r="RLJ736"/>
      <c r="RLK736"/>
      <c r="RLL736"/>
      <c r="RLM736"/>
      <c r="RLN736"/>
      <c r="RLO736"/>
      <c r="RLP736"/>
      <c r="RLQ736"/>
      <c r="RLR736"/>
      <c r="RLS736"/>
      <c r="RLT736"/>
      <c r="RLU736"/>
      <c r="RLV736"/>
      <c r="RLW736"/>
      <c r="RLX736"/>
      <c r="RLY736"/>
      <c r="RLZ736"/>
      <c r="RMA736"/>
      <c r="RMB736"/>
      <c r="RMC736"/>
      <c r="RMD736"/>
      <c r="RME736"/>
      <c r="RMF736"/>
      <c r="RMG736"/>
      <c r="RMH736"/>
      <c r="RMI736"/>
      <c r="RMJ736"/>
      <c r="RMK736"/>
      <c r="RML736"/>
      <c r="RMM736"/>
      <c r="RMN736"/>
      <c r="RMO736"/>
      <c r="RMP736"/>
      <c r="RMQ736"/>
      <c r="RMR736"/>
      <c r="RMS736"/>
      <c r="RMT736"/>
      <c r="RMU736"/>
      <c r="RMV736"/>
      <c r="RMW736"/>
      <c r="RMX736"/>
      <c r="RMY736"/>
      <c r="RMZ736"/>
      <c r="RNA736"/>
      <c r="RNB736"/>
      <c r="RNC736"/>
      <c r="RND736"/>
      <c r="RNE736"/>
      <c r="RNF736"/>
      <c r="RNG736"/>
      <c r="RNH736"/>
      <c r="RNI736"/>
      <c r="RNJ736"/>
      <c r="RNK736"/>
      <c r="RNL736"/>
      <c r="RNM736"/>
      <c r="RNN736"/>
      <c r="RNO736"/>
      <c r="RNP736"/>
      <c r="RNQ736"/>
      <c r="RNR736"/>
      <c r="RNS736"/>
      <c r="RNT736"/>
      <c r="RNU736"/>
      <c r="RNV736"/>
      <c r="RNW736"/>
      <c r="RNX736"/>
      <c r="RNY736"/>
      <c r="RNZ736"/>
      <c r="ROA736"/>
      <c r="ROB736"/>
      <c r="ROC736"/>
      <c r="ROD736"/>
      <c r="ROE736"/>
      <c r="ROF736"/>
      <c r="ROG736"/>
      <c r="ROH736"/>
      <c r="ROI736"/>
      <c r="ROJ736"/>
      <c r="ROK736"/>
      <c r="ROL736"/>
      <c r="ROM736"/>
      <c r="RON736"/>
      <c r="ROO736"/>
      <c r="ROP736"/>
      <c r="ROQ736"/>
      <c r="ROR736"/>
      <c r="ROS736"/>
      <c r="ROT736"/>
      <c r="ROU736"/>
      <c r="ROV736"/>
      <c r="ROW736"/>
      <c r="ROX736"/>
      <c r="ROY736"/>
      <c r="ROZ736"/>
      <c r="RPA736"/>
      <c r="RPB736"/>
      <c r="RPC736"/>
      <c r="RPD736"/>
      <c r="RPE736"/>
      <c r="RPF736"/>
      <c r="RPG736"/>
      <c r="RPH736"/>
      <c r="RPI736"/>
      <c r="RPJ736"/>
      <c r="RPK736"/>
      <c r="RPL736"/>
      <c r="RPM736"/>
      <c r="RPN736"/>
      <c r="RPO736"/>
      <c r="RPP736"/>
      <c r="RPQ736"/>
      <c r="RPR736"/>
      <c r="RPS736"/>
      <c r="RPT736"/>
      <c r="RPU736"/>
      <c r="RPV736"/>
      <c r="RPW736"/>
      <c r="RPX736"/>
      <c r="RPY736"/>
      <c r="RPZ736"/>
      <c r="RQA736"/>
      <c r="RQB736"/>
      <c r="RQC736"/>
      <c r="RQD736"/>
      <c r="RQE736"/>
      <c r="RQF736"/>
      <c r="RQG736"/>
      <c r="RQH736"/>
      <c r="RQI736"/>
      <c r="RQJ736"/>
      <c r="RQK736"/>
      <c r="RQL736"/>
      <c r="RQM736"/>
      <c r="RQN736"/>
      <c r="RQO736"/>
      <c r="RQP736"/>
      <c r="RQQ736"/>
      <c r="RQR736"/>
      <c r="RQS736"/>
      <c r="RQT736"/>
      <c r="RQU736"/>
      <c r="RQV736"/>
      <c r="RQW736"/>
      <c r="RQX736"/>
      <c r="RQY736"/>
      <c r="RQZ736"/>
      <c r="RRA736"/>
      <c r="RRB736"/>
      <c r="RRC736"/>
      <c r="RRD736"/>
      <c r="RRE736"/>
      <c r="RRF736"/>
      <c r="RRG736"/>
      <c r="RRH736"/>
      <c r="RRI736"/>
      <c r="RRJ736"/>
      <c r="RRK736"/>
      <c r="RRL736"/>
      <c r="RRM736"/>
      <c r="RRN736"/>
      <c r="RRO736"/>
      <c r="RRP736"/>
      <c r="RRQ736"/>
      <c r="RRR736"/>
      <c r="RRS736"/>
      <c r="RRT736"/>
      <c r="RRU736"/>
      <c r="RRV736"/>
      <c r="RRW736"/>
      <c r="RRX736"/>
      <c r="RRY736"/>
      <c r="RRZ736"/>
      <c r="RSA736"/>
      <c r="RSB736"/>
      <c r="RSC736"/>
      <c r="RSD736"/>
      <c r="RSE736"/>
      <c r="RSF736"/>
      <c r="RSG736"/>
      <c r="RSH736"/>
      <c r="RSI736"/>
      <c r="RSJ736"/>
      <c r="RSK736"/>
      <c r="RSL736"/>
      <c r="RSM736"/>
      <c r="RSN736"/>
      <c r="RSO736"/>
      <c r="RSP736"/>
      <c r="RSQ736"/>
      <c r="RSR736"/>
      <c r="RSS736"/>
      <c r="RST736"/>
      <c r="RSU736"/>
      <c r="RSV736"/>
      <c r="RSW736"/>
      <c r="RSX736"/>
      <c r="RSY736"/>
      <c r="RSZ736"/>
      <c r="RTA736"/>
      <c r="RTB736"/>
      <c r="RTC736"/>
      <c r="RTD736"/>
      <c r="RTE736"/>
      <c r="RTF736"/>
      <c r="RTG736"/>
      <c r="RTH736"/>
      <c r="RTI736"/>
      <c r="RTJ736"/>
      <c r="RTK736"/>
      <c r="RTL736"/>
      <c r="RTM736"/>
      <c r="RTN736"/>
      <c r="RTO736"/>
      <c r="RTP736"/>
      <c r="RTQ736"/>
      <c r="RTR736"/>
      <c r="RTS736"/>
      <c r="RTT736"/>
      <c r="RTU736"/>
      <c r="RTV736"/>
      <c r="RTW736"/>
      <c r="RTX736"/>
      <c r="RTY736"/>
      <c r="RTZ736"/>
      <c r="RUA736"/>
      <c r="RUB736"/>
      <c r="RUC736"/>
      <c r="RUD736"/>
      <c r="RUE736"/>
      <c r="RUF736"/>
      <c r="RUG736"/>
      <c r="RUH736"/>
      <c r="RUI736"/>
      <c r="RUJ736"/>
      <c r="RUK736"/>
      <c r="RUL736"/>
      <c r="RUM736"/>
      <c r="RUN736"/>
      <c r="RUO736"/>
      <c r="RUP736"/>
      <c r="RUQ736"/>
      <c r="RUR736"/>
      <c r="RUS736"/>
      <c r="RUT736"/>
      <c r="RUU736"/>
      <c r="RUV736"/>
      <c r="RUW736"/>
      <c r="RUX736"/>
      <c r="RUY736"/>
      <c r="RUZ736"/>
      <c r="RVA736"/>
      <c r="RVB736"/>
      <c r="RVC736"/>
      <c r="RVD736"/>
      <c r="RVE736"/>
      <c r="RVF736"/>
      <c r="RVG736"/>
      <c r="RVH736"/>
      <c r="RVI736"/>
      <c r="RVJ736"/>
      <c r="RVK736"/>
      <c r="RVL736"/>
      <c r="RVM736"/>
      <c r="RVN736"/>
      <c r="RVO736"/>
      <c r="RVP736"/>
      <c r="RVQ736"/>
      <c r="RVR736"/>
      <c r="RVS736"/>
      <c r="RVT736"/>
      <c r="RVU736"/>
      <c r="RVV736"/>
      <c r="RVW736"/>
      <c r="RVX736"/>
      <c r="RVY736"/>
      <c r="RVZ736"/>
      <c r="RWA736"/>
      <c r="RWB736"/>
      <c r="RWC736"/>
      <c r="RWD736"/>
      <c r="RWE736"/>
      <c r="RWF736"/>
      <c r="RWG736"/>
      <c r="RWH736"/>
      <c r="RWI736"/>
      <c r="RWJ736"/>
      <c r="RWK736"/>
      <c r="RWL736"/>
      <c r="RWM736"/>
      <c r="RWN736"/>
      <c r="RWO736"/>
      <c r="RWP736"/>
      <c r="RWQ736"/>
      <c r="RWR736"/>
      <c r="RWS736"/>
      <c r="RWT736"/>
      <c r="RWU736"/>
      <c r="RWV736"/>
      <c r="RWW736"/>
      <c r="RWX736"/>
      <c r="RWY736"/>
      <c r="RWZ736"/>
      <c r="RXA736"/>
      <c r="RXB736"/>
      <c r="RXC736"/>
      <c r="RXD736"/>
      <c r="RXE736"/>
      <c r="RXF736"/>
      <c r="RXG736"/>
      <c r="RXH736"/>
      <c r="RXI736"/>
      <c r="RXJ736"/>
      <c r="RXK736"/>
      <c r="RXL736"/>
      <c r="RXM736"/>
      <c r="RXN736"/>
      <c r="RXO736"/>
      <c r="RXP736"/>
      <c r="RXQ736"/>
      <c r="RXR736"/>
      <c r="RXS736"/>
      <c r="RXT736"/>
      <c r="RXU736"/>
      <c r="RXV736"/>
      <c r="RXW736"/>
      <c r="RXX736"/>
      <c r="RXY736"/>
      <c r="RXZ736"/>
      <c r="RYA736"/>
      <c r="RYB736"/>
      <c r="RYC736"/>
      <c r="RYD736"/>
      <c r="RYE736"/>
      <c r="RYF736"/>
      <c r="RYG736"/>
      <c r="RYH736"/>
      <c r="RYI736"/>
      <c r="RYJ736"/>
      <c r="RYK736"/>
      <c r="RYL736"/>
      <c r="RYM736"/>
      <c r="RYN736"/>
      <c r="RYO736"/>
      <c r="RYP736"/>
      <c r="RYQ736"/>
      <c r="RYR736"/>
      <c r="RYS736"/>
      <c r="RYT736"/>
      <c r="RYU736"/>
      <c r="RYV736"/>
      <c r="RYW736"/>
      <c r="RYX736"/>
      <c r="RYY736"/>
      <c r="RYZ736"/>
      <c r="RZA736"/>
      <c r="RZB736"/>
      <c r="RZC736"/>
      <c r="RZD736"/>
      <c r="RZE736"/>
      <c r="RZF736"/>
      <c r="RZG736"/>
      <c r="RZH736"/>
      <c r="RZI736"/>
      <c r="RZJ736"/>
      <c r="RZK736"/>
      <c r="RZL736"/>
      <c r="RZM736"/>
      <c r="RZN736"/>
      <c r="RZO736"/>
      <c r="RZP736"/>
      <c r="RZQ736"/>
      <c r="RZR736"/>
      <c r="RZS736"/>
      <c r="RZT736"/>
      <c r="RZU736"/>
      <c r="RZV736"/>
      <c r="RZW736"/>
      <c r="RZX736"/>
      <c r="RZY736"/>
      <c r="RZZ736"/>
      <c r="SAA736"/>
      <c r="SAB736"/>
      <c r="SAC736"/>
      <c r="SAD736"/>
      <c r="SAE736"/>
      <c r="SAF736"/>
      <c r="SAG736"/>
      <c r="SAH736"/>
      <c r="SAI736"/>
      <c r="SAJ736"/>
      <c r="SAK736"/>
      <c r="SAL736"/>
      <c r="SAM736"/>
      <c r="SAN736"/>
      <c r="SAO736"/>
      <c r="SAP736"/>
      <c r="SAQ736"/>
      <c r="SAR736"/>
      <c r="SAS736"/>
      <c r="SAT736"/>
      <c r="SAU736"/>
      <c r="SAV736"/>
      <c r="SAW736"/>
      <c r="SAX736"/>
      <c r="SAY736"/>
      <c r="SAZ736"/>
      <c r="SBA736"/>
      <c r="SBB736"/>
      <c r="SBC736"/>
      <c r="SBD736"/>
      <c r="SBE736"/>
      <c r="SBF736"/>
      <c r="SBG736"/>
      <c r="SBH736"/>
      <c r="SBI736"/>
      <c r="SBJ736"/>
      <c r="SBK736"/>
      <c r="SBL736"/>
      <c r="SBM736"/>
      <c r="SBN736"/>
      <c r="SBO736"/>
      <c r="SBP736"/>
      <c r="SBQ736"/>
      <c r="SBR736"/>
      <c r="SBS736"/>
      <c r="SBT736"/>
      <c r="SBU736"/>
      <c r="SBV736"/>
      <c r="SBW736"/>
      <c r="SBX736"/>
      <c r="SBY736"/>
      <c r="SBZ736"/>
      <c r="SCA736"/>
      <c r="SCB736"/>
      <c r="SCC736"/>
      <c r="SCD736"/>
      <c r="SCE736"/>
      <c r="SCF736"/>
      <c r="SCG736"/>
      <c r="SCH736"/>
      <c r="SCI736"/>
      <c r="SCJ736"/>
      <c r="SCK736"/>
      <c r="SCL736"/>
      <c r="SCM736"/>
      <c r="SCN736"/>
      <c r="SCO736"/>
      <c r="SCP736"/>
      <c r="SCQ736"/>
      <c r="SCR736"/>
      <c r="SCS736"/>
      <c r="SCT736"/>
      <c r="SCU736"/>
      <c r="SCV736"/>
      <c r="SCW736"/>
      <c r="SCX736"/>
      <c r="SCY736"/>
      <c r="SCZ736"/>
      <c r="SDA736"/>
      <c r="SDB736"/>
      <c r="SDC736"/>
      <c r="SDD736"/>
      <c r="SDE736"/>
      <c r="SDF736"/>
      <c r="SDG736"/>
      <c r="SDH736"/>
      <c r="SDI736"/>
      <c r="SDJ736"/>
      <c r="SDK736"/>
      <c r="SDL736"/>
      <c r="SDM736"/>
      <c r="SDN736"/>
      <c r="SDO736"/>
      <c r="SDP736"/>
      <c r="SDQ736"/>
      <c r="SDR736"/>
      <c r="SDS736"/>
      <c r="SDT736"/>
      <c r="SDU736"/>
      <c r="SDV736"/>
      <c r="SDW736"/>
      <c r="SDX736"/>
      <c r="SDY736"/>
      <c r="SDZ736"/>
      <c r="SEA736"/>
      <c r="SEB736"/>
      <c r="SEC736"/>
      <c r="SED736"/>
      <c r="SEE736"/>
      <c r="SEF736"/>
      <c r="SEG736"/>
      <c r="SEH736"/>
      <c r="SEI736"/>
      <c r="SEJ736"/>
      <c r="SEK736"/>
      <c r="SEL736"/>
      <c r="SEM736"/>
      <c r="SEN736"/>
      <c r="SEO736"/>
      <c r="SEP736"/>
      <c r="SEQ736"/>
      <c r="SER736"/>
      <c r="SES736"/>
      <c r="SET736"/>
      <c r="SEU736"/>
      <c r="SEV736"/>
      <c r="SEW736"/>
      <c r="SEX736"/>
      <c r="SEY736"/>
      <c r="SEZ736"/>
      <c r="SFA736"/>
      <c r="SFB736"/>
      <c r="SFC736"/>
      <c r="SFD736"/>
      <c r="SFE736"/>
      <c r="SFF736"/>
      <c r="SFG736"/>
      <c r="SFH736"/>
      <c r="SFI736"/>
      <c r="SFJ736"/>
      <c r="SFK736"/>
      <c r="SFL736"/>
      <c r="SFM736"/>
      <c r="SFN736"/>
      <c r="SFO736"/>
      <c r="SFP736"/>
      <c r="SFQ736"/>
      <c r="SFR736"/>
      <c r="SFS736"/>
      <c r="SFT736"/>
      <c r="SFU736"/>
      <c r="SFV736"/>
      <c r="SFW736"/>
      <c r="SFX736"/>
      <c r="SFY736"/>
      <c r="SFZ736"/>
      <c r="SGA736"/>
      <c r="SGB736"/>
      <c r="SGC736"/>
      <c r="SGD736"/>
      <c r="SGE736"/>
      <c r="SGF736"/>
      <c r="SGG736"/>
      <c r="SGH736"/>
      <c r="SGI736"/>
      <c r="SGJ736"/>
      <c r="SGK736"/>
      <c r="SGL736"/>
      <c r="SGM736"/>
      <c r="SGN736"/>
      <c r="SGO736"/>
      <c r="SGP736"/>
      <c r="SGQ736"/>
      <c r="SGR736"/>
      <c r="SGS736"/>
      <c r="SGT736"/>
      <c r="SGU736"/>
      <c r="SGV736"/>
      <c r="SGW736"/>
      <c r="SGX736"/>
      <c r="SGY736"/>
      <c r="SGZ736"/>
      <c r="SHA736"/>
      <c r="SHB736"/>
      <c r="SHC736"/>
      <c r="SHD736"/>
      <c r="SHE736"/>
      <c r="SHF736"/>
      <c r="SHG736"/>
      <c r="SHH736"/>
      <c r="SHI736"/>
      <c r="SHJ736"/>
      <c r="SHK736"/>
      <c r="SHL736"/>
      <c r="SHM736"/>
      <c r="SHN736"/>
      <c r="SHO736"/>
      <c r="SHP736"/>
      <c r="SHQ736"/>
      <c r="SHR736"/>
      <c r="SHS736"/>
      <c r="SHT736"/>
      <c r="SHU736"/>
      <c r="SHV736"/>
      <c r="SHW736"/>
      <c r="SHX736"/>
      <c r="SHY736"/>
      <c r="SHZ736"/>
      <c r="SIA736"/>
      <c r="SIB736"/>
      <c r="SIC736"/>
      <c r="SID736"/>
      <c r="SIE736"/>
      <c r="SIF736"/>
      <c r="SIG736"/>
      <c r="SIH736"/>
      <c r="SII736"/>
      <c r="SIJ736"/>
      <c r="SIK736"/>
      <c r="SIL736"/>
      <c r="SIM736"/>
      <c r="SIN736"/>
      <c r="SIO736"/>
      <c r="SIP736"/>
      <c r="SIQ736"/>
      <c r="SIR736"/>
      <c r="SIS736"/>
      <c r="SIT736"/>
      <c r="SIU736"/>
      <c r="SIV736"/>
      <c r="SIW736"/>
      <c r="SIX736"/>
      <c r="SIY736"/>
      <c r="SIZ736"/>
      <c r="SJA736"/>
      <c r="SJB736"/>
      <c r="SJC736"/>
      <c r="SJD736"/>
      <c r="SJE736"/>
      <c r="SJF736"/>
      <c r="SJG736"/>
      <c r="SJH736"/>
      <c r="SJI736"/>
      <c r="SJJ736"/>
      <c r="SJK736"/>
      <c r="SJL736"/>
      <c r="SJM736"/>
      <c r="SJN736"/>
      <c r="SJO736"/>
      <c r="SJP736"/>
      <c r="SJQ736"/>
      <c r="SJR736"/>
      <c r="SJS736"/>
      <c r="SJT736"/>
      <c r="SJU736"/>
      <c r="SJV736"/>
      <c r="SJW736"/>
      <c r="SJX736"/>
      <c r="SJY736"/>
      <c r="SJZ736"/>
      <c r="SKA736"/>
      <c r="SKB736"/>
      <c r="SKC736"/>
      <c r="SKD736"/>
      <c r="SKE736"/>
      <c r="SKF736"/>
      <c r="SKG736"/>
      <c r="SKH736"/>
      <c r="SKI736"/>
      <c r="SKJ736"/>
      <c r="SKK736"/>
      <c r="SKL736"/>
      <c r="SKM736"/>
      <c r="SKN736"/>
      <c r="SKO736"/>
      <c r="SKP736"/>
      <c r="SKQ736"/>
      <c r="SKR736"/>
      <c r="SKS736"/>
      <c r="SKT736"/>
      <c r="SKU736"/>
      <c r="SKV736"/>
      <c r="SKW736"/>
      <c r="SKX736"/>
      <c r="SKY736"/>
      <c r="SKZ736"/>
      <c r="SLA736"/>
      <c r="SLB736"/>
      <c r="SLC736"/>
      <c r="SLD736"/>
      <c r="SLE736"/>
      <c r="SLF736"/>
      <c r="SLG736"/>
      <c r="SLH736"/>
      <c r="SLI736"/>
      <c r="SLJ736"/>
      <c r="SLK736"/>
      <c r="SLL736"/>
      <c r="SLM736"/>
      <c r="SLN736"/>
      <c r="SLO736"/>
      <c r="SLP736"/>
      <c r="SLQ736"/>
      <c r="SLR736"/>
      <c r="SLS736"/>
      <c r="SLT736"/>
      <c r="SLU736"/>
      <c r="SLV736"/>
      <c r="SLW736"/>
      <c r="SLX736"/>
      <c r="SLY736"/>
      <c r="SLZ736"/>
      <c r="SMA736"/>
      <c r="SMB736"/>
      <c r="SMC736"/>
      <c r="SMD736"/>
      <c r="SME736"/>
      <c r="SMF736"/>
      <c r="SMG736"/>
      <c r="SMH736"/>
      <c r="SMI736"/>
      <c r="SMJ736"/>
      <c r="SMK736"/>
      <c r="SML736"/>
      <c r="SMM736"/>
      <c r="SMN736"/>
      <c r="SMO736"/>
      <c r="SMP736"/>
      <c r="SMQ736"/>
      <c r="SMR736"/>
      <c r="SMS736"/>
      <c r="SMT736"/>
      <c r="SMU736"/>
      <c r="SMV736"/>
      <c r="SMW736"/>
      <c r="SMX736"/>
      <c r="SMY736"/>
      <c r="SMZ736"/>
      <c r="SNA736"/>
      <c r="SNB736"/>
      <c r="SNC736"/>
      <c r="SND736"/>
      <c r="SNE736"/>
      <c r="SNF736"/>
      <c r="SNG736"/>
      <c r="SNH736"/>
      <c r="SNI736"/>
      <c r="SNJ736"/>
      <c r="SNK736"/>
      <c r="SNL736"/>
      <c r="SNM736"/>
      <c r="SNN736"/>
      <c r="SNO736"/>
      <c r="SNP736"/>
      <c r="SNQ736"/>
      <c r="SNR736"/>
      <c r="SNS736"/>
      <c r="SNT736"/>
      <c r="SNU736"/>
      <c r="SNV736"/>
      <c r="SNW736"/>
      <c r="SNX736"/>
      <c r="SNY736"/>
      <c r="SNZ736"/>
      <c r="SOA736"/>
      <c r="SOB736"/>
      <c r="SOC736"/>
      <c r="SOD736"/>
      <c r="SOE736"/>
      <c r="SOF736"/>
      <c r="SOG736"/>
      <c r="SOH736"/>
      <c r="SOI736"/>
      <c r="SOJ736"/>
      <c r="SOK736"/>
      <c r="SOL736"/>
      <c r="SOM736"/>
      <c r="SON736"/>
      <c r="SOO736"/>
      <c r="SOP736"/>
      <c r="SOQ736"/>
      <c r="SOR736"/>
      <c r="SOS736"/>
      <c r="SOT736"/>
      <c r="SOU736"/>
      <c r="SOV736"/>
      <c r="SOW736"/>
      <c r="SOX736"/>
      <c r="SOY736"/>
      <c r="SOZ736"/>
      <c r="SPA736"/>
      <c r="SPB736"/>
      <c r="SPC736"/>
      <c r="SPD736"/>
      <c r="SPE736"/>
      <c r="SPF736"/>
      <c r="SPG736"/>
      <c r="SPH736"/>
      <c r="SPI736"/>
      <c r="SPJ736"/>
      <c r="SPK736"/>
      <c r="SPL736"/>
      <c r="SPM736"/>
      <c r="SPN736"/>
      <c r="SPO736"/>
      <c r="SPP736"/>
      <c r="SPQ736"/>
      <c r="SPR736"/>
      <c r="SPS736"/>
      <c r="SPT736"/>
      <c r="SPU736"/>
      <c r="SPV736"/>
      <c r="SPW736"/>
      <c r="SPX736"/>
      <c r="SPY736"/>
      <c r="SPZ736"/>
      <c r="SQA736"/>
      <c r="SQB736"/>
      <c r="SQC736"/>
      <c r="SQD736"/>
      <c r="SQE736"/>
      <c r="SQF736"/>
      <c r="SQG736"/>
      <c r="SQH736"/>
      <c r="SQI736"/>
      <c r="SQJ736"/>
      <c r="SQK736"/>
      <c r="SQL736"/>
      <c r="SQM736"/>
      <c r="SQN736"/>
      <c r="SQO736"/>
      <c r="SQP736"/>
      <c r="SQQ736"/>
      <c r="SQR736"/>
      <c r="SQS736"/>
      <c r="SQT736"/>
      <c r="SQU736"/>
      <c r="SQV736"/>
      <c r="SQW736"/>
      <c r="SQX736"/>
      <c r="SQY736"/>
      <c r="SQZ736"/>
      <c r="SRA736"/>
      <c r="SRB736"/>
      <c r="SRC736"/>
      <c r="SRD736"/>
      <c r="SRE736"/>
      <c r="SRF736"/>
      <c r="SRG736"/>
      <c r="SRH736"/>
      <c r="SRI736"/>
      <c r="SRJ736"/>
      <c r="SRK736"/>
      <c r="SRL736"/>
      <c r="SRM736"/>
      <c r="SRN736"/>
      <c r="SRO736"/>
      <c r="SRP736"/>
      <c r="SRQ736"/>
      <c r="SRR736"/>
      <c r="SRS736"/>
      <c r="SRT736"/>
      <c r="SRU736"/>
      <c r="SRV736"/>
      <c r="SRW736"/>
      <c r="SRX736"/>
      <c r="SRY736"/>
      <c r="SRZ736"/>
      <c r="SSA736"/>
      <c r="SSB736"/>
      <c r="SSC736"/>
      <c r="SSD736"/>
      <c r="SSE736"/>
      <c r="SSF736"/>
      <c r="SSG736"/>
      <c r="SSH736"/>
      <c r="SSI736"/>
      <c r="SSJ736"/>
      <c r="SSK736"/>
      <c r="SSL736"/>
      <c r="SSM736"/>
      <c r="SSN736"/>
      <c r="SSO736"/>
      <c r="SSP736"/>
      <c r="SSQ736"/>
      <c r="SSR736"/>
      <c r="SSS736"/>
      <c r="SST736"/>
      <c r="SSU736"/>
      <c r="SSV736"/>
      <c r="SSW736"/>
      <c r="SSX736"/>
      <c r="SSY736"/>
      <c r="SSZ736"/>
      <c r="STA736"/>
      <c r="STB736"/>
      <c r="STC736"/>
      <c r="STD736"/>
      <c r="STE736"/>
      <c r="STF736"/>
      <c r="STG736"/>
      <c r="STH736"/>
      <c r="STI736"/>
      <c r="STJ736"/>
      <c r="STK736"/>
      <c r="STL736"/>
      <c r="STM736"/>
      <c r="STN736"/>
      <c r="STO736"/>
      <c r="STP736"/>
      <c r="STQ736"/>
      <c r="STR736"/>
      <c r="STS736"/>
      <c r="STT736"/>
      <c r="STU736"/>
      <c r="STV736"/>
      <c r="STW736"/>
      <c r="STX736"/>
      <c r="STY736"/>
      <c r="STZ736"/>
      <c r="SUA736"/>
      <c r="SUB736"/>
      <c r="SUC736"/>
      <c r="SUD736"/>
      <c r="SUE736"/>
      <c r="SUF736"/>
      <c r="SUG736"/>
      <c r="SUH736"/>
      <c r="SUI736"/>
      <c r="SUJ736"/>
      <c r="SUK736"/>
      <c r="SUL736"/>
      <c r="SUM736"/>
      <c r="SUN736"/>
      <c r="SUO736"/>
      <c r="SUP736"/>
      <c r="SUQ736"/>
      <c r="SUR736"/>
      <c r="SUS736"/>
      <c r="SUT736"/>
      <c r="SUU736"/>
      <c r="SUV736"/>
      <c r="SUW736"/>
      <c r="SUX736"/>
      <c r="SUY736"/>
      <c r="SUZ736"/>
      <c r="SVA736"/>
      <c r="SVB736"/>
      <c r="SVC736"/>
      <c r="SVD736"/>
      <c r="SVE736"/>
      <c r="SVF736"/>
      <c r="SVG736"/>
      <c r="SVH736"/>
      <c r="SVI736"/>
      <c r="SVJ736"/>
      <c r="SVK736"/>
      <c r="SVL736"/>
      <c r="SVM736"/>
      <c r="SVN736"/>
      <c r="SVO736"/>
      <c r="SVP736"/>
      <c r="SVQ736"/>
      <c r="SVR736"/>
      <c r="SVS736"/>
      <c r="SVT736"/>
      <c r="SVU736"/>
      <c r="SVV736"/>
      <c r="SVW736"/>
      <c r="SVX736"/>
      <c r="SVY736"/>
      <c r="SVZ736"/>
      <c r="SWA736"/>
      <c r="SWB736"/>
      <c r="SWC736"/>
      <c r="SWD736"/>
      <c r="SWE736"/>
      <c r="SWF736"/>
      <c r="SWG736"/>
      <c r="SWH736"/>
      <c r="SWI736"/>
      <c r="SWJ736"/>
      <c r="SWK736"/>
      <c r="SWL736"/>
      <c r="SWM736"/>
      <c r="SWN736"/>
      <c r="SWO736"/>
      <c r="SWP736"/>
      <c r="SWQ736"/>
      <c r="SWR736"/>
      <c r="SWS736"/>
      <c r="SWT736"/>
      <c r="SWU736"/>
      <c r="SWV736"/>
      <c r="SWW736"/>
      <c r="SWX736"/>
      <c r="SWY736"/>
      <c r="SWZ736"/>
      <c r="SXA736"/>
      <c r="SXB736"/>
      <c r="SXC736"/>
      <c r="SXD736"/>
      <c r="SXE736"/>
      <c r="SXF736"/>
      <c r="SXG736"/>
      <c r="SXH736"/>
      <c r="SXI736"/>
      <c r="SXJ736"/>
      <c r="SXK736"/>
      <c r="SXL736"/>
      <c r="SXM736"/>
      <c r="SXN736"/>
      <c r="SXO736"/>
      <c r="SXP736"/>
      <c r="SXQ736"/>
      <c r="SXR736"/>
      <c r="SXS736"/>
      <c r="SXT736"/>
      <c r="SXU736"/>
      <c r="SXV736"/>
      <c r="SXW736"/>
      <c r="SXX736"/>
      <c r="SXY736"/>
      <c r="SXZ736"/>
      <c r="SYA736"/>
      <c r="SYB736"/>
      <c r="SYC736"/>
      <c r="SYD736"/>
      <c r="SYE736"/>
      <c r="SYF736"/>
      <c r="SYG736"/>
      <c r="SYH736"/>
      <c r="SYI736"/>
      <c r="SYJ736"/>
      <c r="SYK736"/>
      <c r="SYL736"/>
      <c r="SYM736"/>
      <c r="SYN736"/>
      <c r="SYO736"/>
      <c r="SYP736"/>
      <c r="SYQ736"/>
      <c r="SYR736"/>
      <c r="SYS736"/>
      <c r="SYT736"/>
      <c r="SYU736"/>
      <c r="SYV736"/>
      <c r="SYW736"/>
      <c r="SYX736"/>
      <c r="SYY736"/>
      <c r="SYZ736"/>
      <c r="SZA736"/>
      <c r="SZB736"/>
      <c r="SZC736"/>
      <c r="SZD736"/>
      <c r="SZE736"/>
      <c r="SZF736"/>
      <c r="SZG736"/>
      <c r="SZH736"/>
      <c r="SZI736"/>
      <c r="SZJ736"/>
      <c r="SZK736"/>
      <c r="SZL736"/>
      <c r="SZM736"/>
      <c r="SZN736"/>
      <c r="SZO736"/>
      <c r="SZP736"/>
      <c r="SZQ736"/>
      <c r="SZR736"/>
      <c r="SZS736"/>
      <c r="SZT736"/>
      <c r="SZU736"/>
      <c r="SZV736"/>
      <c r="SZW736"/>
      <c r="SZX736"/>
      <c r="SZY736"/>
      <c r="SZZ736"/>
      <c r="TAA736"/>
      <c r="TAB736"/>
      <c r="TAC736"/>
      <c r="TAD736"/>
      <c r="TAE736"/>
      <c r="TAF736"/>
      <c r="TAG736"/>
      <c r="TAH736"/>
      <c r="TAI736"/>
      <c r="TAJ736"/>
      <c r="TAK736"/>
      <c r="TAL736"/>
      <c r="TAM736"/>
      <c r="TAN736"/>
      <c r="TAO736"/>
      <c r="TAP736"/>
      <c r="TAQ736"/>
      <c r="TAR736"/>
      <c r="TAS736"/>
      <c r="TAT736"/>
      <c r="TAU736"/>
      <c r="TAV736"/>
      <c r="TAW736"/>
      <c r="TAX736"/>
      <c r="TAY736"/>
      <c r="TAZ736"/>
      <c r="TBA736"/>
      <c r="TBB736"/>
      <c r="TBC736"/>
      <c r="TBD736"/>
      <c r="TBE736"/>
      <c r="TBF736"/>
      <c r="TBG736"/>
      <c r="TBH736"/>
      <c r="TBI736"/>
      <c r="TBJ736"/>
      <c r="TBK736"/>
      <c r="TBL736"/>
      <c r="TBM736"/>
      <c r="TBN736"/>
      <c r="TBO736"/>
      <c r="TBP736"/>
      <c r="TBQ736"/>
      <c r="TBR736"/>
      <c r="TBS736"/>
      <c r="TBT736"/>
      <c r="TBU736"/>
      <c r="TBV736"/>
      <c r="TBW736"/>
      <c r="TBX736"/>
      <c r="TBY736"/>
      <c r="TBZ736"/>
      <c r="TCA736"/>
      <c r="TCB736"/>
      <c r="TCC736"/>
      <c r="TCD736"/>
      <c r="TCE736"/>
      <c r="TCF736"/>
      <c r="TCG736"/>
      <c r="TCH736"/>
      <c r="TCI736"/>
      <c r="TCJ736"/>
      <c r="TCK736"/>
      <c r="TCL736"/>
      <c r="TCM736"/>
      <c r="TCN736"/>
      <c r="TCO736"/>
      <c r="TCP736"/>
      <c r="TCQ736"/>
      <c r="TCR736"/>
      <c r="TCS736"/>
      <c r="TCT736"/>
      <c r="TCU736"/>
      <c r="TCV736"/>
      <c r="TCW736"/>
      <c r="TCX736"/>
      <c r="TCY736"/>
      <c r="TCZ736"/>
      <c r="TDA736"/>
      <c r="TDB736"/>
      <c r="TDC736"/>
      <c r="TDD736"/>
      <c r="TDE736"/>
      <c r="TDF736"/>
      <c r="TDG736"/>
      <c r="TDH736"/>
      <c r="TDI736"/>
      <c r="TDJ736"/>
      <c r="TDK736"/>
      <c r="TDL736"/>
      <c r="TDM736"/>
      <c r="TDN736"/>
      <c r="TDO736"/>
      <c r="TDP736"/>
      <c r="TDQ736"/>
      <c r="TDR736"/>
      <c r="TDS736"/>
      <c r="TDT736"/>
      <c r="TDU736"/>
      <c r="TDV736"/>
      <c r="TDW736"/>
      <c r="TDX736"/>
      <c r="TDY736"/>
      <c r="TDZ736"/>
      <c r="TEA736"/>
      <c r="TEB736"/>
      <c r="TEC736"/>
      <c r="TED736"/>
      <c r="TEE736"/>
      <c r="TEF736"/>
      <c r="TEG736"/>
      <c r="TEH736"/>
      <c r="TEI736"/>
      <c r="TEJ736"/>
      <c r="TEK736"/>
      <c r="TEL736"/>
      <c r="TEM736"/>
      <c r="TEN736"/>
      <c r="TEO736"/>
      <c r="TEP736"/>
      <c r="TEQ736"/>
      <c r="TER736"/>
      <c r="TES736"/>
      <c r="TET736"/>
      <c r="TEU736"/>
      <c r="TEV736"/>
      <c r="TEW736"/>
      <c r="TEX736"/>
      <c r="TEY736"/>
      <c r="TEZ736"/>
      <c r="TFA736"/>
      <c r="TFB736"/>
      <c r="TFC736"/>
      <c r="TFD736"/>
      <c r="TFE736"/>
      <c r="TFF736"/>
      <c r="TFG736"/>
      <c r="TFH736"/>
      <c r="TFI736"/>
      <c r="TFJ736"/>
      <c r="TFK736"/>
      <c r="TFL736"/>
      <c r="TFM736"/>
      <c r="TFN736"/>
      <c r="TFO736"/>
      <c r="TFP736"/>
      <c r="TFQ736"/>
      <c r="TFR736"/>
      <c r="TFS736"/>
      <c r="TFT736"/>
      <c r="TFU736"/>
      <c r="TFV736"/>
      <c r="TFW736"/>
      <c r="TFX736"/>
      <c r="TFY736"/>
      <c r="TFZ736"/>
      <c r="TGA736"/>
      <c r="TGB736"/>
      <c r="TGC736"/>
      <c r="TGD736"/>
      <c r="TGE736"/>
      <c r="TGF736"/>
      <c r="TGG736"/>
      <c r="TGH736"/>
      <c r="TGI736"/>
      <c r="TGJ736"/>
      <c r="TGK736"/>
      <c r="TGL736"/>
      <c r="TGM736"/>
      <c r="TGN736"/>
      <c r="TGO736"/>
      <c r="TGP736"/>
      <c r="TGQ736"/>
      <c r="TGR736"/>
      <c r="TGS736"/>
      <c r="TGT736"/>
      <c r="TGU736"/>
      <c r="TGV736"/>
      <c r="TGW736"/>
      <c r="TGX736"/>
      <c r="TGY736"/>
      <c r="TGZ736"/>
      <c r="THA736"/>
      <c r="THB736"/>
      <c r="THC736"/>
      <c r="THD736"/>
      <c r="THE736"/>
      <c r="THF736"/>
      <c r="THG736"/>
      <c r="THH736"/>
      <c r="THI736"/>
      <c r="THJ736"/>
      <c r="THK736"/>
      <c r="THL736"/>
      <c r="THM736"/>
      <c r="THN736"/>
      <c r="THO736"/>
      <c r="THP736"/>
      <c r="THQ736"/>
      <c r="THR736"/>
      <c r="THS736"/>
      <c r="THT736"/>
      <c r="THU736"/>
      <c r="THV736"/>
      <c r="THW736"/>
      <c r="THX736"/>
      <c r="THY736"/>
      <c r="THZ736"/>
      <c r="TIA736"/>
      <c r="TIB736"/>
      <c r="TIC736"/>
      <c r="TID736"/>
      <c r="TIE736"/>
      <c r="TIF736"/>
      <c r="TIG736"/>
      <c r="TIH736"/>
      <c r="TII736"/>
      <c r="TIJ736"/>
      <c r="TIK736"/>
      <c r="TIL736"/>
      <c r="TIM736"/>
      <c r="TIN736"/>
      <c r="TIO736"/>
      <c r="TIP736"/>
      <c r="TIQ736"/>
      <c r="TIR736"/>
      <c r="TIS736"/>
      <c r="TIT736"/>
      <c r="TIU736"/>
      <c r="TIV736"/>
      <c r="TIW736"/>
      <c r="TIX736"/>
      <c r="TIY736"/>
      <c r="TIZ736"/>
      <c r="TJA736"/>
      <c r="TJB736"/>
      <c r="TJC736"/>
      <c r="TJD736"/>
      <c r="TJE736"/>
      <c r="TJF736"/>
      <c r="TJG736"/>
      <c r="TJH736"/>
      <c r="TJI736"/>
      <c r="TJJ736"/>
      <c r="TJK736"/>
      <c r="TJL736"/>
      <c r="TJM736"/>
      <c r="TJN736"/>
      <c r="TJO736"/>
      <c r="TJP736"/>
      <c r="TJQ736"/>
      <c r="TJR736"/>
      <c r="TJS736"/>
      <c r="TJT736"/>
      <c r="TJU736"/>
      <c r="TJV736"/>
      <c r="TJW736"/>
      <c r="TJX736"/>
      <c r="TJY736"/>
      <c r="TJZ736"/>
      <c r="TKA736"/>
      <c r="TKB736"/>
      <c r="TKC736"/>
      <c r="TKD736"/>
      <c r="TKE736"/>
      <c r="TKF736"/>
      <c r="TKG736"/>
      <c r="TKH736"/>
      <c r="TKI736"/>
      <c r="TKJ736"/>
      <c r="TKK736"/>
      <c r="TKL736"/>
      <c r="TKM736"/>
      <c r="TKN736"/>
      <c r="TKO736"/>
      <c r="TKP736"/>
      <c r="TKQ736"/>
      <c r="TKR736"/>
      <c r="TKS736"/>
      <c r="TKT736"/>
      <c r="TKU736"/>
      <c r="TKV736"/>
      <c r="TKW736"/>
      <c r="TKX736"/>
      <c r="TKY736"/>
      <c r="TKZ736"/>
      <c r="TLA736"/>
      <c r="TLB736"/>
      <c r="TLC736"/>
      <c r="TLD736"/>
      <c r="TLE736"/>
      <c r="TLF736"/>
      <c r="TLG736"/>
      <c r="TLH736"/>
      <c r="TLI736"/>
      <c r="TLJ736"/>
      <c r="TLK736"/>
      <c r="TLL736"/>
      <c r="TLM736"/>
      <c r="TLN736"/>
      <c r="TLO736"/>
      <c r="TLP736"/>
      <c r="TLQ736"/>
      <c r="TLR736"/>
      <c r="TLS736"/>
      <c r="TLT736"/>
      <c r="TLU736"/>
      <c r="TLV736"/>
      <c r="TLW736"/>
      <c r="TLX736"/>
      <c r="TLY736"/>
      <c r="TLZ736"/>
      <c r="TMA736"/>
      <c r="TMB736"/>
      <c r="TMC736"/>
      <c r="TMD736"/>
      <c r="TME736"/>
      <c r="TMF736"/>
      <c r="TMG736"/>
      <c r="TMH736"/>
      <c r="TMI736"/>
      <c r="TMJ736"/>
      <c r="TMK736"/>
      <c r="TML736"/>
      <c r="TMM736"/>
      <c r="TMN736"/>
      <c r="TMO736"/>
      <c r="TMP736"/>
      <c r="TMQ736"/>
      <c r="TMR736"/>
      <c r="TMS736"/>
      <c r="TMT736"/>
      <c r="TMU736"/>
      <c r="TMV736"/>
      <c r="TMW736"/>
      <c r="TMX736"/>
      <c r="TMY736"/>
      <c r="TMZ736"/>
      <c r="TNA736"/>
      <c r="TNB736"/>
      <c r="TNC736"/>
      <c r="TND736"/>
      <c r="TNE736"/>
      <c r="TNF736"/>
      <c r="TNG736"/>
      <c r="TNH736"/>
      <c r="TNI736"/>
      <c r="TNJ736"/>
      <c r="TNK736"/>
      <c r="TNL736"/>
      <c r="TNM736"/>
      <c r="TNN736"/>
      <c r="TNO736"/>
      <c r="TNP736"/>
      <c r="TNQ736"/>
      <c r="TNR736"/>
      <c r="TNS736"/>
      <c r="TNT736"/>
      <c r="TNU736"/>
      <c r="TNV736"/>
      <c r="TNW736"/>
      <c r="TNX736"/>
      <c r="TNY736"/>
      <c r="TNZ736"/>
      <c r="TOA736"/>
      <c r="TOB736"/>
      <c r="TOC736"/>
      <c r="TOD736"/>
      <c r="TOE736"/>
      <c r="TOF736"/>
      <c r="TOG736"/>
      <c r="TOH736"/>
      <c r="TOI736"/>
      <c r="TOJ736"/>
      <c r="TOK736"/>
      <c r="TOL736"/>
      <c r="TOM736"/>
      <c r="TON736"/>
      <c r="TOO736"/>
      <c r="TOP736"/>
      <c r="TOQ736"/>
      <c r="TOR736"/>
      <c r="TOS736"/>
      <c r="TOT736"/>
      <c r="TOU736"/>
      <c r="TOV736"/>
      <c r="TOW736"/>
      <c r="TOX736"/>
      <c r="TOY736"/>
      <c r="TOZ736"/>
      <c r="TPA736"/>
      <c r="TPB736"/>
      <c r="TPC736"/>
      <c r="TPD736"/>
      <c r="TPE736"/>
      <c r="TPF736"/>
      <c r="TPG736"/>
      <c r="TPH736"/>
      <c r="TPI736"/>
      <c r="TPJ736"/>
      <c r="TPK736"/>
      <c r="TPL736"/>
      <c r="TPM736"/>
      <c r="TPN736"/>
      <c r="TPO736"/>
      <c r="TPP736"/>
      <c r="TPQ736"/>
      <c r="TPR736"/>
      <c r="TPS736"/>
      <c r="TPT736"/>
      <c r="TPU736"/>
      <c r="TPV736"/>
      <c r="TPW736"/>
      <c r="TPX736"/>
      <c r="TPY736"/>
      <c r="TPZ736"/>
      <c r="TQA736"/>
      <c r="TQB736"/>
      <c r="TQC736"/>
      <c r="TQD736"/>
      <c r="TQE736"/>
      <c r="TQF736"/>
      <c r="TQG736"/>
      <c r="TQH736"/>
      <c r="TQI736"/>
      <c r="TQJ736"/>
      <c r="TQK736"/>
      <c r="TQL736"/>
      <c r="TQM736"/>
      <c r="TQN736"/>
      <c r="TQO736"/>
      <c r="TQP736"/>
      <c r="TQQ736"/>
      <c r="TQR736"/>
      <c r="TQS736"/>
      <c r="TQT736"/>
      <c r="TQU736"/>
      <c r="TQV736"/>
      <c r="TQW736"/>
      <c r="TQX736"/>
      <c r="TQY736"/>
      <c r="TQZ736"/>
      <c r="TRA736"/>
      <c r="TRB736"/>
      <c r="TRC736"/>
      <c r="TRD736"/>
      <c r="TRE736"/>
      <c r="TRF736"/>
      <c r="TRG736"/>
      <c r="TRH736"/>
      <c r="TRI736"/>
      <c r="TRJ736"/>
      <c r="TRK736"/>
      <c r="TRL736"/>
      <c r="TRM736"/>
      <c r="TRN736"/>
      <c r="TRO736"/>
      <c r="TRP736"/>
      <c r="TRQ736"/>
      <c r="TRR736"/>
      <c r="TRS736"/>
      <c r="TRT736"/>
      <c r="TRU736"/>
      <c r="TRV736"/>
      <c r="TRW736"/>
      <c r="TRX736"/>
      <c r="TRY736"/>
      <c r="TRZ736"/>
      <c r="TSA736"/>
      <c r="TSB736"/>
      <c r="TSC736"/>
      <c r="TSD736"/>
      <c r="TSE736"/>
      <c r="TSF736"/>
      <c r="TSG736"/>
      <c r="TSH736"/>
      <c r="TSI736"/>
      <c r="TSJ736"/>
      <c r="TSK736"/>
      <c r="TSL736"/>
      <c r="TSM736"/>
      <c r="TSN736"/>
      <c r="TSO736"/>
      <c r="TSP736"/>
      <c r="TSQ736"/>
      <c r="TSR736"/>
      <c r="TSS736"/>
      <c r="TST736"/>
      <c r="TSU736"/>
      <c r="TSV736"/>
      <c r="TSW736"/>
      <c r="TSX736"/>
      <c r="TSY736"/>
      <c r="TSZ736"/>
      <c r="TTA736"/>
      <c r="TTB736"/>
      <c r="TTC736"/>
      <c r="TTD736"/>
      <c r="TTE736"/>
      <c r="TTF736"/>
      <c r="TTG736"/>
      <c r="TTH736"/>
      <c r="TTI736"/>
      <c r="TTJ736"/>
      <c r="TTK736"/>
      <c r="TTL736"/>
      <c r="TTM736"/>
      <c r="TTN736"/>
      <c r="TTO736"/>
      <c r="TTP736"/>
      <c r="TTQ736"/>
      <c r="TTR736"/>
      <c r="TTS736"/>
      <c r="TTT736"/>
      <c r="TTU736"/>
      <c r="TTV736"/>
      <c r="TTW736"/>
      <c r="TTX736"/>
      <c r="TTY736"/>
      <c r="TTZ736"/>
      <c r="TUA736"/>
      <c r="TUB736"/>
      <c r="TUC736"/>
      <c r="TUD736"/>
      <c r="TUE736"/>
      <c r="TUF736"/>
      <c r="TUG736"/>
      <c r="TUH736"/>
      <c r="TUI736"/>
      <c r="TUJ736"/>
      <c r="TUK736"/>
      <c r="TUL736"/>
      <c r="TUM736"/>
      <c r="TUN736"/>
      <c r="TUO736"/>
      <c r="TUP736"/>
      <c r="TUQ736"/>
      <c r="TUR736"/>
      <c r="TUS736"/>
      <c r="TUT736"/>
      <c r="TUU736"/>
      <c r="TUV736"/>
      <c r="TUW736"/>
      <c r="TUX736"/>
      <c r="TUY736"/>
      <c r="TUZ736"/>
      <c r="TVA736"/>
      <c r="TVB736"/>
      <c r="TVC736"/>
      <c r="TVD736"/>
      <c r="TVE736"/>
      <c r="TVF736"/>
      <c r="TVG736"/>
      <c r="TVH736"/>
      <c r="TVI736"/>
      <c r="TVJ736"/>
      <c r="TVK736"/>
      <c r="TVL736"/>
      <c r="TVM736"/>
      <c r="TVN736"/>
      <c r="TVO736"/>
      <c r="TVP736"/>
      <c r="TVQ736"/>
      <c r="TVR736"/>
      <c r="TVS736"/>
      <c r="TVT736"/>
      <c r="TVU736"/>
      <c r="TVV736"/>
      <c r="TVW736"/>
      <c r="TVX736"/>
      <c r="TVY736"/>
      <c r="TVZ736"/>
      <c r="TWA736"/>
      <c r="TWB736"/>
      <c r="TWC736"/>
      <c r="TWD736"/>
      <c r="TWE736"/>
      <c r="TWF736"/>
      <c r="TWG736"/>
      <c r="TWH736"/>
      <c r="TWI736"/>
      <c r="TWJ736"/>
      <c r="TWK736"/>
      <c r="TWL736"/>
      <c r="TWM736"/>
      <c r="TWN736"/>
      <c r="TWO736"/>
      <c r="TWP736"/>
      <c r="TWQ736"/>
      <c r="TWR736"/>
      <c r="TWS736"/>
      <c r="TWT736"/>
      <c r="TWU736"/>
      <c r="TWV736"/>
      <c r="TWW736"/>
      <c r="TWX736"/>
      <c r="TWY736"/>
      <c r="TWZ736"/>
      <c r="TXA736"/>
      <c r="TXB736"/>
      <c r="TXC736"/>
      <c r="TXD736"/>
      <c r="TXE736"/>
      <c r="TXF736"/>
      <c r="TXG736"/>
      <c r="TXH736"/>
      <c r="TXI736"/>
      <c r="TXJ736"/>
      <c r="TXK736"/>
      <c r="TXL736"/>
      <c r="TXM736"/>
      <c r="TXN736"/>
      <c r="TXO736"/>
      <c r="TXP736"/>
      <c r="TXQ736"/>
      <c r="TXR736"/>
      <c r="TXS736"/>
      <c r="TXT736"/>
      <c r="TXU736"/>
      <c r="TXV736"/>
      <c r="TXW736"/>
      <c r="TXX736"/>
      <c r="TXY736"/>
      <c r="TXZ736"/>
      <c r="TYA736"/>
      <c r="TYB736"/>
      <c r="TYC736"/>
      <c r="TYD736"/>
      <c r="TYE736"/>
      <c r="TYF736"/>
      <c r="TYG736"/>
      <c r="TYH736"/>
      <c r="TYI736"/>
      <c r="TYJ736"/>
      <c r="TYK736"/>
      <c r="TYL736"/>
      <c r="TYM736"/>
      <c r="TYN736"/>
      <c r="TYO736"/>
      <c r="TYP736"/>
      <c r="TYQ736"/>
      <c r="TYR736"/>
      <c r="TYS736"/>
      <c r="TYT736"/>
      <c r="TYU736"/>
      <c r="TYV736"/>
      <c r="TYW736"/>
      <c r="TYX736"/>
      <c r="TYY736"/>
      <c r="TYZ736"/>
      <c r="TZA736"/>
      <c r="TZB736"/>
      <c r="TZC736"/>
      <c r="TZD736"/>
      <c r="TZE736"/>
      <c r="TZF736"/>
      <c r="TZG736"/>
      <c r="TZH736"/>
      <c r="TZI736"/>
      <c r="TZJ736"/>
      <c r="TZK736"/>
      <c r="TZL736"/>
      <c r="TZM736"/>
      <c r="TZN736"/>
      <c r="TZO736"/>
      <c r="TZP736"/>
      <c r="TZQ736"/>
      <c r="TZR736"/>
      <c r="TZS736"/>
      <c r="TZT736"/>
      <c r="TZU736"/>
      <c r="TZV736"/>
      <c r="TZW736"/>
      <c r="TZX736"/>
      <c r="TZY736"/>
      <c r="TZZ736"/>
      <c r="UAA736"/>
      <c r="UAB736"/>
      <c r="UAC736"/>
      <c r="UAD736"/>
      <c r="UAE736"/>
      <c r="UAF736"/>
      <c r="UAG736"/>
      <c r="UAH736"/>
      <c r="UAI736"/>
      <c r="UAJ736"/>
      <c r="UAK736"/>
      <c r="UAL736"/>
      <c r="UAM736"/>
      <c r="UAN736"/>
      <c r="UAO736"/>
      <c r="UAP736"/>
      <c r="UAQ736"/>
      <c r="UAR736"/>
      <c r="UAS736"/>
      <c r="UAT736"/>
      <c r="UAU736"/>
      <c r="UAV736"/>
      <c r="UAW736"/>
      <c r="UAX736"/>
      <c r="UAY736"/>
      <c r="UAZ736"/>
      <c r="UBA736"/>
      <c r="UBB736"/>
      <c r="UBC736"/>
      <c r="UBD736"/>
      <c r="UBE736"/>
      <c r="UBF736"/>
      <c r="UBG736"/>
      <c r="UBH736"/>
      <c r="UBI736"/>
      <c r="UBJ736"/>
      <c r="UBK736"/>
      <c r="UBL736"/>
      <c r="UBM736"/>
      <c r="UBN736"/>
      <c r="UBO736"/>
      <c r="UBP736"/>
      <c r="UBQ736"/>
      <c r="UBR736"/>
      <c r="UBS736"/>
      <c r="UBT736"/>
      <c r="UBU736"/>
      <c r="UBV736"/>
      <c r="UBW736"/>
      <c r="UBX736"/>
      <c r="UBY736"/>
      <c r="UBZ736"/>
      <c r="UCA736"/>
      <c r="UCB736"/>
      <c r="UCC736"/>
      <c r="UCD736"/>
      <c r="UCE736"/>
      <c r="UCF736"/>
      <c r="UCG736"/>
      <c r="UCH736"/>
      <c r="UCI736"/>
      <c r="UCJ736"/>
      <c r="UCK736"/>
      <c r="UCL736"/>
      <c r="UCM736"/>
      <c r="UCN736"/>
      <c r="UCO736"/>
      <c r="UCP736"/>
      <c r="UCQ736"/>
      <c r="UCR736"/>
      <c r="UCS736"/>
      <c r="UCT736"/>
      <c r="UCU736"/>
      <c r="UCV736"/>
      <c r="UCW736"/>
      <c r="UCX736"/>
      <c r="UCY736"/>
      <c r="UCZ736"/>
      <c r="UDA736"/>
      <c r="UDB736"/>
      <c r="UDC736"/>
      <c r="UDD736"/>
      <c r="UDE736"/>
      <c r="UDF736"/>
      <c r="UDG736"/>
      <c r="UDH736"/>
      <c r="UDI736"/>
      <c r="UDJ736"/>
      <c r="UDK736"/>
      <c r="UDL736"/>
      <c r="UDM736"/>
      <c r="UDN736"/>
      <c r="UDO736"/>
      <c r="UDP736"/>
      <c r="UDQ736"/>
      <c r="UDR736"/>
      <c r="UDS736"/>
      <c r="UDT736"/>
      <c r="UDU736"/>
      <c r="UDV736"/>
      <c r="UDW736"/>
      <c r="UDX736"/>
      <c r="UDY736"/>
      <c r="UDZ736"/>
      <c r="UEA736"/>
      <c r="UEB736"/>
      <c r="UEC736"/>
      <c r="UED736"/>
      <c r="UEE736"/>
      <c r="UEF736"/>
      <c r="UEG736"/>
      <c r="UEH736"/>
      <c r="UEI736"/>
      <c r="UEJ736"/>
      <c r="UEK736"/>
      <c r="UEL736"/>
      <c r="UEM736"/>
      <c r="UEN736"/>
      <c r="UEO736"/>
      <c r="UEP736"/>
      <c r="UEQ736"/>
      <c r="UER736"/>
      <c r="UES736"/>
      <c r="UET736"/>
      <c r="UEU736"/>
      <c r="UEV736"/>
      <c r="UEW736"/>
      <c r="UEX736"/>
      <c r="UEY736"/>
      <c r="UEZ736"/>
      <c r="UFA736"/>
      <c r="UFB736"/>
      <c r="UFC736"/>
      <c r="UFD736"/>
      <c r="UFE736"/>
      <c r="UFF736"/>
      <c r="UFG736"/>
      <c r="UFH736"/>
      <c r="UFI736"/>
      <c r="UFJ736"/>
      <c r="UFK736"/>
      <c r="UFL736"/>
      <c r="UFM736"/>
      <c r="UFN736"/>
      <c r="UFO736"/>
      <c r="UFP736"/>
      <c r="UFQ736"/>
      <c r="UFR736"/>
      <c r="UFS736"/>
      <c r="UFT736"/>
      <c r="UFU736"/>
      <c r="UFV736"/>
      <c r="UFW736"/>
      <c r="UFX736"/>
      <c r="UFY736"/>
      <c r="UFZ736"/>
      <c r="UGA736"/>
      <c r="UGB736"/>
      <c r="UGC736"/>
      <c r="UGD736"/>
      <c r="UGE736"/>
      <c r="UGF736"/>
      <c r="UGG736"/>
      <c r="UGH736"/>
      <c r="UGI736"/>
      <c r="UGJ736"/>
      <c r="UGK736"/>
      <c r="UGL736"/>
      <c r="UGM736"/>
      <c r="UGN736"/>
      <c r="UGO736"/>
      <c r="UGP736"/>
      <c r="UGQ736"/>
      <c r="UGR736"/>
      <c r="UGS736"/>
      <c r="UGT736"/>
      <c r="UGU736"/>
      <c r="UGV736"/>
      <c r="UGW736"/>
      <c r="UGX736"/>
      <c r="UGY736"/>
      <c r="UGZ736"/>
      <c r="UHA736"/>
      <c r="UHB736"/>
      <c r="UHC736"/>
      <c r="UHD736"/>
      <c r="UHE736"/>
      <c r="UHF736"/>
      <c r="UHG736"/>
      <c r="UHH736"/>
      <c r="UHI736"/>
      <c r="UHJ736"/>
      <c r="UHK736"/>
      <c r="UHL736"/>
      <c r="UHM736"/>
      <c r="UHN736"/>
      <c r="UHO736"/>
      <c r="UHP736"/>
      <c r="UHQ736"/>
      <c r="UHR736"/>
      <c r="UHS736"/>
      <c r="UHT736"/>
      <c r="UHU736"/>
      <c r="UHV736"/>
      <c r="UHW736"/>
      <c r="UHX736"/>
      <c r="UHY736"/>
      <c r="UHZ736"/>
      <c r="UIA736"/>
      <c r="UIB736"/>
      <c r="UIC736"/>
      <c r="UID736"/>
      <c r="UIE736"/>
      <c r="UIF736"/>
      <c r="UIG736"/>
      <c r="UIH736"/>
      <c r="UII736"/>
      <c r="UIJ736"/>
      <c r="UIK736"/>
      <c r="UIL736"/>
      <c r="UIM736"/>
      <c r="UIN736"/>
      <c r="UIO736"/>
      <c r="UIP736"/>
      <c r="UIQ736"/>
      <c r="UIR736"/>
      <c r="UIS736"/>
      <c r="UIT736"/>
      <c r="UIU736"/>
      <c r="UIV736"/>
      <c r="UIW736"/>
      <c r="UIX736"/>
      <c r="UIY736"/>
      <c r="UIZ736"/>
      <c r="UJA736"/>
      <c r="UJB736"/>
      <c r="UJC736"/>
      <c r="UJD736"/>
      <c r="UJE736"/>
      <c r="UJF736"/>
      <c r="UJG736"/>
      <c r="UJH736"/>
      <c r="UJI736"/>
      <c r="UJJ736"/>
      <c r="UJK736"/>
      <c r="UJL736"/>
      <c r="UJM736"/>
      <c r="UJN736"/>
      <c r="UJO736"/>
      <c r="UJP736"/>
      <c r="UJQ736"/>
      <c r="UJR736"/>
      <c r="UJS736"/>
      <c r="UJT736"/>
      <c r="UJU736"/>
      <c r="UJV736"/>
      <c r="UJW736"/>
      <c r="UJX736"/>
      <c r="UJY736"/>
      <c r="UJZ736"/>
      <c r="UKA736"/>
      <c r="UKB736"/>
      <c r="UKC736"/>
      <c r="UKD736"/>
      <c r="UKE736"/>
      <c r="UKF736"/>
      <c r="UKG736"/>
      <c r="UKH736"/>
      <c r="UKI736"/>
      <c r="UKJ736"/>
      <c r="UKK736"/>
      <c r="UKL736"/>
      <c r="UKM736"/>
      <c r="UKN736"/>
      <c r="UKO736"/>
      <c r="UKP736"/>
      <c r="UKQ736"/>
      <c r="UKR736"/>
      <c r="UKS736"/>
      <c r="UKT736"/>
      <c r="UKU736"/>
      <c r="UKV736"/>
      <c r="UKW736"/>
      <c r="UKX736"/>
      <c r="UKY736"/>
      <c r="UKZ736"/>
      <c r="ULA736"/>
      <c r="ULB736"/>
      <c r="ULC736"/>
      <c r="ULD736"/>
      <c r="ULE736"/>
      <c r="ULF736"/>
      <c r="ULG736"/>
      <c r="ULH736"/>
      <c r="ULI736"/>
      <c r="ULJ736"/>
      <c r="ULK736"/>
      <c r="ULL736"/>
      <c r="ULM736"/>
      <c r="ULN736"/>
      <c r="ULO736"/>
      <c r="ULP736"/>
      <c r="ULQ736"/>
      <c r="ULR736"/>
      <c r="ULS736"/>
      <c r="ULT736"/>
      <c r="ULU736"/>
      <c r="ULV736"/>
      <c r="ULW736"/>
      <c r="ULX736"/>
      <c r="ULY736"/>
      <c r="ULZ736"/>
      <c r="UMA736"/>
      <c r="UMB736"/>
      <c r="UMC736"/>
      <c r="UMD736"/>
      <c r="UME736"/>
      <c r="UMF736"/>
      <c r="UMG736"/>
      <c r="UMH736"/>
      <c r="UMI736"/>
      <c r="UMJ736"/>
      <c r="UMK736"/>
      <c r="UML736"/>
      <c r="UMM736"/>
      <c r="UMN736"/>
      <c r="UMO736"/>
      <c r="UMP736"/>
      <c r="UMQ736"/>
      <c r="UMR736"/>
      <c r="UMS736"/>
      <c r="UMT736"/>
      <c r="UMU736"/>
      <c r="UMV736"/>
      <c r="UMW736"/>
      <c r="UMX736"/>
      <c r="UMY736"/>
      <c r="UMZ736"/>
      <c r="UNA736"/>
      <c r="UNB736"/>
      <c r="UNC736"/>
      <c r="UND736"/>
      <c r="UNE736"/>
      <c r="UNF736"/>
      <c r="UNG736"/>
      <c r="UNH736"/>
      <c r="UNI736"/>
      <c r="UNJ736"/>
      <c r="UNK736"/>
      <c r="UNL736"/>
      <c r="UNM736"/>
      <c r="UNN736"/>
      <c r="UNO736"/>
      <c r="UNP736"/>
      <c r="UNQ736"/>
      <c r="UNR736"/>
      <c r="UNS736"/>
      <c r="UNT736"/>
      <c r="UNU736"/>
      <c r="UNV736"/>
      <c r="UNW736"/>
      <c r="UNX736"/>
      <c r="UNY736"/>
      <c r="UNZ736"/>
      <c r="UOA736"/>
      <c r="UOB736"/>
      <c r="UOC736"/>
      <c r="UOD736"/>
      <c r="UOE736"/>
      <c r="UOF736"/>
      <c r="UOG736"/>
      <c r="UOH736"/>
      <c r="UOI736"/>
      <c r="UOJ736"/>
      <c r="UOK736"/>
      <c r="UOL736"/>
      <c r="UOM736"/>
      <c r="UON736"/>
      <c r="UOO736"/>
      <c r="UOP736"/>
      <c r="UOQ736"/>
      <c r="UOR736"/>
      <c r="UOS736"/>
      <c r="UOT736"/>
      <c r="UOU736"/>
      <c r="UOV736"/>
      <c r="UOW736"/>
      <c r="UOX736"/>
      <c r="UOY736"/>
      <c r="UOZ736"/>
      <c r="UPA736"/>
      <c r="UPB736"/>
      <c r="UPC736"/>
      <c r="UPD736"/>
      <c r="UPE736"/>
      <c r="UPF736"/>
      <c r="UPG736"/>
      <c r="UPH736"/>
      <c r="UPI736"/>
      <c r="UPJ736"/>
      <c r="UPK736"/>
      <c r="UPL736"/>
      <c r="UPM736"/>
      <c r="UPN736"/>
      <c r="UPO736"/>
      <c r="UPP736"/>
      <c r="UPQ736"/>
      <c r="UPR736"/>
      <c r="UPS736"/>
      <c r="UPT736"/>
      <c r="UPU736"/>
      <c r="UPV736"/>
      <c r="UPW736"/>
      <c r="UPX736"/>
      <c r="UPY736"/>
      <c r="UPZ736"/>
      <c r="UQA736"/>
      <c r="UQB736"/>
      <c r="UQC736"/>
      <c r="UQD736"/>
      <c r="UQE736"/>
      <c r="UQF736"/>
      <c r="UQG736"/>
      <c r="UQH736"/>
      <c r="UQI736"/>
      <c r="UQJ736"/>
      <c r="UQK736"/>
      <c r="UQL736"/>
      <c r="UQM736"/>
      <c r="UQN736"/>
      <c r="UQO736"/>
      <c r="UQP736"/>
      <c r="UQQ736"/>
      <c r="UQR736"/>
      <c r="UQS736"/>
      <c r="UQT736"/>
      <c r="UQU736"/>
      <c r="UQV736"/>
      <c r="UQW736"/>
      <c r="UQX736"/>
      <c r="UQY736"/>
      <c r="UQZ736"/>
      <c r="URA736"/>
      <c r="URB736"/>
      <c r="URC736"/>
      <c r="URD736"/>
      <c r="URE736"/>
      <c r="URF736"/>
      <c r="URG736"/>
      <c r="URH736"/>
      <c r="URI736"/>
      <c r="URJ736"/>
      <c r="URK736"/>
      <c r="URL736"/>
      <c r="URM736"/>
      <c r="URN736"/>
      <c r="URO736"/>
      <c r="URP736"/>
      <c r="URQ736"/>
      <c r="URR736"/>
      <c r="URS736"/>
      <c r="URT736"/>
      <c r="URU736"/>
      <c r="URV736"/>
      <c r="URW736"/>
      <c r="URX736"/>
      <c r="URY736"/>
      <c r="URZ736"/>
      <c r="USA736"/>
      <c r="USB736"/>
      <c r="USC736"/>
      <c r="USD736"/>
      <c r="USE736"/>
      <c r="USF736"/>
      <c r="USG736"/>
      <c r="USH736"/>
      <c r="USI736"/>
      <c r="USJ736"/>
      <c r="USK736"/>
      <c r="USL736"/>
      <c r="USM736"/>
      <c r="USN736"/>
      <c r="USO736"/>
      <c r="USP736"/>
      <c r="USQ736"/>
      <c r="USR736"/>
      <c r="USS736"/>
      <c r="UST736"/>
      <c r="USU736"/>
      <c r="USV736"/>
      <c r="USW736"/>
      <c r="USX736"/>
      <c r="USY736"/>
      <c r="USZ736"/>
      <c r="UTA736"/>
      <c r="UTB736"/>
      <c r="UTC736"/>
      <c r="UTD736"/>
      <c r="UTE736"/>
      <c r="UTF736"/>
      <c r="UTG736"/>
      <c r="UTH736"/>
      <c r="UTI736"/>
      <c r="UTJ736"/>
      <c r="UTK736"/>
      <c r="UTL736"/>
      <c r="UTM736"/>
      <c r="UTN736"/>
      <c r="UTO736"/>
      <c r="UTP736"/>
      <c r="UTQ736"/>
      <c r="UTR736"/>
      <c r="UTS736"/>
      <c r="UTT736"/>
      <c r="UTU736"/>
      <c r="UTV736"/>
      <c r="UTW736"/>
      <c r="UTX736"/>
      <c r="UTY736"/>
      <c r="UTZ736"/>
      <c r="UUA736"/>
      <c r="UUB736"/>
      <c r="UUC736"/>
      <c r="UUD736"/>
      <c r="UUE736"/>
      <c r="UUF736"/>
      <c r="UUG736"/>
      <c r="UUH736"/>
      <c r="UUI736"/>
      <c r="UUJ736"/>
      <c r="UUK736"/>
      <c r="UUL736"/>
      <c r="UUM736"/>
      <c r="UUN736"/>
      <c r="UUO736"/>
      <c r="UUP736"/>
      <c r="UUQ736"/>
      <c r="UUR736"/>
      <c r="UUS736"/>
      <c r="UUT736"/>
      <c r="UUU736"/>
      <c r="UUV736"/>
      <c r="UUW736"/>
      <c r="UUX736"/>
      <c r="UUY736"/>
      <c r="UUZ736"/>
      <c r="UVA736"/>
      <c r="UVB736"/>
      <c r="UVC736"/>
      <c r="UVD736"/>
      <c r="UVE736"/>
      <c r="UVF736"/>
      <c r="UVG736"/>
      <c r="UVH736"/>
      <c r="UVI736"/>
      <c r="UVJ736"/>
      <c r="UVK736"/>
      <c r="UVL736"/>
      <c r="UVM736"/>
      <c r="UVN736"/>
      <c r="UVO736"/>
      <c r="UVP736"/>
      <c r="UVQ736"/>
      <c r="UVR736"/>
      <c r="UVS736"/>
      <c r="UVT736"/>
      <c r="UVU736"/>
      <c r="UVV736"/>
      <c r="UVW736"/>
      <c r="UVX736"/>
      <c r="UVY736"/>
      <c r="UVZ736"/>
      <c r="UWA736"/>
      <c r="UWB736"/>
      <c r="UWC736"/>
      <c r="UWD736"/>
      <c r="UWE736"/>
      <c r="UWF736"/>
      <c r="UWG736"/>
      <c r="UWH736"/>
      <c r="UWI736"/>
      <c r="UWJ736"/>
      <c r="UWK736"/>
      <c r="UWL736"/>
      <c r="UWM736"/>
      <c r="UWN736"/>
      <c r="UWO736"/>
      <c r="UWP736"/>
      <c r="UWQ736"/>
      <c r="UWR736"/>
      <c r="UWS736"/>
      <c r="UWT736"/>
      <c r="UWU736"/>
      <c r="UWV736"/>
      <c r="UWW736"/>
      <c r="UWX736"/>
      <c r="UWY736"/>
      <c r="UWZ736"/>
      <c r="UXA736"/>
      <c r="UXB736"/>
      <c r="UXC736"/>
      <c r="UXD736"/>
      <c r="UXE736"/>
      <c r="UXF736"/>
      <c r="UXG736"/>
      <c r="UXH736"/>
      <c r="UXI736"/>
      <c r="UXJ736"/>
      <c r="UXK736"/>
      <c r="UXL736"/>
      <c r="UXM736"/>
      <c r="UXN736"/>
      <c r="UXO736"/>
      <c r="UXP736"/>
      <c r="UXQ736"/>
      <c r="UXR736"/>
      <c r="UXS736"/>
      <c r="UXT736"/>
      <c r="UXU736"/>
      <c r="UXV736"/>
      <c r="UXW736"/>
      <c r="UXX736"/>
      <c r="UXY736"/>
      <c r="UXZ736"/>
      <c r="UYA736"/>
      <c r="UYB736"/>
      <c r="UYC736"/>
      <c r="UYD736"/>
      <c r="UYE736"/>
      <c r="UYF736"/>
      <c r="UYG736"/>
      <c r="UYH736"/>
      <c r="UYI736"/>
      <c r="UYJ736"/>
      <c r="UYK736"/>
      <c r="UYL736"/>
      <c r="UYM736"/>
      <c r="UYN736"/>
      <c r="UYO736"/>
      <c r="UYP736"/>
      <c r="UYQ736"/>
      <c r="UYR736"/>
      <c r="UYS736"/>
      <c r="UYT736"/>
      <c r="UYU736"/>
      <c r="UYV736"/>
      <c r="UYW736"/>
      <c r="UYX736"/>
      <c r="UYY736"/>
      <c r="UYZ736"/>
      <c r="UZA736"/>
      <c r="UZB736"/>
      <c r="UZC736"/>
      <c r="UZD736"/>
      <c r="UZE736"/>
      <c r="UZF736"/>
      <c r="UZG736"/>
      <c r="UZH736"/>
      <c r="UZI736"/>
      <c r="UZJ736"/>
      <c r="UZK736"/>
      <c r="UZL736"/>
      <c r="UZM736"/>
      <c r="UZN736"/>
      <c r="UZO736"/>
      <c r="UZP736"/>
      <c r="UZQ736"/>
      <c r="UZR736"/>
      <c r="UZS736"/>
      <c r="UZT736"/>
      <c r="UZU736"/>
      <c r="UZV736"/>
      <c r="UZW736"/>
      <c r="UZX736"/>
      <c r="UZY736"/>
      <c r="UZZ736"/>
      <c r="VAA736"/>
      <c r="VAB736"/>
      <c r="VAC736"/>
      <c r="VAD736"/>
      <c r="VAE736"/>
      <c r="VAF736"/>
      <c r="VAG736"/>
      <c r="VAH736"/>
      <c r="VAI736"/>
      <c r="VAJ736"/>
      <c r="VAK736"/>
      <c r="VAL736"/>
      <c r="VAM736"/>
      <c r="VAN736"/>
      <c r="VAO736"/>
      <c r="VAP736"/>
      <c r="VAQ736"/>
      <c r="VAR736"/>
      <c r="VAS736"/>
      <c r="VAT736"/>
      <c r="VAU736"/>
      <c r="VAV736"/>
      <c r="VAW736"/>
      <c r="VAX736"/>
      <c r="VAY736"/>
      <c r="VAZ736"/>
      <c r="VBA736"/>
      <c r="VBB736"/>
      <c r="VBC736"/>
      <c r="VBD736"/>
      <c r="VBE736"/>
      <c r="VBF736"/>
      <c r="VBG736"/>
      <c r="VBH736"/>
      <c r="VBI736"/>
      <c r="VBJ736"/>
      <c r="VBK736"/>
      <c r="VBL736"/>
      <c r="VBM736"/>
      <c r="VBN736"/>
      <c r="VBO736"/>
      <c r="VBP736"/>
      <c r="VBQ736"/>
      <c r="VBR736"/>
      <c r="VBS736"/>
      <c r="VBT736"/>
      <c r="VBU736"/>
      <c r="VBV736"/>
      <c r="VBW736"/>
      <c r="VBX736"/>
      <c r="VBY736"/>
      <c r="VBZ736"/>
      <c r="VCA736"/>
      <c r="VCB736"/>
      <c r="VCC736"/>
      <c r="VCD736"/>
      <c r="VCE736"/>
      <c r="VCF736"/>
      <c r="VCG736"/>
      <c r="VCH736"/>
      <c r="VCI736"/>
      <c r="VCJ736"/>
      <c r="VCK736"/>
      <c r="VCL736"/>
      <c r="VCM736"/>
      <c r="VCN736"/>
      <c r="VCO736"/>
      <c r="VCP736"/>
      <c r="VCQ736"/>
      <c r="VCR736"/>
      <c r="VCS736"/>
      <c r="VCT736"/>
      <c r="VCU736"/>
      <c r="VCV736"/>
      <c r="VCW736"/>
      <c r="VCX736"/>
      <c r="VCY736"/>
      <c r="VCZ736"/>
      <c r="VDA736"/>
      <c r="VDB736"/>
      <c r="VDC736"/>
      <c r="VDD736"/>
      <c r="VDE736"/>
      <c r="VDF736"/>
      <c r="VDG736"/>
      <c r="VDH736"/>
      <c r="VDI736"/>
      <c r="VDJ736"/>
      <c r="VDK736"/>
      <c r="VDL736"/>
      <c r="VDM736"/>
      <c r="VDN736"/>
      <c r="VDO736"/>
      <c r="VDP736"/>
      <c r="VDQ736"/>
      <c r="VDR736"/>
      <c r="VDS736"/>
      <c r="VDT736"/>
      <c r="VDU736"/>
      <c r="VDV736"/>
      <c r="VDW736"/>
      <c r="VDX736"/>
      <c r="VDY736"/>
      <c r="VDZ736"/>
      <c r="VEA736"/>
      <c r="VEB736"/>
      <c r="VEC736"/>
      <c r="VED736"/>
      <c r="VEE736"/>
      <c r="VEF736"/>
      <c r="VEG736"/>
      <c r="VEH736"/>
      <c r="VEI736"/>
      <c r="VEJ736"/>
      <c r="VEK736"/>
      <c r="VEL736"/>
      <c r="VEM736"/>
      <c r="VEN736"/>
      <c r="VEO736"/>
      <c r="VEP736"/>
      <c r="VEQ736"/>
      <c r="VER736"/>
      <c r="VES736"/>
      <c r="VET736"/>
      <c r="VEU736"/>
      <c r="VEV736"/>
      <c r="VEW736"/>
      <c r="VEX736"/>
      <c r="VEY736"/>
      <c r="VEZ736"/>
      <c r="VFA736"/>
      <c r="VFB736"/>
      <c r="VFC736"/>
      <c r="VFD736"/>
      <c r="VFE736"/>
      <c r="VFF736"/>
      <c r="VFG736"/>
      <c r="VFH736"/>
      <c r="VFI736"/>
      <c r="VFJ736"/>
      <c r="VFK736"/>
      <c r="VFL736"/>
      <c r="VFM736"/>
      <c r="VFN736"/>
      <c r="VFO736"/>
      <c r="VFP736"/>
      <c r="VFQ736"/>
      <c r="VFR736"/>
      <c r="VFS736"/>
      <c r="VFT736"/>
      <c r="VFU736"/>
      <c r="VFV736"/>
      <c r="VFW736"/>
      <c r="VFX736"/>
      <c r="VFY736"/>
      <c r="VFZ736"/>
      <c r="VGA736"/>
      <c r="VGB736"/>
      <c r="VGC736"/>
      <c r="VGD736"/>
      <c r="VGE736"/>
      <c r="VGF736"/>
      <c r="VGG736"/>
      <c r="VGH736"/>
      <c r="VGI736"/>
      <c r="VGJ736"/>
      <c r="VGK736"/>
      <c r="VGL736"/>
      <c r="VGM736"/>
      <c r="VGN736"/>
      <c r="VGO736"/>
      <c r="VGP736"/>
      <c r="VGQ736"/>
      <c r="VGR736"/>
      <c r="VGS736"/>
      <c r="VGT736"/>
      <c r="VGU736"/>
      <c r="VGV736"/>
      <c r="VGW736"/>
      <c r="VGX736"/>
      <c r="VGY736"/>
      <c r="VGZ736"/>
      <c r="VHA736"/>
      <c r="VHB736"/>
      <c r="VHC736"/>
      <c r="VHD736"/>
      <c r="VHE736"/>
      <c r="VHF736"/>
      <c r="VHG736"/>
      <c r="VHH736"/>
      <c r="VHI736"/>
      <c r="VHJ736"/>
      <c r="VHK736"/>
      <c r="VHL736"/>
      <c r="VHM736"/>
      <c r="VHN736"/>
      <c r="VHO736"/>
      <c r="VHP736"/>
      <c r="VHQ736"/>
      <c r="VHR736"/>
      <c r="VHS736"/>
      <c r="VHT736"/>
      <c r="VHU736"/>
      <c r="VHV736"/>
      <c r="VHW736"/>
      <c r="VHX736"/>
      <c r="VHY736"/>
      <c r="VHZ736"/>
      <c r="VIA736"/>
      <c r="VIB736"/>
      <c r="VIC736"/>
      <c r="VID736"/>
      <c r="VIE736"/>
      <c r="VIF736"/>
      <c r="VIG736"/>
      <c r="VIH736"/>
      <c r="VII736"/>
      <c r="VIJ736"/>
      <c r="VIK736"/>
      <c r="VIL736"/>
      <c r="VIM736"/>
      <c r="VIN736"/>
      <c r="VIO736"/>
      <c r="VIP736"/>
      <c r="VIQ736"/>
      <c r="VIR736"/>
      <c r="VIS736"/>
      <c r="VIT736"/>
      <c r="VIU736"/>
      <c r="VIV736"/>
      <c r="VIW736"/>
      <c r="VIX736"/>
      <c r="VIY736"/>
      <c r="VIZ736"/>
      <c r="VJA736"/>
      <c r="VJB736"/>
      <c r="VJC736"/>
      <c r="VJD736"/>
      <c r="VJE736"/>
      <c r="VJF736"/>
      <c r="VJG736"/>
      <c r="VJH736"/>
      <c r="VJI736"/>
      <c r="VJJ736"/>
      <c r="VJK736"/>
      <c r="VJL736"/>
      <c r="VJM736"/>
      <c r="VJN736"/>
      <c r="VJO736"/>
      <c r="VJP736"/>
      <c r="VJQ736"/>
      <c r="VJR736"/>
      <c r="VJS736"/>
      <c r="VJT736"/>
      <c r="VJU736"/>
      <c r="VJV736"/>
      <c r="VJW736"/>
      <c r="VJX736"/>
      <c r="VJY736"/>
      <c r="VJZ736"/>
      <c r="VKA736"/>
      <c r="VKB736"/>
      <c r="VKC736"/>
      <c r="VKD736"/>
      <c r="VKE736"/>
      <c r="VKF736"/>
      <c r="VKG736"/>
      <c r="VKH736"/>
      <c r="VKI736"/>
      <c r="VKJ736"/>
      <c r="VKK736"/>
      <c r="VKL736"/>
      <c r="VKM736"/>
      <c r="VKN736"/>
      <c r="VKO736"/>
      <c r="VKP736"/>
      <c r="VKQ736"/>
      <c r="VKR736"/>
      <c r="VKS736"/>
      <c r="VKT736"/>
      <c r="VKU736"/>
      <c r="VKV736"/>
      <c r="VKW736"/>
      <c r="VKX736"/>
      <c r="VKY736"/>
      <c r="VKZ736"/>
      <c r="VLA736"/>
      <c r="VLB736"/>
      <c r="VLC736"/>
      <c r="VLD736"/>
      <c r="VLE736"/>
      <c r="VLF736"/>
      <c r="VLG736"/>
      <c r="VLH736"/>
      <c r="VLI736"/>
      <c r="VLJ736"/>
      <c r="VLK736"/>
      <c r="VLL736"/>
      <c r="VLM736"/>
      <c r="VLN736"/>
      <c r="VLO736"/>
      <c r="VLP736"/>
      <c r="VLQ736"/>
      <c r="VLR736"/>
      <c r="VLS736"/>
      <c r="VLT736"/>
      <c r="VLU736"/>
      <c r="VLV736"/>
      <c r="VLW736"/>
      <c r="VLX736"/>
      <c r="VLY736"/>
      <c r="VLZ736"/>
      <c r="VMA736"/>
      <c r="VMB736"/>
      <c r="VMC736"/>
      <c r="VMD736"/>
      <c r="VME736"/>
      <c r="VMF736"/>
      <c r="VMG736"/>
      <c r="VMH736"/>
      <c r="VMI736"/>
      <c r="VMJ736"/>
      <c r="VMK736"/>
      <c r="VML736"/>
      <c r="VMM736"/>
      <c r="VMN736"/>
      <c r="VMO736"/>
      <c r="VMP736"/>
      <c r="VMQ736"/>
      <c r="VMR736"/>
      <c r="VMS736"/>
      <c r="VMT736"/>
      <c r="VMU736"/>
      <c r="VMV736"/>
      <c r="VMW736"/>
      <c r="VMX736"/>
      <c r="VMY736"/>
      <c r="VMZ736"/>
      <c r="VNA736"/>
      <c r="VNB736"/>
      <c r="VNC736"/>
      <c r="VND736"/>
      <c r="VNE736"/>
      <c r="VNF736"/>
      <c r="VNG736"/>
      <c r="VNH736"/>
      <c r="VNI736"/>
      <c r="VNJ736"/>
      <c r="VNK736"/>
      <c r="VNL736"/>
      <c r="VNM736"/>
      <c r="VNN736"/>
      <c r="VNO736"/>
      <c r="VNP736"/>
      <c r="VNQ736"/>
      <c r="VNR736"/>
      <c r="VNS736"/>
      <c r="VNT736"/>
      <c r="VNU736"/>
      <c r="VNV736"/>
      <c r="VNW736"/>
      <c r="VNX736"/>
      <c r="VNY736"/>
      <c r="VNZ736"/>
      <c r="VOA736"/>
      <c r="VOB736"/>
      <c r="VOC736"/>
      <c r="VOD736"/>
      <c r="VOE736"/>
      <c r="VOF736"/>
      <c r="VOG736"/>
      <c r="VOH736"/>
      <c r="VOI736"/>
      <c r="VOJ736"/>
      <c r="VOK736"/>
      <c r="VOL736"/>
      <c r="VOM736"/>
      <c r="VON736"/>
      <c r="VOO736"/>
      <c r="VOP736"/>
      <c r="VOQ736"/>
      <c r="VOR736"/>
      <c r="VOS736"/>
      <c r="VOT736"/>
      <c r="VOU736"/>
      <c r="VOV736"/>
      <c r="VOW736"/>
      <c r="VOX736"/>
      <c r="VOY736"/>
      <c r="VOZ736"/>
      <c r="VPA736"/>
      <c r="VPB736"/>
      <c r="VPC736"/>
      <c r="VPD736"/>
      <c r="VPE736"/>
      <c r="VPF736"/>
      <c r="VPG736"/>
      <c r="VPH736"/>
      <c r="VPI736"/>
      <c r="VPJ736"/>
      <c r="VPK736"/>
      <c r="VPL736"/>
      <c r="VPM736"/>
      <c r="VPN736"/>
      <c r="VPO736"/>
      <c r="VPP736"/>
      <c r="VPQ736"/>
      <c r="VPR736"/>
      <c r="VPS736"/>
      <c r="VPT736"/>
      <c r="VPU736"/>
      <c r="VPV736"/>
      <c r="VPW736"/>
      <c r="VPX736"/>
      <c r="VPY736"/>
      <c r="VPZ736"/>
      <c r="VQA736"/>
      <c r="VQB736"/>
      <c r="VQC736"/>
      <c r="VQD736"/>
      <c r="VQE736"/>
      <c r="VQF736"/>
      <c r="VQG736"/>
      <c r="VQH736"/>
      <c r="VQI736"/>
      <c r="VQJ736"/>
      <c r="VQK736"/>
      <c r="VQL736"/>
      <c r="VQM736"/>
      <c r="VQN736"/>
      <c r="VQO736"/>
      <c r="VQP736"/>
      <c r="VQQ736"/>
      <c r="VQR736"/>
      <c r="VQS736"/>
      <c r="VQT736"/>
      <c r="VQU736"/>
      <c r="VQV736"/>
      <c r="VQW736"/>
      <c r="VQX736"/>
      <c r="VQY736"/>
      <c r="VQZ736"/>
      <c r="VRA736"/>
      <c r="VRB736"/>
      <c r="VRC736"/>
      <c r="VRD736"/>
      <c r="VRE736"/>
      <c r="VRF736"/>
      <c r="VRG736"/>
      <c r="VRH736"/>
      <c r="VRI736"/>
      <c r="VRJ736"/>
      <c r="VRK736"/>
      <c r="VRL736"/>
      <c r="VRM736"/>
      <c r="VRN736"/>
      <c r="VRO736"/>
      <c r="VRP736"/>
      <c r="VRQ736"/>
      <c r="VRR736"/>
      <c r="VRS736"/>
      <c r="VRT736"/>
      <c r="VRU736"/>
      <c r="VRV736"/>
      <c r="VRW736"/>
      <c r="VRX736"/>
      <c r="VRY736"/>
      <c r="VRZ736"/>
      <c r="VSA736"/>
      <c r="VSB736"/>
      <c r="VSC736"/>
      <c r="VSD736"/>
      <c r="VSE736"/>
      <c r="VSF736"/>
      <c r="VSG736"/>
      <c r="VSH736"/>
      <c r="VSI736"/>
      <c r="VSJ736"/>
      <c r="VSK736"/>
      <c r="VSL736"/>
      <c r="VSM736"/>
      <c r="VSN736"/>
      <c r="VSO736"/>
      <c r="VSP736"/>
      <c r="VSQ736"/>
      <c r="VSR736"/>
      <c r="VSS736"/>
      <c r="VST736"/>
      <c r="VSU736"/>
      <c r="VSV736"/>
      <c r="VSW736"/>
      <c r="VSX736"/>
      <c r="VSY736"/>
      <c r="VSZ736"/>
      <c r="VTA736"/>
      <c r="VTB736"/>
      <c r="VTC736"/>
      <c r="VTD736"/>
      <c r="VTE736"/>
      <c r="VTF736"/>
      <c r="VTG736"/>
      <c r="VTH736"/>
      <c r="VTI736"/>
      <c r="VTJ736"/>
      <c r="VTK736"/>
      <c r="VTL736"/>
      <c r="VTM736"/>
      <c r="VTN736"/>
      <c r="VTO736"/>
      <c r="VTP736"/>
      <c r="VTQ736"/>
      <c r="VTR736"/>
      <c r="VTS736"/>
      <c r="VTT736"/>
      <c r="VTU736"/>
      <c r="VTV736"/>
      <c r="VTW736"/>
      <c r="VTX736"/>
      <c r="VTY736"/>
      <c r="VTZ736"/>
      <c r="VUA736"/>
      <c r="VUB736"/>
      <c r="VUC736"/>
      <c r="VUD736"/>
      <c r="VUE736"/>
      <c r="VUF736"/>
      <c r="VUG736"/>
      <c r="VUH736"/>
      <c r="VUI736"/>
      <c r="VUJ736"/>
      <c r="VUK736"/>
      <c r="VUL736"/>
      <c r="VUM736"/>
      <c r="VUN736"/>
      <c r="VUO736"/>
      <c r="VUP736"/>
      <c r="VUQ736"/>
      <c r="VUR736"/>
      <c r="VUS736"/>
      <c r="VUT736"/>
      <c r="VUU736"/>
      <c r="VUV736"/>
      <c r="VUW736"/>
      <c r="VUX736"/>
      <c r="VUY736"/>
      <c r="VUZ736"/>
      <c r="VVA736"/>
      <c r="VVB736"/>
      <c r="VVC736"/>
      <c r="VVD736"/>
      <c r="VVE736"/>
      <c r="VVF736"/>
      <c r="VVG736"/>
      <c r="VVH736"/>
      <c r="VVI736"/>
      <c r="VVJ736"/>
      <c r="VVK736"/>
      <c r="VVL736"/>
      <c r="VVM736"/>
      <c r="VVN736"/>
      <c r="VVO736"/>
      <c r="VVP736"/>
      <c r="VVQ736"/>
      <c r="VVR736"/>
      <c r="VVS736"/>
      <c r="VVT736"/>
      <c r="VVU736"/>
      <c r="VVV736"/>
      <c r="VVW736"/>
      <c r="VVX736"/>
      <c r="VVY736"/>
      <c r="VVZ736"/>
      <c r="VWA736"/>
      <c r="VWB736"/>
      <c r="VWC736"/>
      <c r="VWD736"/>
      <c r="VWE736"/>
      <c r="VWF736"/>
      <c r="VWG736"/>
      <c r="VWH736"/>
      <c r="VWI736"/>
      <c r="VWJ736"/>
      <c r="VWK736"/>
      <c r="VWL736"/>
      <c r="VWM736"/>
      <c r="VWN736"/>
      <c r="VWO736"/>
      <c r="VWP736"/>
      <c r="VWQ736"/>
      <c r="VWR736"/>
      <c r="VWS736"/>
      <c r="VWT736"/>
      <c r="VWU736"/>
      <c r="VWV736"/>
      <c r="VWW736"/>
      <c r="VWX736"/>
      <c r="VWY736"/>
      <c r="VWZ736"/>
      <c r="VXA736"/>
      <c r="VXB736"/>
      <c r="VXC736"/>
      <c r="VXD736"/>
      <c r="VXE736"/>
      <c r="VXF736"/>
      <c r="VXG736"/>
      <c r="VXH736"/>
      <c r="VXI736"/>
      <c r="VXJ736"/>
      <c r="VXK736"/>
      <c r="VXL736"/>
      <c r="VXM736"/>
      <c r="VXN736"/>
      <c r="VXO736"/>
      <c r="VXP736"/>
      <c r="VXQ736"/>
      <c r="VXR736"/>
      <c r="VXS736"/>
      <c r="VXT736"/>
      <c r="VXU736"/>
      <c r="VXV736"/>
      <c r="VXW736"/>
      <c r="VXX736"/>
      <c r="VXY736"/>
      <c r="VXZ736"/>
      <c r="VYA736"/>
      <c r="VYB736"/>
      <c r="VYC736"/>
      <c r="VYD736"/>
      <c r="VYE736"/>
      <c r="VYF736"/>
      <c r="VYG736"/>
      <c r="VYH736"/>
      <c r="VYI736"/>
      <c r="VYJ736"/>
      <c r="VYK736"/>
      <c r="VYL736"/>
      <c r="VYM736"/>
      <c r="VYN736"/>
      <c r="VYO736"/>
      <c r="VYP736"/>
      <c r="VYQ736"/>
      <c r="VYR736"/>
      <c r="VYS736"/>
      <c r="VYT736"/>
      <c r="VYU736"/>
      <c r="VYV736"/>
      <c r="VYW736"/>
      <c r="VYX736"/>
      <c r="VYY736"/>
      <c r="VYZ736"/>
      <c r="VZA736"/>
      <c r="VZB736"/>
      <c r="VZC736"/>
      <c r="VZD736"/>
      <c r="VZE736"/>
      <c r="VZF736"/>
      <c r="VZG736"/>
      <c r="VZH736"/>
      <c r="VZI736"/>
      <c r="VZJ736"/>
      <c r="VZK736"/>
      <c r="VZL736"/>
      <c r="VZM736"/>
      <c r="VZN736"/>
      <c r="VZO736"/>
      <c r="VZP736"/>
      <c r="VZQ736"/>
      <c r="VZR736"/>
      <c r="VZS736"/>
      <c r="VZT736"/>
      <c r="VZU736"/>
      <c r="VZV736"/>
      <c r="VZW736"/>
      <c r="VZX736"/>
      <c r="VZY736"/>
      <c r="VZZ736"/>
      <c r="WAA736"/>
      <c r="WAB736"/>
      <c r="WAC736"/>
      <c r="WAD736"/>
      <c r="WAE736"/>
      <c r="WAF736"/>
      <c r="WAG736"/>
      <c r="WAH736"/>
      <c r="WAI736"/>
      <c r="WAJ736"/>
      <c r="WAK736"/>
      <c r="WAL736"/>
      <c r="WAM736"/>
      <c r="WAN736"/>
      <c r="WAO736"/>
      <c r="WAP736"/>
      <c r="WAQ736"/>
      <c r="WAR736"/>
      <c r="WAS736"/>
      <c r="WAT736"/>
      <c r="WAU736"/>
      <c r="WAV736"/>
      <c r="WAW736"/>
      <c r="WAX736"/>
      <c r="WAY736"/>
      <c r="WAZ736"/>
      <c r="WBA736"/>
      <c r="WBB736"/>
      <c r="WBC736"/>
      <c r="WBD736"/>
      <c r="WBE736"/>
      <c r="WBF736"/>
      <c r="WBG736"/>
      <c r="WBH736"/>
      <c r="WBI736"/>
      <c r="WBJ736"/>
      <c r="WBK736"/>
      <c r="WBL736"/>
      <c r="WBM736"/>
      <c r="WBN736"/>
      <c r="WBO736"/>
      <c r="WBP736"/>
      <c r="WBQ736"/>
      <c r="WBR736"/>
      <c r="WBS736"/>
      <c r="WBT736"/>
      <c r="WBU736"/>
      <c r="WBV736"/>
      <c r="WBW736"/>
      <c r="WBX736"/>
      <c r="WBY736"/>
      <c r="WBZ736"/>
      <c r="WCA736"/>
      <c r="WCB736"/>
      <c r="WCC736"/>
      <c r="WCD736"/>
      <c r="WCE736"/>
      <c r="WCF736"/>
      <c r="WCG736"/>
      <c r="WCH736"/>
      <c r="WCI736"/>
      <c r="WCJ736"/>
      <c r="WCK736"/>
      <c r="WCL736"/>
      <c r="WCM736"/>
      <c r="WCN736"/>
      <c r="WCO736"/>
      <c r="WCP736"/>
      <c r="WCQ736"/>
      <c r="WCR736"/>
      <c r="WCS736"/>
      <c r="WCT736"/>
      <c r="WCU736"/>
      <c r="WCV736"/>
      <c r="WCW736"/>
      <c r="WCX736"/>
      <c r="WCY736"/>
      <c r="WCZ736"/>
      <c r="WDA736"/>
      <c r="WDB736"/>
      <c r="WDC736"/>
      <c r="WDD736"/>
      <c r="WDE736"/>
      <c r="WDF736"/>
      <c r="WDG736"/>
      <c r="WDH736"/>
      <c r="WDI736"/>
      <c r="WDJ736"/>
      <c r="WDK736"/>
      <c r="WDL736"/>
      <c r="WDM736"/>
      <c r="WDN736"/>
      <c r="WDO736"/>
      <c r="WDP736"/>
      <c r="WDQ736"/>
      <c r="WDR736"/>
      <c r="WDS736"/>
      <c r="WDT736"/>
      <c r="WDU736"/>
      <c r="WDV736"/>
      <c r="WDW736"/>
      <c r="WDX736"/>
      <c r="WDY736"/>
      <c r="WDZ736"/>
      <c r="WEA736"/>
      <c r="WEB736"/>
      <c r="WEC736"/>
      <c r="WED736"/>
      <c r="WEE736"/>
      <c r="WEF736"/>
      <c r="WEG736"/>
      <c r="WEH736"/>
      <c r="WEI736"/>
      <c r="WEJ736"/>
      <c r="WEK736"/>
      <c r="WEL736"/>
      <c r="WEM736"/>
      <c r="WEN736"/>
      <c r="WEO736"/>
      <c r="WEP736"/>
      <c r="WEQ736"/>
      <c r="WER736"/>
      <c r="WES736"/>
      <c r="WET736"/>
      <c r="WEU736"/>
      <c r="WEV736"/>
      <c r="WEW736"/>
      <c r="WEX736"/>
      <c r="WEY736"/>
      <c r="WEZ736"/>
      <c r="WFA736"/>
      <c r="WFB736"/>
      <c r="WFC736"/>
      <c r="WFD736"/>
      <c r="WFE736"/>
      <c r="WFF736"/>
      <c r="WFG736"/>
      <c r="WFH736"/>
      <c r="WFI736"/>
      <c r="WFJ736"/>
      <c r="WFK736"/>
      <c r="WFL736"/>
      <c r="WFM736"/>
      <c r="WFN736"/>
      <c r="WFO736"/>
      <c r="WFP736"/>
      <c r="WFQ736"/>
      <c r="WFR736"/>
      <c r="WFS736"/>
      <c r="WFT736"/>
      <c r="WFU736"/>
      <c r="WFV736"/>
      <c r="WFW736"/>
      <c r="WFX736"/>
      <c r="WFY736"/>
      <c r="WFZ736"/>
      <c r="WGA736"/>
      <c r="WGB736"/>
      <c r="WGC736"/>
      <c r="WGD736"/>
      <c r="WGE736"/>
      <c r="WGF736"/>
      <c r="WGG736"/>
      <c r="WGH736"/>
      <c r="WGI736"/>
      <c r="WGJ736"/>
      <c r="WGK736"/>
      <c r="WGL736"/>
      <c r="WGM736"/>
      <c r="WGN736"/>
      <c r="WGO736"/>
      <c r="WGP736"/>
      <c r="WGQ736"/>
      <c r="WGR736"/>
      <c r="WGS736"/>
      <c r="WGT736"/>
      <c r="WGU736"/>
      <c r="WGV736"/>
      <c r="WGW736"/>
      <c r="WGX736"/>
      <c r="WGY736"/>
      <c r="WGZ736"/>
      <c r="WHA736"/>
      <c r="WHB736"/>
      <c r="WHC736"/>
      <c r="WHD736"/>
      <c r="WHE736"/>
      <c r="WHF736"/>
      <c r="WHG736"/>
      <c r="WHH736"/>
      <c r="WHI736"/>
      <c r="WHJ736"/>
      <c r="WHK736"/>
      <c r="WHL736"/>
      <c r="WHM736"/>
      <c r="WHN736"/>
      <c r="WHO736"/>
      <c r="WHP736"/>
      <c r="WHQ736"/>
      <c r="WHR736"/>
      <c r="WHS736"/>
      <c r="WHT736"/>
      <c r="WHU736"/>
      <c r="WHV736"/>
      <c r="WHW736"/>
      <c r="WHX736"/>
      <c r="WHY736"/>
      <c r="WHZ736"/>
      <c r="WIA736"/>
      <c r="WIB736"/>
      <c r="WIC736"/>
      <c r="WID736"/>
      <c r="WIE736"/>
      <c r="WIF736"/>
      <c r="WIG736"/>
      <c r="WIH736"/>
      <c r="WII736"/>
      <c r="WIJ736"/>
      <c r="WIK736"/>
      <c r="WIL736"/>
      <c r="WIM736"/>
      <c r="WIN736"/>
      <c r="WIO736"/>
      <c r="WIP736"/>
      <c r="WIQ736"/>
      <c r="WIR736"/>
      <c r="WIS736"/>
      <c r="WIT736"/>
      <c r="WIU736"/>
      <c r="WIV736"/>
      <c r="WIW736"/>
      <c r="WIX736"/>
      <c r="WIY736"/>
      <c r="WIZ736"/>
      <c r="WJA736"/>
      <c r="WJB736"/>
      <c r="WJC736"/>
      <c r="WJD736"/>
      <c r="WJE736"/>
      <c r="WJF736"/>
      <c r="WJG736"/>
      <c r="WJH736"/>
      <c r="WJI736"/>
      <c r="WJJ736"/>
      <c r="WJK736"/>
      <c r="WJL736"/>
      <c r="WJM736"/>
      <c r="WJN736"/>
      <c r="WJO736"/>
      <c r="WJP736"/>
      <c r="WJQ736"/>
      <c r="WJR736"/>
      <c r="WJS736"/>
      <c r="WJT736"/>
      <c r="WJU736"/>
      <c r="WJV736"/>
      <c r="WJW736"/>
      <c r="WJX736"/>
      <c r="WJY736"/>
      <c r="WJZ736"/>
      <c r="WKA736"/>
      <c r="WKB736"/>
      <c r="WKC736"/>
      <c r="WKD736"/>
      <c r="WKE736"/>
      <c r="WKF736"/>
      <c r="WKG736"/>
      <c r="WKH736"/>
      <c r="WKI736"/>
      <c r="WKJ736"/>
      <c r="WKK736"/>
      <c r="WKL736"/>
      <c r="WKM736"/>
      <c r="WKN736"/>
      <c r="WKO736"/>
      <c r="WKP736"/>
      <c r="WKQ736"/>
      <c r="WKR736"/>
      <c r="WKS736"/>
      <c r="WKT736"/>
      <c r="WKU736"/>
      <c r="WKV736"/>
      <c r="WKW736"/>
      <c r="WKX736"/>
      <c r="WKY736"/>
      <c r="WKZ736"/>
      <c r="WLA736"/>
      <c r="WLB736"/>
      <c r="WLC736"/>
      <c r="WLD736"/>
      <c r="WLE736"/>
      <c r="WLF736"/>
      <c r="WLG736"/>
      <c r="WLH736"/>
      <c r="WLI736"/>
      <c r="WLJ736"/>
      <c r="WLK736"/>
      <c r="WLL736"/>
      <c r="WLM736"/>
      <c r="WLN736"/>
      <c r="WLO736"/>
      <c r="WLP736"/>
      <c r="WLQ736"/>
      <c r="WLR736"/>
      <c r="WLS736"/>
      <c r="WLT736"/>
      <c r="WLU736"/>
      <c r="WLV736"/>
      <c r="WLW736"/>
      <c r="WLX736"/>
      <c r="WLY736"/>
      <c r="WLZ736"/>
      <c r="WMA736"/>
      <c r="WMB736"/>
      <c r="WMC736"/>
      <c r="WMD736"/>
      <c r="WME736"/>
      <c r="WMF736"/>
      <c r="WMG736"/>
      <c r="WMH736"/>
      <c r="WMI736"/>
      <c r="WMJ736"/>
      <c r="WMK736"/>
      <c r="WML736"/>
      <c r="WMM736"/>
      <c r="WMN736"/>
      <c r="WMO736"/>
      <c r="WMP736"/>
      <c r="WMQ736"/>
      <c r="WMR736"/>
      <c r="WMS736"/>
      <c r="WMT736"/>
      <c r="WMU736"/>
      <c r="WMV736"/>
      <c r="WMW736"/>
      <c r="WMX736"/>
      <c r="WMY736"/>
      <c r="WMZ736"/>
      <c r="WNA736"/>
      <c r="WNB736"/>
      <c r="WNC736"/>
      <c r="WND736"/>
      <c r="WNE736"/>
      <c r="WNF736"/>
      <c r="WNG736"/>
      <c r="WNH736"/>
      <c r="WNI736"/>
      <c r="WNJ736"/>
      <c r="WNK736"/>
      <c r="WNL736"/>
      <c r="WNM736"/>
      <c r="WNN736"/>
      <c r="WNO736"/>
      <c r="WNP736"/>
      <c r="WNQ736"/>
      <c r="WNR736"/>
      <c r="WNS736"/>
      <c r="WNT736"/>
      <c r="WNU736"/>
      <c r="WNV736"/>
      <c r="WNW736"/>
      <c r="WNX736"/>
      <c r="WNY736"/>
      <c r="WNZ736"/>
      <c r="WOA736"/>
      <c r="WOB736"/>
      <c r="WOC736"/>
      <c r="WOD736"/>
      <c r="WOE736"/>
      <c r="WOF736"/>
      <c r="WOG736"/>
      <c r="WOH736"/>
      <c r="WOI736"/>
      <c r="WOJ736"/>
      <c r="WOK736"/>
      <c r="WOL736"/>
      <c r="WOM736"/>
      <c r="WON736"/>
      <c r="WOO736"/>
      <c r="WOP736"/>
      <c r="WOQ736"/>
      <c r="WOR736"/>
      <c r="WOS736"/>
      <c r="WOT736"/>
      <c r="WOU736"/>
      <c r="WOV736"/>
      <c r="WOW736"/>
      <c r="WOX736"/>
      <c r="WOY736"/>
      <c r="WOZ736"/>
      <c r="WPA736"/>
      <c r="WPB736"/>
      <c r="WPC736"/>
      <c r="WPD736"/>
      <c r="WPE736"/>
      <c r="WPF736"/>
      <c r="WPG736"/>
      <c r="WPH736"/>
      <c r="WPI736"/>
      <c r="WPJ736"/>
      <c r="WPK736"/>
      <c r="WPL736"/>
      <c r="WPM736"/>
      <c r="WPN736"/>
      <c r="WPO736"/>
      <c r="WPP736"/>
      <c r="WPQ736"/>
      <c r="WPR736"/>
      <c r="WPS736"/>
      <c r="WPT736"/>
      <c r="WPU736"/>
      <c r="WPV736"/>
      <c r="WPW736"/>
      <c r="WPX736"/>
      <c r="WPY736"/>
      <c r="WPZ736"/>
      <c r="WQA736"/>
      <c r="WQB736"/>
      <c r="WQC736"/>
      <c r="WQD736"/>
      <c r="WQE736"/>
      <c r="WQF736"/>
      <c r="WQG736"/>
      <c r="WQH736"/>
      <c r="WQI736"/>
      <c r="WQJ736"/>
      <c r="WQK736"/>
      <c r="WQL736"/>
      <c r="WQM736"/>
      <c r="WQN736"/>
      <c r="WQO736"/>
      <c r="WQP736"/>
      <c r="WQQ736"/>
      <c r="WQR736"/>
      <c r="WQS736"/>
      <c r="WQT736"/>
      <c r="WQU736"/>
      <c r="WQV736"/>
      <c r="WQW736"/>
      <c r="WQX736"/>
      <c r="WQY736"/>
      <c r="WQZ736"/>
      <c r="WRA736"/>
      <c r="WRB736"/>
      <c r="WRC736"/>
      <c r="WRD736"/>
      <c r="WRE736"/>
      <c r="WRF736"/>
      <c r="WRG736"/>
      <c r="WRH736"/>
      <c r="WRI736"/>
      <c r="WRJ736"/>
      <c r="WRK736"/>
      <c r="WRL736"/>
      <c r="WRM736"/>
      <c r="WRN736"/>
      <c r="WRO736"/>
      <c r="WRP736"/>
      <c r="WRQ736"/>
      <c r="WRR736"/>
      <c r="WRS736"/>
      <c r="WRT736"/>
      <c r="WRU736"/>
      <c r="WRV736"/>
      <c r="WRW736"/>
      <c r="WRX736"/>
      <c r="WRY736"/>
      <c r="WRZ736"/>
      <c r="WSA736"/>
      <c r="WSB736"/>
      <c r="WSC736"/>
      <c r="WSD736"/>
      <c r="WSE736"/>
      <c r="WSF736"/>
      <c r="WSG736"/>
      <c r="WSH736"/>
      <c r="WSI736"/>
      <c r="WSJ736"/>
      <c r="WSK736"/>
      <c r="WSL736"/>
      <c r="WSM736"/>
      <c r="WSN736"/>
      <c r="WSO736"/>
      <c r="WSP736"/>
      <c r="WSQ736"/>
      <c r="WSR736"/>
      <c r="WSS736"/>
      <c r="WST736"/>
      <c r="WSU736"/>
      <c r="WSV736"/>
      <c r="WSW736"/>
      <c r="WSX736"/>
      <c r="WSY736"/>
      <c r="WSZ736"/>
      <c r="WTA736"/>
      <c r="WTB736"/>
      <c r="WTC736"/>
      <c r="WTD736"/>
      <c r="WTE736"/>
      <c r="WTF736"/>
      <c r="WTG736"/>
      <c r="WTH736"/>
      <c r="WTI736"/>
      <c r="WTJ736"/>
      <c r="WTK736"/>
      <c r="WTL736"/>
      <c r="WTM736"/>
      <c r="WTN736"/>
      <c r="WTO736"/>
      <c r="WTP736"/>
      <c r="WTQ736"/>
      <c r="WTR736"/>
      <c r="WTS736"/>
      <c r="WTT736"/>
      <c r="WTU736"/>
      <c r="WTV736"/>
      <c r="WTW736"/>
      <c r="WTX736"/>
      <c r="WTY736"/>
      <c r="WTZ736"/>
      <c r="WUA736"/>
      <c r="WUB736"/>
      <c r="WUC736"/>
      <c r="WUD736"/>
      <c r="WUE736"/>
      <c r="WUF736"/>
      <c r="WUG736"/>
      <c r="WUH736"/>
      <c r="WUI736"/>
      <c r="WUJ736"/>
      <c r="WUK736"/>
      <c r="WUL736"/>
      <c r="WUM736"/>
      <c r="WUN736"/>
      <c r="WUO736"/>
      <c r="WUP736"/>
      <c r="WUQ736"/>
      <c r="WUR736"/>
      <c r="WUS736"/>
      <c r="WUT736"/>
      <c r="WUU736"/>
      <c r="WUV736"/>
      <c r="WUW736"/>
      <c r="WUX736"/>
      <c r="WUY736"/>
      <c r="WUZ736"/>
      <c r="WVA736"/>
      <c r="WVB736"/>
      <c r="WVC736"/>
      <c r="WVD736"/>
      <c r="WVE736"/>
      <c r="WVF736"/>
      <c r="WVG736"/>
      <c r="WVH736"/>
      <c r="WVI736"/>
      <c r="WVJ736"/>
      <c r="WVK736"/>
      <c r="WVL736"/>
      <c r="WVM736"/>
      <c r="WVN736"/>
      <c r="WVO736"/>
      <c r="WVP736"/>
      <c r="WVQ736"/>
      <c r="WVR736"/>
      <c r="WVS736"/>
      <c r="WVT736"/>
      <c r="WVU736"/>
      <c r="WVV736"/>
      <c r="WVW736"/>
      <c r="WVX736"/>
      <c r="WVY736"/>
      <c r="WVZ736"/>
      <c r="WWA736"/>
      <c r="WWB736"/>
      <c r="WWC736"/>
      <c r="WWD736"/>
      <c r="WWE736"/>
      <c r="WWF736"/>
      <c r="WWG736"/>
      <c r="WWH736"/>
      <c r="WWI736"/>
      <c r="WWJ736"/>
      <c r="WWK736"/>
      <c r="WWL736"/>
      <c r="WWM736"/>
      <c r="WWN736"/>
      <c r="WWO736"/>
      <c r="WWP736"/>
      <c r="WWQ736"/>
      <c r="WWR736"/>
      <c r="WWS736"/>
      <c r="WWT736"/>
      <c r="WWU736"/>
      <c r="WWV736"/>
      <c r="WWW736"/>
      <c r="WWX736"/>
      <c r="WWY736"/>
      <c r="WWZ736"/>
      <c r="WXA736"/>
      <c r="WXB736"/>
      <c r="WXC736"/>
      <c r="WXD736"/>
      <c r="WXE736"/>
      <c r="WXF736"/>
      <c r="WXG736"/>
      <c r="WXH736"/>
      <c r="WXI736"/>
      <c r="WXJ736"/>
      <c r="WXK736"/>
      <c r="WXL736"/>
      <c r="WXM736"/>
      <c r="WXN736"/>
      <c r="WXO736"/>
      <c r="WXP736"/>
      <c r="WXQ736"/>
      <c r="WXR736"/>
      <c r="WXS736"/>
      <c r="WXT736"/>
      <c r="WXU736"/>
      <c r="WXV736"/>
      <c r="WXW736"/>
      <c r="WXX736"/>
      <c r="WXY736"/>
      <c r="WXZ736"/>
      <c r="WYA736"/>
      <c r="WYB736"/>
      <c r="WYC736"/>
      <c r="WYD736"/>
      <c r="WYE736"/>
      <c r="WYF736"/>
      <c r="WYG736"/>
      <c r="WYH736"/>
      <c r="WYI736"/>
      <c r="WYJ736"/>
      <c r="WYK736"/>
      <c r="WYL736"/>
      <c r="WYM736"/>
      <c r="WYN736"/>
      <c r="WYO736"/>
      <c r="WYP736"/>
      <c r="WYQ736"/>
      <c r="WYR736"/>
      <c r="WYS736"/>
      <c r="WYT736"/>
      <c r="WYU736"/>
      <c r="WYV736"/>
      <c r="WYW736"/>
      <c r="WYX736"/>
      <c r="WYY736"/>
      <c r="WYZ736"/>
      <c r="WZA736"/>
      <c r="WZB736"/>
      <c r="WZC736"/>
      <c r="WZD736"/>
      <c r="WZE736"/>
      <c r="WZF736"/>
      <c r="WZG736"/>
      <c r="WZH736"/>
      <c r="WZI736"/>
      <c r="WZJ736"/>
      <c r="WZK736"/>
      <c r="WZL736"/>
      <c r="WZM736"/>
      <c r="WZN736"/>
      <c r="WZO736"/>
      <c r="WZP736"/>
      <c r="WZQ736"/>
      <c r="WZR736"/>
      <c r="WZS736"/>
      <c r="WZT736"/>
      <c r="WZU736"/>
      <c r="WZV736"/>
      <c r="WZW736"/>
      <c r="WZX736"/>
      <c r="WZY736"/>
      <c r="WZZ736"/>
      <c r="XAA736"/>
      <c r="XAB736"/>
      <c r="XAC736"/>
      <c r="XAD736"/>
      <c r="XAE736"/>
      <c r="XAF736"/>
      <c r="XAG736"/>
      <c r="XAH736"/>
      <c r="XAI736"/>
      <c r="XAJ736"/>
      <c r="XAK736"/>
      <c r="XAL736"/>
      <c r="XAM736"/>
      <c r="XAN736"/>
      <c r="XAO736"/>
      <c r="XAP736"/>
      <c r="XAQ736"/>
      <c r="XAR736"/>
      <c r="XAS736"/>
      <c r="XAT736"/>
      <c r="XAU736"/>
      <c r="XAV736"/>
      <c r="XAW736"/>
      <c r="XAX736"/>
      <c r="XAY736"/>
      <c r="XAZ736"/>
      <c r="XBA736"/>
      <c r="XBB736"/>
      <c r="XBC736"/>
      <c r="XBD736"/>
      <c r="XBE736"/>
      <c r="XBF736"/>
      <c r="XBG736"/>
      <c r="XBH736"/>
      <c r="XBI736"/>
      <c r="XBJ736"/>
      <c r="XBK736"/>
      <c r="XBL736"/>
      <c r="XBM736"/>
      <c r="XBN736"/>
      <c r="XBO736"/>
      <c r="XBP736"/>
      <c r="XBQ736"/>
      <c r="XBR736"/>
      <c r="XBS736"/>
      <c r="XBT736"/>
      <c r="XBU736"/>
      <c r="XBV736"/>
      <c r="XBW736"/>
      <c r="XBX736"/>
      <c r="XBY736"/>
      <c r="XBZ736"/>
      <c r="XCA736"/>
      <c r="XCB736"/>
    </row>
    <row r="737" spans="1:16304" ht="24.95" customHeight="1" x14ac:dyDescent="0.25">
      <c r="A737" s="6">
        <v>729</v>
      </c>
      <c r="B737" t="s">
        <v>1466</v>
      </c>
      <c r="C737" s="6" t="s">
        <v>774</v>
      </c>
      <c r="D737" s="6" t="s">
        <v>113</v>
      </c>
      <c r="E737" s="6" t="s">
        <v>36</v>
      </c>
      <c r="F737" s="6" t="s">
        <v>37</v>
      </c>
      <c r="G737" s="7">
        <v>15000</v>
      </c>
      <c r="H737" s="7">
        <v>0</v>
      </c>
      <c r="I737" s="7">
        <v>15000</v>
      </c>
      <c r="J737" s="7">
        <v>430.5</v>
      </c>
      <c r="K737" s="7">
        <v>0</v>
      </c>
      <c r="L737" s="7">
        <v>456</v>
      </c>
      <c r="M737" s="7">
        <v>25</v>
      </c>
      <c r="N737" s="7">
        <f t="shared" si="35"/>
        <v>911.5</v>
      </c>
      <c r="O737" s="7">
        <f t="shared" si="34"/>
        <v>14088.5</v>
      </c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  <c r="IM737"/>
      <c r="IN737"/>
      <c r="IO737"/>
      <c r="IP737"/>
      <c r="IQ737"/>
      <c r="IR737"/>
      <c r="IS737"/>
      <c r="IT737"/>
      <c r="IU737"/>
      <c r="IV737"/>
      <c r="IW737"/>
      <c r="IX737"/>
      <c r="IY737"/>
      <c r="IZ737"/>
      <c r="JA737"/>
      <c r="JB737"/>
      <c r="JC737"/>
      <c r="JD737"/>
      <c r="JE737"/>
      <c r="JF737"/>
      <c r="JG737"/>
      <c r="JH737"/>
      <c r="JI737"/>
      <c r="JJ737"/>
      <c r="JK737"/>
      <c r="JL737"/>
      <c r="JM737"/>
      <c r="JN737"/>
      <c r="JO737"/>
      <c r="JP737"/>
      <c r="JQ737"/>
      <c r="JR737"/>
      <c r="JS737"/>
      <c r="JT737"/>
      <c r="JU737"/>
      <c r="JV737"/>
      <c r="JW737"/>
      <c r="JX737"/>
      <c r="JY737"/>
      <c r="JZ737"/>
      <c r="KA737"/>
      <c r="KB737"/>
      <c r="KC737"/>
      <c r="KD737"/>
      <c r="KE737"/>
      <c r="KF737"/>
      <c r="KG737"/>
      <c r="KH737"/>
      <c r="KI737"/>
      <c r="KJ737"/>
      <c r="KK737"/>
      <c r="KL737"/>
      <c r="KM737"/>
      <c r="KN737"/>
      <c r="KO737"/>
      <c r="KP737"/>
      <c r="KQ737"/>
      <c r="KR737"/>
      <c r="KS737"/>
      <c r="KT737"/>
      <c r="KU737"/>
      <c r="KV737"/>
      <c r="KW737"/>
      <c r="KX737"/>
      <c r="KY737"/>
      <c r="KZ737"/>
      <c r="LA737"/>
      <c r="LB737"/>
      <c r="LC737"/>
      <c r="LD737"/>
      <c r="LE737"/>
      <c r="LF737"/>
      <c r="LG737"/>
      <c r="LH737"/>
      <c r="LI737"/>
      <c r="LJ737"/>
      <c r="LK737"/>
      <c r="LL737"/>
      <c r="LM737"/>
      <c r="LN737"/>
      <c r="LO737"/>
      <c r="LP737"/>
      <c r="LQ737"/>
      <c r="LR737"/>
      <c r="LS737"/>
      <c r="LT737"/>
      <c r="LU737"/>
      <c r="LV737"/>
      <c r="LW737"/>
      <c r="LX737"/>
      <c r="LY737"/>
      <c r="LZ737"/>
      <c r="MA737"/>
      <c r="MB737"/>
      <c r="MC737"/>
      <c r="MD737"/>
      <c r="ME737"/>
      <c r="MF737"/>
      <c r="MG737"/>
      <c r="MH737"/>
      <c r="MI737"/>
      <c r="MJ737"/>
      <c r="MK737"/>
      <c r="ML737"/>
      <c r="MM737"/>
      <c r="MN737"/>
      <c r="MO737"/>
      <c r="MP737"/>
      <c r="MQ737"/>
      <c r="MR737"/>
      <c r="MS737"/>
      <c r="MT737"/>
      <c r="MU737"/>
      <c r="MV737"/>
      <c r="MW737"/>
      <c r="MX737"/>
      <c r="MY737"/>
      <c r="MZ737"/>
      <c r="NA737"/>
      <c r="NB737"/>
      <c r="NC737"/>
      <c r="ND737"/>
      <c r="NE737"/>
      <c r="NF737"/>
      <c r="NG737"/>
      <c r="NH737"/>
      <c r="NI737"/>
      <c r="NJ737"/>
      <c r="NK737"/>
      <c r="NL737"/>
      <c r="NM737"/>
      <c r="NN737"/>
      <c r="NO737"/>
      <c r="NP737"/>
      <c r="NQ737"/>
      <c r="NR737"/>
      <c r="NS737"/>
      <c r="NT737"/>
      <c r="NU737"/>
      <c r="NV737"/>
      <c r="NW737"/>
      <c r="NX737"/>
      <c r="NY737"/>
      <c r="NZ737"/>
      <c r="OA737"/>
      <c r="OB737"/>
      <c r="OC737"/>
      <c r="OD737"/>
      <c r="OE737"/>
      <c r="OF737"/>
      <c r="OG737"/>
      <c r="OH737"/>
      <c r="OI737"/>
      <c r="OJ737"/>
      <c r="OK737"/>
      <c r="OL737"/>
      <c r="OM737"/>
      <c r="ON737"/>
      <c r="OO737"/>
      <c r="OP737"/>
      <c r="OQ737"/>
      <c r="OR737"/>
      <c r="OS737"/>
      <c r="OT737"/>
      <c r="OU737"/>
      <c r="OV737"/>
      <c r="OW737"/>
      <c r="OX737"/>
      <c r="OY737"/>
      <c r="OZ737"/>
      <c r="PA737"/>
      <c r="PB737"/>
      <c r="PC737"/>
      <c r="PD737"/>
      <c r="PE737"/>
      <c r="PF737"/>
      <c r="PG737"/>
      <c r="PH737"/>
      <c r="PI737"/>
      <c r="PJ737"/>
      <c r="PK737"/>
      <c r="PL737"/>
      <c r="PM737"/>
      <c r="PN737"/>
      <c r="PO737"/>
      <c r="PP737"/>
      <c r="PQ737"/>
      <c r="PR737"/>
      <c r="PS737"/>
      <c r="PT737"/>
      <c r="PU737"/>
      <c r="PV737"/>
      <c r="PW737"/>
      <c r="PX737"/>
      <c r="PY737"/>
      <c r="PZ737"/>
      <c r="QA737"/>
      <c r="QB737"/>
      <c r="QC737"/>
      <c r="QD737"/>
      <c r="QE737"/>
      <c r="QF737"/>
      <c r="QG737"/>
      <c r="QH737"/>
      <c r="QI737"/>
      <c r="QJ737"/>
      <c r="QK737"/>
      <c r="QL737"/>
      <c r="QM737"/>
      <c r="QN737"/>
      <c r="QO737"/>
      <c r="QP737"/>
      <c r="QQ737"/>
      <c r="QR737"/>
      <c r="QS737"/>
      <c r="QT737"/>
      <c r="QU737"/>
      <c r="QV737"/>
      <c r="QW737"/>
      <c r="QX737"/>
      <c r="QY737"/>
      <c r="QZ737"/>
      <c r="RA737"/>
      <c r="RB737"/>
      <c r="RC737"/>
      <c r="RD737"/>
      <c r="RE737"/>
      <c r="RF737"/>
      <c r="RG737"/>
      <c r="RH737"/>
      <c r="RI737"/>
      <c r="RJ737"/>
      <c r="RK737"/>
      <c r="RL737"/>
      <c r="RM737"/>
      <c r="RN737"/>
      <c r="RO737"/>
      <c r="RP737"/>
      <c r="RQ737"/>
      <c r="RR737"/>
      <c r="RS737"/>
      <c r="RT737"/>
      <c r="RU737"/>
      <c r="RV737"/>
      <c r="RW737"/>
      <c r="RX737"/>
      <c r="RY737"/>
      <c r="RZ737"/>
      <c r="SA737"/>
      <c r="SB737"/>
      <c r="SC737"/>
      <c r="SD737"/>
      <c r="SE737"/>
      <c r="SF737"/>
      <c r="SG737"/>
      <c r="SH737"/>
      <c r="SI737"/>
      <c r="SJ737"/>
      <c r="SK737"/>
      <c r="SL737"/>
      <c r="SM737"/>
      <c r="SN737"/>
      <c r="SO737"/>
      <c r="SP737"/>
      <c r="SQ737"/>
      <c r="SR737"/>
      <c r="SS737"/>
      <c r="ST737"/>
      <c r="SU737"/>
      <c r="SV737"/>
      <c r="SW737"/>
      <c r="SX737"/>
      <c r="SY737"/>
      <c r="SZ737"/>
      <c r="TA737"/>
      <c r="TB737"/>
      <c r="TC737"/>
      <c r="TD737"/>
      <c r="TE737"/>
      <c r="TF737"/>
      <c r="TG737"/>
      <c r="TH737"/>
      <c r="TI737"/>
      <c r="TJ737"/>
      <c r="TK737"/>
      <c r="TL737"/>
      <c r="TM737"/>
      <c r="TN737"/>
      <c r="TO737"/>
      <c r="TP737"/>
      <c r="TQ737"/>
      <c r="TR737"/>
      <c r="TS737"/>
      <c r="TT737"/>
      <c r="TU737"/>
      <c r="TV737"/>
      <c r="TW737"/>
      <c r="TX737"/>
      <c r="TY737"/>
      <c r="TZ737"/>
      <c r="UA737"/>
      <c r="UB737"/>
      <c r="UC737"/>
      <c r="UD737"/>
      <c r="UE737"/>
      <c r="UF737"/>
      <c r="UG737"/>
      <c r="UH737"/>
      <c r="UI737"/>
      <c r="UJ737"/>
      <c r="UK737"/>
      <c r="UL737"/>
      <c r="UM737"/>
      <c r="UN737"/>
      <c r="UO737"/>
      <c r="UP737"/>
      <c r="UQ737"/>
      <c r="UR737"/>
      <c r="US737"/>
      <c r="UT737"/>
      <c r="UU737"/>
      <c r="UV737"/>
      <c r="UW737"/>
      <c r="UX737"/>
      <c r="UY737"/>
      <c r="UZ737"/>
      <c r="VA737"/>
      <c r="VB737"/>
      <c r="VC737"/>
      <c r="VD737"/>
      <c r="VE737"/>
      <c r="VF737"/>
      <c r="VG737"/>
      <c r="VH737"/>
      <c r="VI737"/>
      <c r="VJ737"/>
      <c r="VK737"/>
      <c r="VL737"/>
      <c r="VM737"/>
      <c r="VN737"/>
      <c r="VO737"/>
      <c r="VP737"/>
      <c r="VQ737"/>
      <c r="VR737"/>
      <c r="VS737"/>
      <c r="VT737"/>
      <c r="VU737"/>
      <c r="VV737"/>
      <c r="VW737"/>
      <c r="VX737"/>
      <c r="VY737"/>
      <c r="VZ737"/>
      <c r="WA737"/>
      <c r="WB737"/>
      <c r="WC737"/>
      <c r="WD737"/>
      <c r="WE737"/>
      <c r="WF737"/>
      <c r="WG737"/>
      <c r="WH737"/>
      <c r="WI737"/>
      <c r="WJ737"/>
      <c r="WK737"/>
      <c r="WL737"/>
      <c r="WM737"/>
      <c r="WN737"/>
      <c r="WO737"/>
      <c r="WP737"/>
      <c r="WQ737"/>
      <c r="WR737"/>
      <c r="WS737"/>
      <c r="WT737"/>
      <c r="WU737"/>
      <c r="WV737"/>
      <c r="WW737"/>
      <c r="WX737"/>
      <c r="WY737"/>
      <c r="WZ737"/>
      <c r="XA737"/>
      <c r="XB737"/>
      <c r="XC737"/>
      <c r="XD737"/>
      <c r="XE737"/>
      <c r="XF737"/>
      <c r="XG737"/>
      <c r="XH737"/>
      <c r="XI737"/>
      <c r="XJ737"/>
      <c r="XK737"/>
      <c r="XL737"/>
      <c r="XM737"/>
      <c r="XN737"/>
      <c r="XO737"/>
      <c r="XP737"/>
      <c r="XQ737"/>
      <c r="XR737"/>
      <c r="XS737"/>
      <c r="XT737"/>
      <c r="XU737"/>
      <c r="XV737"/>
      <c r="XW737"/>
      <c r="XX737"/>
      <c r="XY737"/>
      <c r="XZ737"/>
      <c r="YA737"/>
      <c r="YB737"/>
      <c r="YC737"/>
      <c r="YD737"/>
      <c r="YE737"/>
      <c r="YF737"/>
      <c r="YG737"/>
      <c r="YH737"/>
      <c r="YI737"/>
      <c r="YJ737"/>
      <c r="YK737"/>
      <c r="YL737"/>
      <c r="YM737"/>
      <c r="YN737"/>
      <c r="YO737"/>
      <c r="YP737"/>
      <c r="YQ737"/>
      <c r="YR737"/>
      <c r="YS737"/>
      <c r="YT737"/>
      <c r="YU737"/>
      <c r="YV737"/>
      <c r="YW737"/>
      <c r="YX737"/>
      <c r="YY737"/>
      <c r="YZ737"/>
      <c r="ZA737"/>
      <c r="ZB737"/>
      <c r="ZC737"/>
      <c r="ZD737"/>
      <c r="ZE737"/>
      <c r="ZF737"/>
      <c r="ZG737"/>
      <c r="ZH737"/>
      <c r="ZI737"/>
      <c r="ZJ737"/>
      <c r="ZK737"/>
      <c r="ZL737"/>
      <c r="ZM737"/>
      <c r="ZN737"/>
      <c r="ZO737"/>
      <c r="ZP737"/>
      <c r="ZQ737"/>
      <c r="ZR737"/>
      <c r="ZS737"/>
      <c r="ZT737"/>
      <c r="ZU737"/>
      <c r="ZV737"/>
      <c r="ZW737"/>
      <c r="ZX737"/>
      <c r="ZY737"/>
      <c r="ZZ737"/>
      <c r="AAA737"/>
      <c r="AAB737"/>
      <c r="AAC737"/>
      <c r="AAD737"/>
      <c r="AAE737"/>
      <c r="AAF737"/>
      <c r="AAG737"/>
      <c r="AAH737"/>
      <c r="AAI737"/>
      <c r="AAJ737"/>
      <c r="AAK737"/>
      <c r="AAL737"/>
      <c r="AAM737"/>
      <c r="AAN737"/>
      <c r="AAO737"/>
      <c r="AAP737"/>
      <c r="AAQ737"/>
      <c r="AAR737"/>
      <c r="AAS737"/>
      <c r="AAT737"/>
      <c r="AAU737"/>
      <c r="AAV737"/>
      <c r="AAW737"/>
      <c r="AAX737"/>
      <c r="AAY737"/>
      <c r="AAZ737"/>
      <c r="ABA737"/>
      <c r="ABB737"/>
      <c r="ABC737"/>
      <c r="ABD737"/>
      <c r="ABE737"/>
      <c r="ABF737"/>
      <c r="ABG737"/>
      <c r="ABH737"/>
      <c r="ABI737"/>
      <c r="ABJ737"/>
      <c r="ABK737"/>
      <c r="ABL737"/>
      <c r="ABM737"/>
      <c r="ABN737"/>
      <c r="ABO737"/>
      <c r="ABP737"/>
      <c r="ABQ737"/>
      <c r="ABR737"/>
      <c r="ABS737"/>
      <c r="ABT737"/>
      <c r="ABU737"/>
      <c r="ABV737"/>
      <c r="ABW737"/>
      <c r="ABX737"/>
      <c r="ABY737"/>
      <c r="ABZ737"/>
      <c r="ACA737"/>
      <c r="ACB737"/>
      <c r="ACC737"/>
      <c r="ACD737"/>
      <c r="ACE737"/>
      <c r="ACF737"/>
      <c r="ACG737"/>
      <c r="ACH737"/>
      <c r="ACI737"/>
      <c r="ACJ737"/>
      <c r="ACK737"/>
      <c r="ACL737"/>
      <c r="ACM737"/>
      <c r="ACN737"/>
      <c r="ACO737"/>
      <c r="ACP737"/>
      <c r="ACQ737"/>
      <c r="ACR737"/>
      <c r="ACS737"/>
      <c r="ACT737"/>
      <c r="ACU737"/>
      <c r="ACV737"/>
      <c r="ACW737"/>
      <c r="ACX737"/>
      <c r="ACY737"/>
      <c r="ACZ737"/>
      <c r="ADA737"/>
      <c r="ADB737"/>
      <c r="ADC737"/>
      <c r="ADD737"/>
      <c r="ADE737"/>
      <c r="ADF737"/>
      <c r="ADG737"/>
      <c r="ADH737"/>
      <c r="ADI737"/>
      <c r="ADJ737"/>
      <c r="ADK737"/>
      <c r="ADL737"/>
      <c r="ADM737"/>
      <c r="ADN737"/>
      <c r="ADO737"/>
      <c r="ADP737"/>
      <c r="ADQ737"/>
      <c r="ADR737"/>
      <c r="ADS737"/>
      <c r="ADT737"/>
      <c r="ADU737"/>
      <c r="ADV737"/>
      <c r="ADW737"/>
      <c r="ADX737"/>
      <c r="ADY737"/>
      <c r="ADZ737"/>
      <c r="AEA737"/>
      <c r="AEB737"/>
      <c r="AEC737"/>
      <c r="AED737"/>
      <c r="AEE737"/>
      <c r="AEF737"/>
      <c r="AEG737"/>
      <c r="AEH737"/>
      <c r="AEI737"/>
      <c r="AEJ737"/>
      <c r="AEK737"/>
      <c r="AEL737"/>
      <c r="AEM737"/>
      <c r="AEN737"/>
      <c r="AEO737"/>
      <c r="AEP737"/>
      <c r="AEQ737"/>
      <c r="AER737"/>
      <c r="AES737"/>
      <c r="AET737"/>
      <c r="AEU737"/>
      <c r="AEV737"/>
      <c r="AEW737"/>
      <c r="AEX737"/>
      <c r="AEY737"/>
      <c r="AEZ737"/>
      <c r="AFA737"/>
      <c r="AFB737"/>
      <c r="AFC737"/>
      <c r="AFD737"/>
      <c r="AFE737"/>
      <c r="AFF737"/>
      <c r="AFG737"/>
      <c r="AFH737"/>
      <c r="AFI737"/>
      <c r="AFJ737"/>
      <c r="AFK737"/>
      <c r="AFL737"/>
      <c r="AFM737"/>
      <c r="AFN737"/>
      <c r="AFO737"/>
      <c r="AFP737"/>
      <c r="AFQ737"/>
      <c r="AFR737"/>
      <c r="AFS737"/>
      <c r="AFT737"/>
      <c r="AFU737"/>
      <c r="AFV737"/>
      <c r="AFW737"/>
      <c r="AFX737"/>
      <c r="AFY737"/>
      <c r="AFZ737"/>
      <c r="AGA737"/>
      <c r="AGB737"/>
      <c r="AGC737"/>
      <c r="AGD737"/>
      <c r="AGE737"/>
      <c r="AGF737"/>
      <c r="AGG737"/>
      <c r="AGH737"/>
      <c r="AGI737"/>
      <c r="AGJ737"/>
      <c r="AGK737"/>
      <c r="AGL737"/>
      <c r="AGM737"/>
      <c r="AGN737"/>
      <c r="AGO737"/>
      <c r="AGP737"/>
      <c r="AGQ737"/>
      <c r="AGR737"/>
      <c r="AGS737"/>
      <c r="AGT737"/>
      <c r="AGU737"/>
      <c r="AGV737"/>
      <c r="AGW737"/>
      <c r="AGX737"/>
      <c r="AGY737"/>
      <c r="AGZ737"/>
      <c r="AHA737"/>
      <c r="AHB737"/>
      <c r="AHC737"/>
      <c r="AHD737"/>
      <c r="AHE737"/>
      <c r="AHF737"/>
      <c r="AHG737"/>
      <c r="AHH737"/>
      <c r="AHI737"/>
      <c r="AHJ737"/>
      <c r="AHK737"/>
      <c r="AHL737"/>
      <c r="AHM737"/>
      <c r="AHN737"/>
      <c r="AHO737"/>
      <c r="AHP737"/>
      <c r="AHQ737"/>
      <c r="AHR737"/>
      <c r="AHS737"/>
      <c r="AHT737"/>
      <c r="AHU737"/>
      <c r="AHV737"/>
      <c r="AHW737"/>
      <c r="AHX737"/>
      <c r="AHY737"/>
      <c r="AHZ737"/>
      <c r="AIA737"/>
      <c r="AIB737"/>
      <c r="AIC737"/>
      <c r="AID737"/>
      <c r="AIE737"/>
      <c r="AIF737"/>
      <c r="AIG737"/>
      <c r="AIH737"/>
      <c r="AII737"/>
      <c r="AIJ737"/>
      <c r="AIK737"/>
      <c r="AIL737"/>
      <c r="AIM737"/>
      <c r="AIN737"/>
      <c r="AIO737"/>
      <c r="AIP737"/>
      <c r="AIQ737"/>
      <c r="AIR737"/>
      <c r="AIS737"/>
      <c r="AIT737"/>
      <c r="AIU737"/>
      <c r="AIV737"/>
      <c r="AIW737"/>
      <c r="AIX737"/>
      <c r="AIY737"/>
      <c r="AIZ737"/>
      <c r="AJA737"/>
      <c r="AJB737"/>
      <c r="AJC737"/>
      <c r="AJD737"/>
      <c r="AJE737"/>
      <c r="AJF737"/>
      <c r="AJG737"/>
      <c r="AJH737"/>
      <c r="AJI737"/>
      <c r="AJJ737"/>
      <c r="AJK737"/>
      <c r="AJL737"/>
      <c r="AJM737"/>
      <c r="AJN737"/>
      <c r="AJO737"/>
      <c r="AJP737"/>
      <c r="AJQ737"/>
      <c r="AJR737"/>
      <c r="AJS737"/>
      <c r="AJT737"/>
      <c r="AJU737"/>
      <c r="AJV737"/>
      <c r="AJW737"/>
      <c r="AJX737"/>
      <c r="AJY737"/>
      <c r="AJZ737"/>
      <c r="AKA737"/>
      <c r="AKB737"/>
      <c r="AKC737"/>
      <c r="AKD737"/>
      <c r="AKE737"/>
      <c r="AKF737"/>
      <c r="AKG737"/>
      <c r="AKH737"/>
      <c r="AKI737"/>
      <c r="AKJ737"/>
      <c r="AKK737"/>
      <c r="AKL737"/>
      <c r="AKM737"/>
      <c r="AKN737"/>
      <c r="AKO737"/>
      <c r="AKP737"/>
      <c r="AKQ737"/>
      <c r="AKR737"/>
      <c r="AKS737"/>
      <c r="AKT737"/>
      <c r="AKU737"/>
      <c r="AKV737"/>
      <c r="AKW737"/>
      <c r="AKX737"/>
      <c r="AKY737"/>
      <c r="AKZ737"/>
      <c r="ALA737"/>
      <c r="ALB737"/>
      <c r="ALC737"/>
      <c r="ALD737"/>
      <c r="ALE737"/>
      <c r="ALF737"/>
      <c r="ALG737"/>
      <c r="ALH737"/>
      <c r="ALI737"/>
      <c r="ALJ737"/>
      <c r="ALK737"/>
      <c r="ALL737"/>
      <c r="ALM737"/>
      <c r="ALN737"/>
      <c r="ALO737"/>
      <c r="ALP737"/>
      <c r="ALQ737"/>
      <c r="ALR737"/>
      <c r="ALS737"/>
      <c r="ALT737"/>
      <c r="ALU737"/>
      <c r="ALV737"/>
      <c r="ALW737"/>
      <c r="ALX737"/>
      <c r="ALY737"/>
      <c r="ALZ737"/>
      <c r="AMA737"/>
      <c r="AMB737"/>
      <c r="AMC737"/>
      <c r="AMD737"/>
      <c r="AME737"/>
      <c r="AMF737"/>
      <c r="AMG737"/>
      <c r="AMH737"/>
      <c r="AMI737"/>
      <c r="AMJ737"/>
      <c r="AMK737"/>
      <c r="AML737"/>
      <c r="AMM737"/>
      <c r="AMN737"/>
      <c r="AMO737"/>
      <c r="AMP737"/>
      <c r="AMQ737"/>
      <c r="AMR737"/>
      <c r="AMS737"/>
      <c r="AMT737"/>
      <c r="AMU737"/>
      <c r="AMV737"/>
      <c r="AMW737"/>
      <c r="AMX737"/>
      <c r="AMY737"/>
      <c r="AMZ737"/>
      <c r="ANA737"/>
      <c r="ANB737"/>
      <c r="ANC737"/>
      <c r="AND737"/>
      <c r="ANE737"/>
      <c r="ANF737"/>
      <c r="ANG737"/>
      <c r="ANH737"/>
      <c r="ANI737"/>
      <c r="ANJ737"/>
      <c r="ANK737"/>
      <c r="ANL737"/>
      <c r="ANM737"/>
      <c r="ANN737"/>
      <c r="ANO737"/>
      <c r="ANP737"/>
      <c r="ANQ737"/>
      <c r="ANR737"/>
      <c r="ANS737"/>
      <c r="ANT737"/>
      <c r="ANU737"/>
      <c r="ANV737"/>
      <c r="ANW737"/>
      <c r="ANX737"/>
      <c r="ANY737"/>
      <c r="ANZ737"/>
      <c r="AOA737"/>
      <c r="AOB737"/>
      <c r="AOC737"/>
      <c r="AOD737"/>
      <c r="AOE737"/>
      <c r="AOF737"/>
      <c r="AOG737"/>
      <c r="AOH737"/>
      <c r="AOI737"/>
      <c r="AOJ737"/>
      <c r="AOK737"/>
      <c r="AOL737"/>
      <c r="AOM737"/>
      <c r="AON737"/>
      <c r="AOO737"/>
      <c r="AOP737"/>
      <c r="AOQ737"/>
      <c r="AOR737"/>
      <c r="AOS737"/>
      <c r="AOT737"/>
      <c r="AOU737"/>
      <c r="AOV737"/>
      <c r="AOW737"/>
      <c r="AOX737"/>
      <c r="AOY737"/>
      <c r="AOZ737"/>
      <c r="APA737"/>
      <c r="APB737"/>
      <c r="APC737"/>
      <c r="APD737"/>
      <c r="APE737"/>
      <c r="APF737"/>
      <c r="APG737"/>
      <c r="APH737"/>
      <c r="API737"/>
      <c r="APJ737"/>
      <c r="APK737"/>
      <c r="APL737"/>
      <c r="APM737"/>
      <c r="APN737"/>
      <c r="APO737"/>
      <c r="APP737"/>
      <c r="APQ737"/>
      <c r="APR737"/>
      <c r="APS737"/>
      <c r="APT737"/>
      <c r="APU737"/>
      <c r="APV737"/>
      <c r="APW737"/>
      <c r="APX737"/>
      <c r="APY737"/>
      <c r="APZ737"/>
      <c r="AQA737"/>
      <c r="AQB737"/>
      <c r="AQC737"/>
      <c r="AQD737"/>
      <c r="AQE737"/>
      <c r="AQF737"/>
      <c r="AQG737"/>
      <c r="AQH737"/>
      <c r="AQI737"/>
      <c r="AQJ737"/>
      <c r="AQK737"/>
      <c r="AQL737"/>
      <c r="AQM737"/>
      <c r="AQN737"/>
      <c r="AQO737"/>
      <c r="AQP737"/>
      <c r="AQQ737"/>
      <c r="AQR737"/>
      <c r="AQS737"/>
      <c r="AQT737"/>
      <c r="AQU737"/>
      <c r="AQV737"/>
      <c r="AQW737"/>
      <c r="AQX737"/>
      <c r="AQY737"/>
      <c r="AQZ737"/>
      <c r="ARA737"/>
      <c r="ARB737"/>
      <c r="ARC737"/>
      <c r="ARD737"/>
      <c r="ARE737"/>
      <c r="ARF737"/>
      <c r="ARG737"/>
      <c r="ARH737"/>
      <c r="ARI737"/>
      <c r="ARJ737"/>
      <c r="ARK737"/>
      <c r="ARL737"/>
      <c r="ARM737"/>
      <c r="ARN737"/>
      <c r="ARO737"/>
      <c r="ARP737"/>
      <c r="ARQ737"/>
      <c r="ARR737"/>
      <c r="ARS737"/>
      <c r="ART737"/>
      <c r="ARU737"/>
      <c r="ARV737"/>
      <c r="ARW737"/>
      <c r="ARX737"/>
      <c r="ARY737"/>
      <c r="ARZ737"/>
      <c r="ASA737"/>
      <c r="ASB737"/>
      <c r="ASC737"/>
      <c r="ASD737"/>
      <c r="ASE737"/>
      <c r="ASF737"/>
      <c r="ASG737"/>
      <c r="ASH737"/>
      <c r="ASI737"/>
      <c r="ASJ737"/>
      <c r="ASK737"/>
      <c r="ASL737"/>
      <c r="ASM737"/>
      <c r="ASN737"/>
      <c r="ASO737"/>
      <c r="ASP737"/>
      <c r="ASQ737"/>
      <c r="ASR737"/>
      <c r="ASS737"/>
      <c r="AST737"/>
      <c r="ASU737"/>
      <c r="ASV737"/>
      <c r="ASW737"/>
      <c r="ASX737"/>
      <c r="ASY737"/>
      <c r="ASZ737"/>
      <c r="ATA737"/>
      <c r="ATB737"/>
      <c r="ATC737"/>
      <c r="ATD737"/>
      <c r="ATE737"/>
      <c r="ATF737"/>
      <c r="ATG737"/>
      <c r="ATH737"/>
      <c r="ATI737"/>
      <c r="ATJ737"/>
      <c r="ATK737"/>
      <c r="ATL737"/>
      <c r="ATM737"/>
      <c r="ATN737"/>
      <c r="ATO737"/>
      <c r="ATP737"/>
      <c r="ATQ737"/>
      <c r="ATR737"/>
      <c r="ATS737"/>
      <c r="ATT737"/>
      <c r="ATU737"/>
      <c r="ATV737"/>
      <c r="ATW737"/>
      <c r="ATX737"/>
      <c r="ATY737"/>
      <c r="ATZ737"/>
      <c r="AUA737"/>
      <c r="AUB737"/>
      <c r="AUC737"/>
      <c r="AUD737"/>
      <c r="AUE737"/>
      <c r="AUF737"/>
      <c r="AUG737"/>
      <c r="AUH737"/>
      <c r="AUI737"/>
      <c r="AUJ737"/>
      <c r="AUK737"/>
      <c r="AUL737"/>
      <c r="AUM737"/>
      <c r="AUN737"/>
      <c r="AUO737"/>
      <c r="AUP737"/>
      <c r="AUQ737"/>
      <c r="AUR737"/>
      <c r="AUS737"/>
      <c r="AUT737"/>
      <c r="AUU737"/>
      <c r="AUV737"/>
      <c r="AUW737"/>
      <c r="AUX737"/>
      <c r="AUY737"/>
      <c r="AUZ737"/>
      <c r="AVA737"/>
      <c r="AVB737"/>
      <c r="AVC737"/>
      <c r="AVD737"/>
      <c r="AVE737"/>
      <c r="AVF737"/>
      <c r="AVG737"/>
      <c r="AVH737"/>
      <c r="AVI737"/>
      <c r="AVJ737"/>
      <c r="AVK737"/>
      <c r="AVL737"/>
      <c r="AVM737"/>
      <c r="AVN737"/>
      <c r="AVO737"/>
      <c r="AVP737"/>
      <c r="AVQ737"/>
      <c r="AVR737"/>
      <c r="AVS737"/>
      <c r="AVT737"/>
      <c r="AVU737"/>
      <c r="AVV737"/>
      <c r="AVW737"/>
      <c r="AVX737"/>
      <c r="AVY737"/>
      <c r="AVZ737"/>
      <c r="AWA737"/>
      <c r="AWB737"/>
      <c r="AWC737"/>
      <c r="AWD737"/>
      <c r="AWE737"/>
      <c r="AWF737"/>
      <c r="AWG737"/>
      <c r="AWH737"/>
      <c r="AWI737"/>
      <c r="AWJ737"/>
      <c r="AWK737"/>
      <c r="AWL737"/>
      <c r="AWM737"/>
      <c r="AWN737"/>
      <c r="AWO737"/>
      <c r="AWP737"/>
      <c r="AWQ737"/>
      <c r="AWR737"/>
      <c r="AWS737"/>
      <c r="AWT737"/>
      <c r="AWU737"/>
      <c r="AWV737"/>
      <c r="AWW737"/>
      <c r="AWX737"/>
      <c r="AWY737"/>
      <c r="AWZ737"/>
      <c r="AXA737"/>
      <c r="AXB737"/>
      <c r="AXC737"/>
      <c r="AXD737"/>
      <c r="AXE737"/>
      <c r="AXF737"/>
      <c r="AXG737"/>
      <c r="AXH737"/>
      <c r="AXI737"/>
      <c r="AXJ737"/>
      <c r="AXK737"/>
      <c r="AXL737"/>
      <c r="AXM737"/>
      <c r="AXN737"/>
      <c r="AXO737"/>
      <c r="AXP737"/>
      <c r="AXQ737"/>
      <c r="AXR737"/>
      <c r="AXS737"/>
      <c r="AXT737"/>
      <c r="AXU737"/>
      <c r="AXV737"/>
      <c r="AXW737"/>
      <c r="AXX737"/>
      <c r="AXY737"/>
      <c r="AXZ737"/>
      <c r="AYA737"/>
      <c r="AYB737"/>
      <c r="AYC737"/>
      <c r="AYD737"/>
      <c r="AYE737"/>
      <c r="AYF737"/>
      <c r="AYG737"/>
      <c r="AYH737"/>
      <c r="AYI737"/>
      <c r="AYJ737"/>
      <c r="AYK737"/>
      <c r="AYL737"/>
      <c r="AYM737"/>
      <c r="AYN737"/>
      <c r="AYO737"/>
      <c r="AYP737"/>
      <c r="AYQ737"/>
      <c r="AYR737"/>
      <c r="AYS737"/>
      <c r="AYT737"/>
      <c r="AYU737"/>
      <c r="AYV737"/>
      <c r="AYW737"/>
      <c r="AYX737"/>
      <c r="AYY737"/>
      <c r="AYZ737"/>
      <c r="AZA737"/>
      <c r="AZB737"/>
      <c r="AZC737"/>
      <c r="AZD737"/>
      <c r="AZE737"/>
      <c r="AZF737"/>
      <c r="AZG737"/>
      <c r="AZH737"/>
      <c r="AZI737"/>
      <c r="AZJ737"/>
      <c r="AZK737"/>
      <c r="AZL737"/>
      <c r="AZM737"/>
      <c r="AZN737"/>
      <c r="AZO737"/>
      <c r="AZP737"/>
      <c r="AZQ737"/>
      <c r="AZR737"/>
      <c r="AZS737"/>
      <c r="AZT737"/>
      <c r="AZU737"/>
      <c r="AZV737"/>
      <c r="AZW737"/>
      <c r="AZX737"/>
      <c r="AZY737"/>
      <c r="AZZ737"/>
      <c r="BAA737"/>
      <c r="BAB737"/>
      <c r="BAC737"/>
      <c r="BAD737"/>
      <c r="BAE737"/>
      <c r="BAF737"/>
      <c r="BAG737"/>
      <c r="BAH737"/>
      <c r="BAI737"/>
      <c r="BAJ737"/>
      <c r="BAK737"/>
      <c r="BAL737"/>
      <c r="BAM737"/>
      <c r="BAN737"/>
      <c r="BAO737"/>
      <c r="BAP737"/>
      <c r="BAQ737"/>
      <c r="BAR737"/>
      <c r="BAS737"/>
      <c r="BAT737"/>
      <c r="BAU737"/>
      <c r="BAV737"/>
      <c r="BAW737"/>
      <c r="BAX737"/>
      <c r="BAY737"/>
      <c r="BAZ737"/>
      <c r="BBA737"/>
      <c r="BBB737"/>
      <c r="BBC737"/>
      <c r="BBD737"/>
      <c r="BBE737"/>
      <c r="BBF737"/>
      <c r="BBG737"/>
      <c r="BBH737"/>
      <c r="BBI737"/>
      <c r="BBJ737"/>
      <c r="BBK737"/>
      <c r="BBL737"/>
      <c r="BBM737"/>
      <c r="BBN737"/>
      <c r="BBO737"/>
      <c r="BBP737"/>
      <c r="BBQ737"/>
      <c r="BBR737"/>
      <c r="BBS737"/>
      <c r="BBT737"/>
      <c r="BBU737"/>
      <c r="BBV737"/>
      <c r="BBW737"/>
      <c r="BBX737"/>
      <c r="BBY737"/>
      <c r="BBZ737"/>
      <c r="BCA737"/>
      <c r="BCB737"/>
      <c r="BCC737"/>
      <c r="BCD737"/>
      <c r="BCE737"/>
      <c r="BCF737"/>
      <c r="BCG737"/>
      <c r="BCH737"/>
      <c r="BCI737"/>
      <c r="BCJ737"/>
      <c r="BCK737"/>
      <c r="BCL737"/>
      <c r="BCM737"/>
      <c r="BCN737"/>
      <c r="BCO737"/>
      <c r="BCP737"/>
      <c r="BCQ737"/>
      <c r="BCR737"/>
      <c r="BCS737"/>
      <c r="BCT737"/>
      <c r="BCU737"/>
      <c r="BCV737"/>
      <c r="BCW737"/>
      <c r="BCX737"/>
      <c r="BCY737"/>
      <c r="BCZ737"/>
      <c r="BDA737"/>
      <c r="BDB737"/>
      <c r="BDC737"/>
      <c r="BDD737"/>
      <c r="BDE737"/>
      <c r="BDF737"/>
      <c r="BDG737"/>
      <c r="BDH737"/>
      <c r="BDI737"/>
      <c r="BDJ737"/>
      <c r="BDK737"/>
      <c r="BDL737"/>
      <c r="BDM737"/>
      <c r="BDN737"/>
      <c r="BDO737"/>
      <c r="BDP737"/>
      <c r="BDQ737"/>
      <c r="BDR737"/>
      <c r="BDS737"/>
      <c r="BDT737"/>
      <c r="BDU737"/>
      <c r="BDV737"/>
      <c r="BDW737"/>
      <c r="BDX737"/>
      <c r="BDY737"/>
      <c r="BDZ737"/>
      <c r="BEA737"/>
      <c r="BEB737"/>
      <c r="BEC737"/>
      <c r="BED737"/>
      <c r="BEE737"/>
      <c r="BEF737"/>
      <c r="BEG737"/>
      <c r="BEH737"/>
      <c r="BEI737"/>
      <c r="BEJ737"/>
      <c r="BEK737"/>
      <c r="BEL737"/>
      <c r="BEM737"/>
      <c r="BEN737"/>
      <c r="BEO737"/>
      <c r="BEP737"/>
      <c r="BEQ737"/>
      <c r="BER737"/>
      <c r="BES737"/>
      <c r="BET737"/>
      <c r="BEU737"/>
      <c r="BEV737"/>
      <c r="BEW737"/>
      <c r="BEX737"/>
      <c r="BEY737"/>
      <c r="BEZ737"/>
      <c r="BFA737"/>
      <c r="BFB737"/>
      <c r="BFC737"/>
      <c r="BFD737"/>
      <c r="BFE737"/>
      <c r="BFF737"/>
      <c r="BFG737"/>
      <c r="BFH737"/>
      <c r="BFI737"/>
      <c r="BFJ737"/>
      <c r="BFK737"/>
      <c r="BFL737"/>
      <c r="BFM737"/>
      <c r="BFN737"/>
      <c r="BFO737"/>
      <c r="BFP737"/>
      <c r="BFQ737"/>
      <c r="BFR737"/>
      <c r="BFS737"/>
      <c r="BFT737"/>
      <c r="BFU737"/>
      <c r="BFV737"/>
      <c r="BFW737"/>
      <c r="BFX737"/>
      <c r="BFY737"/>
      <c r="BFZ737"/>
      <c r="BGA737"/>
      <c r="BGB737"/>
      <c r="BGC737"/>
      <c r="BGD737"/>
      <c r="BGE737"/>
      <c r="BGF737"/>
      <c r="BGG737"/>
      <c r="BGH737"/>
      <c r="BGI737"/>
      <c r="BGJ737"/>
      <c r="BGK737"/>
      <c r="BGL737"/>
      <c r="BGM737"/>
      <c r="BGN737"/>
      <c r="BGO737"/>
      <c r="BGP737"/>
      <c r="BGQ737"/>
      <c r="BGR737"/>
      <c r="BGS737"/>
      <c r="BGT737"/>
      <c r="BGU737"/>
      <c r="BGV737"/>
      <c r="BGW737"/>
      <c r="BGX737"/>
      <c r="BGY737"/>
      <c r="BGZ737"/>
      <c r="BHA737"/>
      <c r="BHB737"/>
      <c r="BHC737"/>
      <c r="BHD737"/>
      <c r="BHE737"/>
      <c r="BHF737"/>
      <c r="BHG737"/>
      <c r="BHH737"/>
      <c r="BHI737"/>
      <c r="BHJ737"/>
      <c r="BHK737"/>
      <c r="BHL737"/>
      <c r="BHM737"/>
      <c r="BHN737"/>
      <c r="BHO737"/>
      <c r="BHP737"/>
      <c r="BHQ737"/>
      <c r="BHR737"/>
      <c r="BHS737"/>
      <c r="BHT737"/>
      <c r="BHU737"/>
      <c r="BHV737"/>
      <c r="BHW737"/>
      <c r="BHX737"/>
      <c r="BHY737"/>
      <c r="BHZ737"/>
      <c r="BIA737"/>
      <c r="BIB737"/>
      <c r="BIC737"/>
      <c r="BID737"/>
      <c r="BIE737"/>
      <c r="BIF737"/>
      <c r="BIG737"/>
      <c r="BIH737"/>
      <c r="BII737"/>
      <c r="BIJ737"/>
      <c r="BIK737"/>
      <c r="BIL737"/>
      <c r="BIM737"/>
      <c r="BIN737"/>
      <c r="BIO737"/>
      <c r="BIP737"/>
      <c r="BIQ737"/>
      <c r="BIR737"/>
      <c r="BIS737"/>
      <c r="BIT737"/>
      <c r="BIU737"/>
      <c r="BIV737"/>
      <c r="BIW737"/>
      <c r="BIX737"/>
      <c r="BIY737"/>
      <c r="BIZ737"/>
      <c r="BJA737"/>
      <c r="BJB737"/>
      <c r="BJC737"/>
      <c r="BJD737"/>
      <c r="BJE737"/>
      <c r="BJF737"/>
      <c r="BJG737"/>
      <c r="BJH737"/>
      <c r="BJI737"/>
      <c r="BJJ737"/>
      <c r="BJK737"/>
      <c r="BJL737"/>
      <c r="BJM737"/>
      <c r="BJN737"/>
      <c r="BJO737"/>
      <c r="BJP737"/>
      <c r="BJQ737"/>
      <c r="BJR737"/>
      <c r="BJS737"/>
      <c r="BJT737"/>
      <c r="BJU737"/>
      <c r="BJV737"/>
      <c r="BJW737"/>
      <c r="BJX737"/>
      <c r="BJY737"/>
      <c r="BJZ737"/>
      <c r="BKA737"/>
      <c r="BKB737"/>
      <c r="BKC737"/>
      <c r="BKD737"/>
      <c r="BKE737"/>
      <c r="BKF737"/>
      <c r="BKG737"/>
      <c r="BKH737"/>
      <c r="BKI737"/>
      <c r="BKJ737"/>
      <c r="BKK737"/>
      <c r="BKL737"/>
      <c r="BKM737"/>
      <c r="BKN737"/>
      <c r="BKO737"/>
      <c r="BKP737"/>
      <c r="BKQ737"/>
      <c r="BKR737"/>
      <c r="BKS737"/>
      <c r="BKT737"/>
      <c r="BKU737"/>
      <c r="BKV737"/>
      <c r="BKW737"/>
      <c r="BKX737"/>
      <c r="BKY737"/>
      <c r="BKZ737"/>
      <c r="BLA737"/>
      <c r="BLB737"/>
      <c r="BLC737"/>
      <c r="BLD737"/>
      <c r="BLE737"/>
      <c r="BLF737"/>
      <c r="BLG737"/>
      <c r="BLH737"/>
      <c r="BLI737"/>
      <c r="BLJ737"/>
      <c r="BLK737"/>
      <c r="BLL737"/>
      <c r="BLM737"/>
      <c r="BLN737"/>
      <c r="BLO737"/>
      <c r="BLP737"/>
      <c r="BLQ737"/>
      <c r="BLR737"/>
      <c r="BLS737"/>
      <c r="BLT737"/>
      <c r="BLU737"/>
      <c r="BLV737"/>
      <c r="BLW737"/>
      <c r="BLX737"/>
      <c r="BLY737"/>
      <c r="BLZ737"/>
      <c r="BMA737"/>
      <c r="BMB737"/>
      <c r="BMC737"/>
      <c r="BMD737"/>
      <c r="BME737"/>
      <c r="BMF737"/>
      <c r="BMG737"/>
      <c r="BMH737"/>
      <c r="BMI737"/>
      <c r="BMJ737"/>
      <c r="BMK737"/>
      <c r="BML737"/>
      <c r="BMM737"/>
      <c r="BMN737"/>
      <c r="BMO737"/>
      <c r="BMP737"/>
      <c r="BMQ737"/>
      <c r="BMR737"/>
      <c r="BMS737"/>
      <c r="BMT737"/>
      <c r="BMU737"/>
      <c r="BMV737"/>
      <c r="BMW737"/>
      <c r="BMX737"/>
      <c r="BMY737"/>
      <c r="BMZ737"/>
      <c r="BNA737"/>
      <c r="BNB737"/>
      <c r="BNC737"/>
      <c r="BND737"/>
      <c r="BNE737"/>
      <c r="BNF737"/>
      <c r="BNG737"/>
      <c r="BNH737"/>
      <c r="BNI737"/>
      <c r="BNJ737"/>
      <c r="BNK737"/>
      <c r="BNL737"/>
      <c r="BNM737"/>
      <c r="BNN737"/>
      <c r="BNO737"/>
      <c r="BNP737"/>
      <c r="BNQ737"/>
      <c r="BNR737"/>
      <c r="BNS737"/>
      <c r="BNT737"/>
      <c r="BNU737"/>
      <c r="BNV737"/>
      <c r="BNW737"/>
      <c r="BNX737"/>
      <c r="BNY737"/>
      <c r="BNZ737"/>
      <c r="BOA737"/>
      <c r="BOB737"/>
      <c r="BOC737"/>
      <c r="BOD737"/>
      <c r="BOE737"/>
      <c r="BOF737"/>
      <c r="BOG737"/>
      <c r="BOH737"/>
      <c r="BOI737"/>
      <c r="BOJ737"/>
      <c r="BOK737"/>
      <c r="BOL737"/>
      <c r="BOM737"/>
      <c r="BON737"/>
      <c r="BOO737"/>
      <c r="BOP737"/>
      <c r="BOQ737"/>
      <c r="BOR737"/>
      <c r="BOS737"/>
      <c r="BOT737"/>
      <c r="BOU737"/>
      <c r="BOV737"/>
      <c r="BOW737"/>
      <c r="BOX737"/>
      <c r="BOY737"/>
      <c r="BOZ737"/>
      <c r="BPA737"/>
      <c r="BPB737"/>
      <c r="BPC737"/>
      <c r="BPD737"/>
      <c r="BPE737"/>
      <c r="BPF737"/>
      <c r="BPG737"/>
      <c r="BPH737"/>
      <c r="BPI737"/>
      <c r="BPJ737"/>
      <c r="BPK737"/>
      <c r="BPL737"/>
      <c r="BPM737"/>
      <c r="BPN737"/>
      <c r="BPO737"/>
      <c r="BPP737"/>
      <c r="BPQ737"/>
      <c r="BPR737"/>
      <c r="BPS737"/>
      <c r="BPT737"/>
      <c r="BPU737"/>
      <c r="BPV737"/>
      <c r="BPW737"/>
      <c r="BPX737"/>
      <c r="BPY737"/>
      <c r="BPZ737"/>
      <c r="BQA737"/>
      <c r="BQB737"/>
      <c r="BQC737"/>
      <c r="BQD737"/>
      <c r="BQE737"/>
      <c r="BQF737"/>
      <c r="BQG737"/>
      <c r="BQH737"/>
      <c r="BQI737"/>
      <c r="BQJ737"/>
      <c r="BQK737"/>
      <c r="BQL737"/>
      <c r="BQM737"/>
      <c r="BQN737"/>
      <c r="BQO737"/>
      <c r="BQP737"/>
      <c r="BQQ737"/>
      <c r="BQR737"/>
      <c r="BQS737"/>
      <c r="BQT737"/>
      <c r="BQU737"/>
      <c r="BQV737"/>
      <c r="BQW737"/>
      <c r="BQX737"/>
      <c r="BQY737"/>
      <c r="BQZ737"/>
      <c r="BRA737"/>
      <c r="BRB737"/>
      <c r="BRC737"/>
      <c r="BRD737"/>
      <c r="BRE737"/>
      <c r="BRF737"/>
      <c r="BRG737"/>
      <c r="BRH737"/>
      <c r="BRI737"/>
      <c r="BRJ737"/>
      <c r="BRK737"/>
      <c r="BRL737"/>
      <c r="BRM737"/>
      <c r="BRN737"/>
      <c r="BRO737"/>
      <c r="BRP737"/>
      <c r="BRQ737"/>
      <c r="BRR737"/>
      <c r="BRS737"/>
      <c r="BRT737"/>
      <c r="BRU737"/>
      <c r="BRV737"/>
      <c r="BRW737"/>
      <c r="BRX737"/>
      <c r="BRY737"/>
      <c r="BRZ737"/>
      <c r="BSA737"/>
      <c r="BSB737"/>
      <c r="BSC737"/>
      <c r="BSD737"/>
      <c r="BSE737"/>
      <c r="BSF737"/>
      <c r="BSG737"/>
      <c r="BSH737"/>
      <c r="BSI737"/>
      <c r="BSJ737"/>
      <c r="BSK737"/>
      <c r="BSL737"/>
      <c r="BSM737"/>
      <c r="BSN737"/>
      <c r="BSO737"/>
      <c r="BSP737"/>
      <c r="BSQ737"/>
      <c r="BSR737"/>
      <c r="BSS737"/>
      <c r="BST737"/>
      <c r="BSU737"/>
      <c r="BSV737"/>
      <c r="BSW737"/>
      <c r="BSX737"/>
      <c r="BSY737"/>
      <c r="BSZ737"/>
      <c r="BTA737"/>
      <c r="BTB737"/>
      <c r="BTC737"/>
      <c r="BTD737"/>
      <c r="BTE737"/>
      <c r="BTF737"/>
      <c r="BTG737"/>
      <c r="BTH737"/>
      <c r="BTI737"/>
      <c r="BTJ737"/>
      <c r="BTK737"/>
      <c r="BTL737"/>
      <c r="BTM737"/>
      <c r="BTN737"/>
      <c r="BTO737"/>
      <c r="BTP737"/>
      <c r="BTQ737"/>
      <c r="BTR737"/>
      <c r="BTS737"/>
      <c r="BTT737"/>
      <c r="BTU737"/>
      <c r="BTV737"/>
      <c r="BTW737"/>
      <c r="BTX737"/>
      <c r="BTY737"/>
      <c r="BTZ737"/>
      <c r="BUA737"/>
      <c r="BUB737"/>
      <c r="BUC737"/>
      <c r="BUD737"/>
      <c r="BUE737"/>
      <c r="BUF737"/>
      <c r="BUG737"/>
      <c r="BUH737"/>
      <c r="BUI737"/>
      <c r="BUJ737"/>
      <c r="BUK737"/>
      <c r="BUL737"/>
      <c r="BUM737"/>
      <c r="BUN737"/>
      <c r="BUO737"/>
      <c r="BUP737"/>
      <c r="BUQ737"/>
      <c r="BUR737"/>
      <c r="BUS737"/>
      <c r="BUT737"/>
      <c r="BUU737"/>
      <c r="BUV737"/>
      <c r="BUW737"/>
      <c r="BUX737"/>
      <c r="BUY737"/>
      <c r="BUZ737"/>
      <c r="BVA737"/>
      <c r="BVB737"/>
      <c r="BVC737"/>
      <c r="BVD737"/>
      <c r="BVE737"/>
      <c r="BVF737"/>
      <c r="BVG737"/>
      <c r="BVH737"/>
      <c r="BVI737"/>
      <c r="BVJ737"/>
      <c r="BVK737"/>
      <c r="BVL737"/>
      <c r="BVM737"/>
      <c r="BVN737"/>
      <c r="BVO737"/>
      <c r="BVP737"/>
      <c r="BVQ737"/>
      <c r="BVR737"/>
      <c r="BVS737"/>
      <c r="BVT737"/>
      <c r="BVU737"/>
      <c r="BVV737"/>
      <c r="BVW737"/>
      <c r="BVX737"/>
      <c r="BVY737"/>
      <c r="BVZ737"/>
      <c r="BWA737"/>
      <c r="BWB737"/>
      <c r="BWC737"/>
      <c r="BWD737"/>
      <c r="BWE737"/>
      <c r="BWF737"/>
      <c r="BWG737"/>
      <c r="BWH737"/>
      <c r="BWI737"/>
      <c r="BWJ737"/>
      <c r="BWK737"/>
      <c r="BWL737"/>
      <c r="BWM737"/>
      <c r="BWN737"/>
      <c r="BWO737"/>
      <c r="BWP737"/>
      <c r="BWQ737"/>
      <c r="BWR737"/>
      <c r="BWS737"/>
      <c r="BWT737"/>
      <c r="BWU737"/>
      <c r="BWV737"/>
      <c r="BWW737"/>
      <c r="BWX737"/>
      <c r="BWY737"/>
      <c r="BWZ737"/>
      <c r="BXA737"/>
      <c r="BXB737"/>
      <c r="BXC737"/>
      <c r="BXD737"/>
      <c r="BXE737"/>
      <c r="BXF737"/>
      <c r="BXG737"/>
      <c r="BXH737"/>
      <c r="BXI737"/>
      <c r="BXJ737"/>
      <c r="BXK737"/>
      <c r="BXL737"/>
      <c r="BXM737"/>
      <c r="BXN737"/>
      <c r="BXO737"/>
      <c r="BXP737"/>
      <c r="BXQ737"/>
      <c r="BXR737"/>
      <c r="BXS737"/>
      <c r="BXT737"/>
      <c r="BXU737"/>
      <c r="BXV737"/>
      <c r="BXW737"/>
      <c r="BXX737"/>
      <c r="BXY737"/>
      <c r="BXZ737"/>
      <c r="BYA737"/>
      <c r="BYB737"/>
      <c r="BYC737"/>
      <c r="BYD737"/>
      <c r="BYE737"/>
      <c r="BYF737"/>
      <c r="BYG737"/>
      <c r="BYH737"/>
      <c r="BYI737"/>
      <c r="BYJ737"/>
      <c r="BYK737"/>
      <c r="BYL737"/>
      <c r="BYM737"/>
      <c r="BYN737"/>
      <c r="BYO737"/>
      <c r="BYP737"/>
      <c r="BYQ737"/>
      <c r="BYR737"/>
      <c r="BYS737"/>
      <c r="BYT737"/>
      <c r="BYU737"/>
      <c r="BYV737"/>
      <c r="BYW737"/>
      <c r="BYX737"/>
      <c r="BYY737"/>
      <c r="BYZ737"/>
      <c r="BZA737"/>
      <c r="BZB737"/>
      <c r="BZC737"/>
      <c r="BZD737"/>
      <c r="BZE737"/>
      <c r="BZF737"/>
      <c r="BZG737"/>
      <c r="BZH737"/>
      <c r="BZI737"/>
      <c r="BZJ737"/>
      <c r="BZK737"/>
      <c r="BZL737"/>
      <c r="BZM737"/>
      <c r="BZN737"/>
      <c r="BZO737"/>
      <c r="BZP737"/>
      <c r="BZQ737"/>
      <c r="BZR737"/>
      <c r="BZS737"/>
      <c r="BZT737"/>
      <c r="BZU737"/>
      <c r="BZV737"/>
      <c r="BZW737"/>
      <c r="BZX737"/>
      <c r="BZY737"/>
      <c r="BZZ737"/>
      <c r="CAA737"/>
      <c r="CAB737"/>
      <c r="CAC737"/>
      <c r="CAD737"/>
      <c r="CAE737"/>
      <c r="CAF737"/>
      <c r="CAG737"/>
      <c r="CAH737"/>
      <c r="CAI737"/>
      <c r="CAJ737"/>
      <c r="CAK737"/>
      <c r="CAL737"/>
      <c r="CAM737"/>
      <c r="CAN737"/>
      <c r="CAO737"/>
      <c r="CAP737"/>
      <c r="CAQ737"/>
      <c r="CAR737"/>
      <c r="CAS737"/>
      <c r="CAT737"/>
      <c r="CAU737"/>
      <c r="CAV737"/>
      <c r="CAW737"/>
      <c r="CAX737"/>
      <c r="CAY737"/>
      <c r="CAZ737"/>
      <c r="CBA737"/>
      <c r="CBB737"/>
      <c r="CBC737"/>
      <c r="CBD737"/>
      <c r="CBE737"/>
      <c r="CBF737"/>
      <c r="CBG737"/>
      <c r="CBH737"/>
      <c r="CBI737"/>
      <c r="CBJ737"/>
      <c r="CBK737"/>
      <c r="CBL737"/>
      <c r="CBM737"/>
      <c r="CBN737"/>
      <c r="CBO737"/>
      <c r="CBP737"/>
      <c r="CBQ737"/>
      <c r="CBR737"/>
      <c r="CBS737"/>
      <c r="CBT737"/>
      <c r="CBU737"/>
      <c r="CBV737"/>
      <c r="CBW737"/>
      <c r="CBX737"/>
      <c r="CBY737"/>
      <c r="CBZ737"/>
      <c r="CCA737"/>
      <c r="CCB737"/>
      <c r="CCC737"/>
      <c r="CCD737"/>
      <c r="CCE737"/>
      <c r="CCF737"/>
      <c r="CCG737"/>
      <c r="CCH737"/>
      <c r="CCI737"/>
      <c r="CCJ737"/>
      <c r="CCK737"/>
      <c r="CCL737"/>
      <c r="CCM737"/>
      <c r="CCN737"/>
      <c r="CCO737"/>
      <c r="CCP737"/>
      <c r="CCQ737"/>
      <c r="CCR737"/>
      <c r="CCS737"/>
      <c r="CCT737"/>
      <c r="CCU737"/>
      <c r="CCV737"/>
      <c r="CCW737"/>
      <c r="CCX737"/>
      <c r="CCY737"/>
      <c r="CCZ737"/>
      <c r="CDA737"/>
      <c r="CDB737"/>
      <c r="CDC737"/>
      <c r="CDD737"/>
      <c r="CDE737"/>
      <c r="CDF737"/>
      <c r="CDG737"/>
      <c r="CDH737"/>
      <c r="CDI737"/>
      <c r="CDJ737"/>
      <c r="CDK737"/>
      <c r="CDL737"/>
      <c r="CDM737"/>
      <c r="CDN737"/>
      <c r="CDO737"/>
      <c r="CDP737"/>
      <c r="CDQ737"/>
      <c r="CDR737"/>
      <c r="CDS737"/>
      <c r="CDT737"/>
      <c r="CDU737"/>
      <c r="CDV737"/>
      <c r="CDW737"/>
      <c r="CDX737"/>
      <c r="CDY737"/>
      <c r="CDZ737"/>
      <c r="CEA737"/>
      <c r="CEB737"/>
      <c r="CEC737"/>
      <c r="CED737"/>
      <c r="CEE737"/>
      <c r="CEF737"/>
      <c r="CEG737"/>
      <c r="CEH737"/>
      <c r="CEI737"/>
      <c r="CEJ737"/>
      <c r="CEK737"/>
      <c r="CEL737"/>
      <c r="CEM737"/>
      <c r="CEN737"/>
      <c r="CEO737"/>
      <c r="CEP737"/>
      <c r="CEQ737"/>
      <c r="CER737"/>
      <c r="CES737"/>
      <c r="CET737"/>
      <c r="CEU737"/>
      <c r="CEV737"/>
      <c r="CEW737"/>
      <c r="CEX737"/>
      <c r="CEY737"/>
      <c r="CEZ737"/>
      <c r="CFA737"/>
      <c r="CFB737"/>
      <c r="CFC737"/>
      <c r="CFD737"/>
      <c r="CFE737"/>
      <c r="CFF737"/>
      <c r="CFG737"/>
      <c r="CFH737"/>
      <c r="CFI737"/>
      <c r="CFJ737"/>
      <c r="CFK737"/>
      <c r="CFL737"/>
      <c r="CFM737"/>
      <c r="CFN737"/>
      <c r="CFO737"/>
      <c r="CFP737"/>
      <c r="CFQ737"/>
      <c r="CFR737"/>
      <c r="CFS737"/>
      <c r="CFT737"/>
      <c r="CFU737"/>
      <c r="CFV737"/>
      <c r="CFW737"/>
      <c r="CFX737"/>
      <c r="CFY737"/>
      <c r="CFZ737"/>
      <c r="CGA737"/>
      <c r="CGB737"/>
      <c r="CGC737"/>
      <c r="CGD737"/>
      <c r="CGE737"/>
      <c r="CGF737"/>
      <c r="CGG737"/>
      <c r="CGH737"/>
      <c r="CGI737"/>
      <c r="CGJ737"/>
      <c r="CGK737"/>
      <c r="CGL737"/>
      <c r="CGM737"/>
      <c r="CGN737"/>
      <c r="CGO737"/>
      <c r="CGP737"/>
      <c r="CGQ737"/>
      <c r="CGR737"/>
      <c r="CGS737"/>
      <c r="CGT737"/>
      <c r="CGU737"/>
      <c r="CGV737"/>
      <c r="CGW737"/>
      <c r="CGX737"/>
      <c r="CGY737"/>
      <c r="CGZ737"/>
      <c r="CHA737"/>
      <c r="CHB737"/>
      <c r="CHC737"/>
      <c r="CHD737"/>
      <c r="CHE737"/>
      <c r="CHF737"/>
      <c r="CHG737"/>
      <c r="CHH737"/>
      <c r="CHI737"/>
      <c r="CHJ737"/>
      <c r="CHK737"/>
      <c r="CHL737"/>
      <c r="CHM737"/>
      <c r="CHN737"/>
      <c r="CHO737"/>
      <c r="CHP737"/>
      <c r="CHQ737"/>
      <c r="CHR737"/>
      <c r="CHS737"/>
      <c r="CHT737"/>
      <c r="CHU737"/>
      <c r="CHV737"/>
      <c r="CHW737"/>
      <c r="CHX737"/>
      <c r="CHY737"/>
      <c r="CHZ737"/>
      <c r="CIA737"/>
      <c r="CIB737"/>
      <c r="CIC737"/>
      <c r="CID737"/>
      <c r="CIE737"/>
      <c r="CIF737"/>
      <c r="CIG737"/>
      <c r="CIH737"/>
      <c r="CII737"/>
      <c r="CIJ737"/>
      <c r="CIK737"/>
      <c r="CIL737"/>
      <c r="CIM737"/>
      <c r="CIN737"/>
      <c r="CIO737"/>
      <c r="CIP737"/>
      <c r="CIQ737"/>
      <c r="CIR737"/>
      <c r="CIS737"/>
      <c r="CIT737"/>
      <c r="CIU737"/>
      <c r="CIV737"/>
      <c r="CIW737"/>
      <c r="CIX737"/>
      <c r="CIY737"/>
      <c r="CIZ737"/>
      <c r="CJA737"/>
      <c r="CJB737"/>
      <c r="CJC737"/>
      <c r="CJD737"/>
      <c r="CJE737"/>
      <c r="CJF737"/>
      <c r="CJG737"/>
      <c r="CJH737"/>
      <c r="CJI737"/>
      <c r="CJJ737"/>
      <c r="CJK737"/>
      <c r="CJL737"/>
      <c r="CJM737"/>
      <c r="CJN737"/>
      <c r="CJO737"/>
      <c r="CJP737"/>
      <c r="CJQ737"/>
      <c r="CJR737"/>
      <c r="CJS737"/>
      <c r="CJT737"/>
      <c r="CJU737"/>
      <c r="CJV737"/>
      <c r="CJW737"/>
      <c r="CJX737"/>
      <c r="CJY737"/>
      <c r="CJZ737"/>
      <c r="CKA737"/>
      <c r="CKB737"/>
      <c r="CKC737"/>
      <c r="CKD737"/>
      <c r="CKE737"/>
      <c r="CKF737"/>
      <c r="CKG737"/>
      <c r="CKH737"/>
      <c r="CKI737"/>
      <c r="CKJ737"/>
      <c r="CKK737"/>
      <c r="CKL737"/>
      <c r="CKM737"/>
      <c r="CKN737"/>
      <c r="CKO737"/>
      <c r="CKP737"/>
      <c r="CKQ737"/>
      <c r="CKR737"/>
      <c r="CKS737"/>
      <c r="CKT737"/>
      <c r="CKU737"/>
      <c r="CKV737"/>
      <c r="CKW737"/>
      <c r="CKX737"/>
      <c r="CKY737"/>
      <c r="CKZ737"/>
      <c r="CLA737"/>
      <c r="CLB737"/>
      <c r="CLC737"/>
      <c r="CLD737"/>
      <c r="CLE737"/>
      <c r="CLF737"/>
      <c r="CLG737"/>
      <c r="CLH737"/>
      <c r="CLI737"/>
      <c r="CLJ737"/>
      <c r="CLK737"/>
      <c r="CLL737"/>
      <c r="CLM737"/>
      <c r="CLN737"/>
      <c r="CLO737"/>
      <c r="CLP737"/>
      <c r="CLQ737"/>
      <c r="CLR737"/>
      <c r="CLS737"/>
      <c r="CLT737"/>
      <c r="CLU737"/>
      <c r="CLV737"/>
      <c r="CLW737"/>
      <c r="CLX737"/>
      <c r="CLY737"/>
      <c r="CLZ737"/>
      <c r="CMA737"/>
      <c r="CMB737"/>
      <c r="CMC737"/>
      <c r="CMD737"/>
      <c r="CME737"/>
      <c r="CMF737"/>
      <c r="CMG737"/>
      <c r="CMH737"/>
      <c r="CMI737"/>
      <c r="CMJ737"/>
      <c r="CMK737"/>
      <c r="CML737"/>
      <c r="CMM737"/>
      <c r="CMN737"/>
      <c r="CMO737"/>
      <c r="CMP737"/>
      <c r="CMQ737"/>
      <c r="CMR737"/>
      <c r="CMS737"/>
      <c r="CMT737"/>
      <c r="CMU737"/>
      <c r="CMV737"/>
      <c r="CMW737"/>
      <c r="CMX737"/>
      <c r="CMY737"/>
      <c r="CMZ737"/>
      <c r="CNA737"/>
      <c r="CNB737"/>
      <c r="CNC737"/>
      <c r="CND737"/>
      <c r="CNE737"/>
      <c r="CNF737"/>
      <c r="CNG737"/>
      <c r="CNH737"/>
      <c r="CNI737"/>
      <c r="CNJ737"/>
      <c r="CNK737"/>
      <c r="CNL737"/>
      <c r="CNM737"/>
      <c r="CNN737"/>
      <c r="CNO737"/>
      <c r="CNP737"/>
      <c r="CNQ737"/>
      <c r="CNR737"/>
      <c r="CNS737"/>
      <c r="CNT737"/>
      <c r="CNU737"/>
      <c r="CNV737"/>
      <c r="CNW737"/>
      <c r="CNX737"/>
      <c r="CNY737"/>
      <c r="CNZ737"/>
      <c r="COA737"/>
      <c r="COB737"/>
      <c r="COC737"/>
      <c r="COD737"/>
      <c r="COE737"/>
      <c r="COF737"/>
      <c r="COG737"/>
      <c r="COH737"/>
      <c r="COI737"/>
      <c r="COJ737"/>
      <c r="COK737"/>
      <c r="COL737"/>
      <c r="COM737"/>
      <c r="CON737"/>
      <c r="COO737"/>
      <c r="COP737"/>
      <c r="COQ737"/>
      <c r="COR737"/>
      <c r="COS737"/>
      <c r="COT737"/>
      <c r="COU737"/>
      <c r="COV737"/>
      <c r="COW737"/>
      <c r="COX737"/>
      <c r="COY737"/>
      <c r="COZ737"/>
      <c r="CPA737"/>
      <c r="CPB737"/>
      <c r="CPC737"/>
      <c r="CPD737"/>
      <c r="CPE737"/>
      <c r="CPF737"/>
      <c r="CPG737"/>
      <c r="CPH737"/>
      <c r="CPI737"/>
      <c r="CPJ737"/>
      <c r="CPK737"/>
      <c r="CPL737"/>
      <c r="CPM737"/>
      <c r="CPN737"/>
      <c r="CPO737"/>
      <c r="CPP737"/>
      <c r="CPQ737"/>
      <c r="CPR737"/>
      <c r="CPS737"/>
      <c r="CPT737"/>
      <c r="CPU737"/>
      <c r="CPV737"/>
      <c r="CPW737"/>
      <c r="CPX737"/>
      <c r="CPY737"/>
      <c r="CPZ737"/>
      <c r="CQA737"/>
      <c r="CQB737"/>
      <c r="CQC737"/>
      <c r="CQD737"/>
      <c r="CQE737"/>
      <c r="CQF737"/>
      <c r="CQG737"/>
      <c r="CQH737"/>
      <c r="CQI737"/>
      <c r="CQJ737"/>
      <c r="CQK737"/>
      <c r="CQL737"/>
      <c r="CQM737"/>
      <c r="CQN737"/>
      <c r="CQO737"/>
      <c r="CQP737"/>
      <c r="CQQ737"/>
      <c r="CQR737"/>
      <c r="CQS737"/>
      <c r="CQT737"/>
      <c r="CQU737"/>
      <c r="CQV737"/>
      <c r="CQW737"/>
      <c r="CQX737"/>
      <c r="CQY737"/>
      <c r="CQZ737"/>
      <c r="CRA737"/>
      <c r="CRB737"/>
      <c r="CRC737"/>
      <c r="CRD737"/>
      <c r="CRE737"/>
      <c r="CRF737"/>
      <c r="CRG737"/>
      <c r="CRH737"/>
      <c r="CRI737"/>
      <c r="CRJ737"/>
      <c r="CRK737"/>
      <c r="CRL737"/>
      <c r="CRM737"/>
      <c r="CRN737"/>
      <c r="CRO737"/>
      <c r="CRP737"/>
      <c r="CRQ737"/>
      <c r="CRR737"/>
      <c r="CRS737"/>
      <c r="CRT737"/>
      <c r="CRU737"/>
      <c r="CRV737"/>
      <c r="CRW737"/>
      <c r="CRX737"/>
      <c r="CRY737"/>
      <c r="CRZ737"/>
      <c r="CSA737"/>
      <c r="CSB737"/>
      <c r="CSC737"/>
      <c r="CSD737"/>
      <c r="CSE737"/>
      <c r="CSF737"/>
      <c r="CSG737"/>
      <c r="CSH737"/>
      <c r="CSI737"/>
      <c r="CSJ737"/>
      <c r="CSK737"/>
      <c r="CSL737"/>
      <c r="CSM737"/>
      <c r="CSN737"/>
      <c r="CSO737"/>
      <c r="CSP737"/>
      <c r="CSQ737"/>
      <c r="CSR737"/>
      <c r="CSS737"/>
      <c r="CST737"/>
      <c r="CSU737"/>
      <c r="CSV737"/>
      <c r="CSW737"/>
      <c r="CSX737"/>
      <c r="CSY737"/>
      <c r="CSZ737"/>
      <c r="CTA737"/>
      <c r="CTB737"/>
      <c r="CTC737"/>
      <c r="CTD737"/>
      <c r="CTE737"/>
      <c r="CTF737"/>
      <c r="CTG737"/>
      <c r="CTH737"/>
      <c r="CTI737"/>
      <c r="CTJ737"/>
      <c r="CTK737"/>
      <c r="CTL737"/>
      <c r="CTM737"/>
      <c r="CTN737"/>
      <c r="CTO737"/>
      <c r="CTP737"/>
      <c r="CTQ737"/>
      <c r="CTR737"/>
      <c r="CTS737"/>
      <c r="CTT737"/>
      <c r="CTU737"/>
      <c r="CTV737"/>
      <c r="CTW737"/>
      <c r="CTX737"/>
      <c r="CTY737"/>
      <c r="CTZ737"/>
      <c r="CUA737"/>
      <c r="CUB737"/>
      <c r="CUC737"/>
      <c r="CUD737"/>
      <c r="CUE737"/>
      <c r="CUF737"/>
      <c r="CUG737"/>
      <c r="CUH737"/>
      <c r="CUI737"/>
      <c r="CUJ737"/>
      <c r="CUK737"/>
      <c r="CUL737"/>
      <c r="CUM737"/>
      <c r="CUN737"/>
      <c r="CUO737"/>
      <c r="CUP737"/>
      <c r="CUQ737"/>
      <c r="CUR737"/>
      <c r="CUS737"/>
      <c r="CUT737"/>
      <c r="CUU737"/>
      <c r="CUV737"/>
      <c r="CUW737"/>
      <c r="CUX737"/>
      <c r="CUY737"/>
      <c r="CUZ737"/>
      <c r="CVA737"/>
      <c r="CVB737"/>
      <c r="CVC737"/>
      <c r="CVD737"/>
      <c r="CVE737"/>
      <c r="CVF737"/>
      <c r="CVG737"/>
      <c r="CVH737"/>
      <c r="CVI737"/>
      <c r="CVJ737"/>
      <c r="CVK737"/>
      <c r="CVL737"/>
      <c r="CVM737"/>
      <c r="CVN737"/>
      <c r="CVO737"/>
      <c r="CVP737"/>
      <c r="CVQ737"/>
      <c r="CVR737"/>
      <c r="CVS737"/>
      <c r="CVT737"/>
      <c r="CVU737"/>
      <c r="CVV737"/>
      <c r="CVW737"/>
      <c r="CVX737"/>
      <c r="CVY737"/>
      <c r="CVZ737"/>
      <c r="CWA737"/>
      <c r="CWB737"/>
      <c r="CWC737"/>
      <c r="CWD737"/>
      <c r="CWE737"/>
      <c r="CWF737"/>
      <c r="CWG737"/>
      <c r="CWH737"/>
      <c r="CWI737"/>
      <c r="CWJ737"/>
      <c r="CWK737"/>
      <c r="CWL737"/>
      <c r="CWM737"/>
      <c r="CWN737"/>
      <c r="CWO737"/>
      <c r="CWP737"/>
      <c r="CWQ737"/>
      <c r="CWR737"/>
      <c r="CWS737"/>
      <c r="CWT737"/>
      <c r="CWU737"/>
      <c r="CWV737"/>
      <c r="CWW737"/>
      <c r="CWX737"/>
      <c r="CWY737"/>
      <c r="CWZ737"/>
      <c r="CXA737"/>
      <c r="CXB737"/>
      <c r="CXC737"/>
      <c r="CXD737"/>
      <c r="CXE737"/>
      <c r="CXF737"/>
      <c r="CXG737"/>
      <c r="CXH737"/>
      <c r="CXI737"/>
      <c r="CXJ737"/>
      <c r="CXK737"/>
      <c r="CXL737"/>
      <c r="CXM737"/>
      <c r="CXN737"/>
      <c r="CXO737"/>
      <c r="CXP737"/>
      <c r="CXQ737"/>
      <c r="CXR737"/>
      <c r="CXS737"/>
      <c r="CXT737"/>
      <c r="CXU737"/>
      <c r="CXV737"/>
      <c r="CXW737"/>
      <c r="CXX737"/>
      <c r="CXY737"/>
      <c r="CXZ737"/>
      <c r="CYA737"/>
      <c r="CYB737"/>
      <c r="CYC737"/>
      <c r="CYD737"/>
      <c r="CYE737"/>
      <c r="CYF737"/>
      <c r="CYG737"/>
      <c r="CYH737"/>
      <c r="CYI737"/>
      <c r="CYJ737"/>
      <c r="CYK737"/>
      <c r="CYL737"/>
      <c r="CYM737"/>
      <c r="CYN737"/>
      <c r="CYO737"/>
      <c r="CYP737"/>
      <c r="CYQ737"/>
      <c r="CYR737"/>
      <c r="CYS737"/>
      <c r="CYT737"/>
      <c r="CYU737"/>
      <c r="CYV737"/>
      <c r="CYW737"/>
      <c r="CYX737"/>
      <c r="CYY737"/>
      <c r="CYZ737"/>
      <c r="CZA737"/>
      <c r="CZB737"/>
      <c r="CZC737"/>
      <c r="CZD737"/>
      <c r="CZE737"/>
      <c r="CZF737"/>
      <c r="CZG737"/>
      <c r="CZH737"/>
      <c r="CZI737"/>
      <c r="CZJ737"/>
      <c r="CZK737"/>
      <c r="CZL737"/>
      <c r="CZM737"/>
      <c r="CZN737"/>
      <c r="CZO737"/>
      <c r="CZP737"/>
      <c r="CZQ737"/>
      <c r="CZR737"/>
      <c r="CZS737"/>
      <c r="CZT737"/>
      <c r="CZU737"/>
      <c r="CZV737"/>
      <c r="CZW737"/>
      <c r="CZX737"/>
      <c r="CZY737"/>
      <c r="CZZ737"/>
      <c r="DAA737"/>
      <c r="DAB737"/>
      <c r="DAC737"/>
      <c r="DAD737"/>
      <c r="DAE737"/>
      <c r="DAF737"/>
      <c r="DAG737"/>
      <c r="DAH737"/>
      <c r="DAI737"/>
      <c r="DAJ737"/>
      <c r="DAK737"/>
      <c r="DAL737"/>
      <c r="DAM737"/>
      <c r="DAN737"/>
      <c r="DAO737"/>
      <c r="DAP737"/>
      <c r="DAQ737"/>
      <c r="DAR737"/>
      <c r="DAS737"/>
      <c r="DAT737"/>
      <c r="DAU737"/>
      <c r="DAV737"/>
      <c r="DAW737"/>
      <c r="DAX737"/>
      <c r="DAY737"/>
      <c r="DAZ737"/>
      <c r="DBA737"/>
      <c r="DBB737"/>
      <c r="DBC737"/>
      <c r="DBD737"/>
      <c r="DBE737"/>
      <c r="DBF737"/>
      <c r="DBG737"/>
      <c r="DBH737"/>
      <c r="DBI737"/>
      <c r="DBJ737"/>
      <c r="DBK737"/>
      <c r="DBL737"/>
      <c r="DBM737"/>
      <c r="DBN737"/>
      <c r="DBO737"/>
      <c r="DBP737"/>
      <c r="DBQ737"/>
      <c r="DBR737"/>
      <c r="DBS737"/>
      <c r="DBT737"/>
      <c r="DBU737"/>
      <c r="DBV737"/>
      <c r="DBW737"/>
      <c r="DBX737"/>
      <c r="DBY737"/>
      <c r="DBZ737"/>
      <c r="DCA737"/>
      <c r="DCB737"/>
      <c r="DCC737"/>
      <c r="DCD737"/>
      <c r="DCE737"/>
      <c r="DCF737"/>
      <c r="DCG737"/>
      <c r="DCH737"/>
      <c r="DCI737"/>
      <c r="DCJ737"/>
      <c r="DCK737"/>
      <c r="DCL737"/>
      <c r="DCM737"/>
      <c r="DCN737"/>
      <c r="DCO737"/>
      <c r="DCP737"/>
      <c r="DCQ737"/>
      <c r="DCR737"/>
      <c r="DCS737"/>
      <c r="DCT737"/>
      <c r="DCU737"/>
      <c r="DCV737"/>
      <c r="DCW737"/>
      <c r="DCX737"/>
      <c r="DCY737"/>
      <c r="DCZ737"/>
      <c r="DDA737"/>
      <c r="DDB737"/>
      <c r="DDC737"/>
      <c r="DDD737"/>
      <c r="DDE737"/>
      <c r="DDF737"/>
      <c r="DDG737"/>
      <c r="DDH737"/>
      <c r="DDI737"/>
      <c r="DDJ737"/>
      <c r="DDK737"/>
      <c r="DDL737"/>
      <c r="DDM737"/>
      <c r="DDN737"/>
      <c r="DDO737"/>
      <c r="DDP737"/>
      <c r="DDQ737"/>
      <c r="DDR737"/>
      <c r="DDS737"/>
      <c r="DDT737"/>
      <c r="DDU737"/>
      <c r="DDV737"/>
      <c r="DDW737"/>
      <c r="DDX737"/>
      <c r="DDY737"/>
      <c r="DDZ737"/>
      <c r="DEA737"/>
      <c r="DEB737"/>
      <c r="DEC737"/>
      <c r="DED737"/>
      <c r="DEE737"/>
      <c r="DEF737"/>
      <c r="DEG737"/>
      <c r="DEH737"/>
      <c r="DEI737"/>
      <c r="DEJ737"/>
      <c r="DEK737"/>
      <c r="DEL737"/>
      <c r="DEM737"/>
      <c r="DEN737"/>
      <c r="DEO737"/>
      <c r="DEP737"/>
      <c r="DEQ737"/>
      <c r="DER737"/>
      <c r="DES737"/>
      <c r="DET737"/>
      <c r="DEU737"/>
      <c r="DEV737"/>
      <c r="DEW737"/>
      <c r="DEX737"/>
      <c r="DEY737"/>
      <c r="DEZ737"/>
      <c r="DFA737"/>
      <c r="DFB737"/>
      <c r="DFC737"/>
      <c r="DFD737"/>
      <c r="DFE737"/>
      <c r="DFF737"/>
      <c r="DFG737"/>
      <c r="DFH737"/>
      <c r="DFI737"/>
      <c r="DFJ737"/>
      <c r="DFK737"/>
      <c r="DFL737"/>
      <c r="DFM737"/>
      <c r="DFN737"/>
      <c r="DFO737"/>
      <c r="DFP737"/>
      <c r="DFQ737"/>
      <c r="DFR737"/>
      <c r="DFS737"/>
      <c r="DFT737"/>
      <c r="DFU737"/>
      <c r="DFV737"/>
      <c r="DFW737"/>
      <c r="DFX737"/>
      <c r="DFY737"/>
      <c r="DFZ737"/>
      <c r="DGA737"/>
      <c r="DGB737"/>
      <c r="DGC737"/>
      <c r="DGD737"/>
      <c r="DGE737"/>
      <c r="DGF737"/>
      <c r="DGG737"/>
      <c r="DGH737"/>
      <c r="DGI737"/>
      <c r="DGJ737"/>
      <c r="DGK737"/>
      <c r="DGL737"/>
      <c r="DGM737"/>
      <c r="DGN737"/>
      <c r="DGO737"/>
      <c r="DGP737"/>
      <c r="DGQ737"/>
      <c r="DGR737"/>
      <c r="DGS737"/>
      <c r="DGT737"/>
      <c r="DGU737"/>
      <c r="DGV737"/>
      <c r="DGW737"/>
      <c r="DGX737"/>
      <c r="DGY737"/>
      <c r="DGZ737"/>
      <c r="DHA737"/>
      <c r="DHB737"/>
      <c r="DHC737"/>
      <c r="DHD737"/>
      <c r="DHE737"/>
      <c r="DHF737"/>
      <c r="DHG737"/>
      <c r="DHH737"/>
      <c r="DHI737"/>
      <c r="DHJ737"/>
      <c r="DHK737"/>
      <c r="DHL737"/>
      <c r="DHM737"/>
      <c r="DHN737"/>
      <c r="DHO737"/>
      <c r="DHP737"/>
      <c r="DHQ737"/>
      <c r="DHR737"/>
      <c r="DHS737"/>
      <c r="DHT737"/>
      <c r="DHU737"/>
      <c r="DHV737"/>
      <c r="DHW737"/>
      <c r="DHX737"/>
      <c r="DHY737"/>
      <c r="DHZ737"/>
      <c r="DIA737"/>
      <c r="DIB737"/>
      <c r="DIC737"/>
      <c r="DID737"/>
      <c r="DIE737"/>
      <c r="DIF737"/>
      <c r="DIG737"/>
      <c r="DIH737"/>
      <c r="DII737"/>
      <c r="DIJ737"/>
      <c r="DIK737"/>
      <c r="DIL737"/>
      <c r="DIM737"/>
      <c r="DIN737"/>
      <c r="DIO737"/>
      <c r="DIP737"/>
      <c r="DIQ737"/>
      <c r="DIR737"/>
      <c r="DIS737"/>
      <c r="DIT737"/>
      <c r="DIU737"/>
      <c r="DIV737"/>
      <c r="DIW737"/>
      <c r="DIX737"/>
      <c r="DIY737"/>
      <c r="DIZ737"/>
      <c r="DJA737"/>
      <c r="DJB737"/>
      <c r="DJC737"/>
      <c r="DJD737"/>
      <c r="DJE737"/>
      <c r="DJF737"/>
      <c r="DJG737"/>
      <c r="DJH737"/>
      <c r="DJI737"/>
      <c r="DJJ737"/>
      <c r="DJK737"/>
      <c r="DJL737"/>
      <c r="DJM737"/>
      <c r="DJN737"/>
      <c r="DJO737"/>
      <c r="DJP737"/>
      <c r="DJQ737"/>
      <c r="DJR737"/>
      <c r="DJS737"/>
      <c r="DJT737"/>
      <c r="DJU737"/>
      <c r="DJV737"/>
      <c r="DJW737"/>
      <c r="DJX737"/>
      <c r="DJY737"/>
      <c r="DJZ737"/>
      <c r="DKA737"/>
      <c r="DKB737"/>
      <c r="DKC737"/>
      <c r="DKD737"/>
      <c r="DKE737"/>
      <c r="DKF737"/>
      <c r="DKG737"/>
      <c r="DKH737"/>
      <c r="DKI737"/>
      <c r="DKJ737"/>
      <c r="DKK737"/>
      <c r="DKL737"/>
      <c r="DKM737"/>
      <c r="DKN737"/>
      <c r="DKO737"/>
      <c r="DKP737"/>
      <c r="DKQ737"/>
      <c r="DKR737"/>
      <c r="DKS737"/>
      <c r="DKT737"/>
      <c r="DKU737"/>
      <c r="DKV737"/>
      <c r="DKW737"/>
      <c r="DKX737"/>
      <c r="DKY737"/>
      <c r="DKZ737"/>
      <c r="DLA737"/>
      <c r="DLB737"/>
      <c r="DLC737"/>
      <c r="DLD737"/>
      <c r="DLE737"/>
      <c r="DLF737"/>
      <c r="DLG737"/>
      <c r="DLH737"/>
      <c r="DLI737"/>
      <c r="DLJ737"/>
      <c r="DLK737"/>
      <c r="DLL737"/>
      <c r="DLM737"/>
      <c r="DLN737"/>
      <c r="DLO737"/>
      <c r="DLP737"/>
      <c r="DLQ737"/>
      <c r="DLR737"/>
      <c r="DLS737"/>
      <c r="DLT737"/>
      <c r="DLU737"/>
      <c r="DLV737"/>
      <c r="DLW737"/>
      <c r="DLX737"/>
      <c r="DLY737"/>
      <c r="DLZ737"/>
      <c r="DMA737"/>
      <c r="DMB737"/>
      <c r="DMC737"/>
      <c r="DMD737"/>
      <c r="DME737"/>
      <c r="DMF737"/>
      <c r="DMG737"/>
      <c r="DMH737"/>
      <c r="DMI737"/>
      <c r="DMJ737"/>
      <c r="DMK737"/>
      <c r="DML737"/>
      <c r="DMM737"/>
      <c r="DMN737"/>
      <c r="DMO737"/>
      <c r="DMP737"/>
      <c r="DMQ737"/>
      <c r="DMR737"/>
      <c r="DMS737"/>
      <c r="DMT737"/>
      <c r="DMU737"/>
      <c r="DMV737"/>
      <c r="DMW737"/>
      <c r="DMX737"/>
      <c r="DMY737"/>
      <c r="DMZ737"/>
      <c r="DNA737"/>
      <c r="DNB737"/>
      <c r="DNC737"/>
      <c r="DND737"/>
      <c r="DNE737"/>
      <c r="DNF737"/>
      <c r="DNG737"/>
      <c r="DNH737"/>
      <c r="DNI737"/>
      <c r="DNJ737"/>
      <c r="DNK737"/>
      <c r="DNL737"/>
      <c r="DNM737"/>
      <c r="DNN737"/>
      <c r="DNO737"/>
      <c r="DNP737"/>
      <c r="DNQ737"/>
      <c r="DNR737"/>
      <c r="DNS737"/>
      <c r="DNT737"/>
      <c r="DNU737"/>
      <c r="DNV737"/>
      <c r="DNW737"/>
      <c r="DNX737"/>
      <c r="DNY737"/>
      <c r="DNZ737"/>
      <c r="DOA737"/>
      <c r="DOB737"/>
      <c r="DOC737"/>
      <c r="DOD737"/>
      <c r="DOE737"/>
      <c r="DOF737"/>
      <c r="DOG737"/>
      <c r="DOH737"/>
      <c r="DOI737"/>
      <c r="DOJ737"/>
      <c r="DOK737"/>
      <c r="DOL737"/>
      <c r="DOM737"/>
      <c r="DON737"/>
      <c r="DOO737"/>
      <c r="DOP737"/>
      <c r="DOQ737"/>
      <c r="DOR737"/>
      <c r="DOS737"/>
      <c r="DOT737"/>
      <c r="DOU737"/>
      <c r="DOV737"/>
      <c r="DOW737"/>
      <c r="DOX737"/>
      <c r="DOY737"/>
      <c r="DOZ737"/>
      <c r="DPA737"/>
      <c r="DPB737"/>
      <c r="DPC737"/>
      <c r="DPD737"/>
      <c r="DPE737"/>
      <c r="DPF737"/>
      <c r="DPG737"/>
      <c r="DPH737"/>
      <c r="DPI737"/>
      <c r="DPJ737"/>
      <c r="DPK737"/>
      <c r="DPL737"/>
      <c r="DPM737"/>
      <c r="DPN737"/>
      <c r="DPO737"/>
      <c r="DPP737"/>
      <c r="DPQ737"/>
      <c r="DPR737"/>
      <c r="DPS737"/>
      <c r="DPT737"/>
      <c r="DPU737"/>
      <c r="DPV737"/>
      <c r="DPW737"/>
      <c r="DPX737"/>
      <c r="DPY737"/>
      <c r="DPZ737"/>
      <c r="DQA737"/>
      <c r="DQB737"/>
      <c r="DQC737"/>
      <c r="DQD737"/>
      <c r="DQE737"/>
      <c r="DQF737"/>
      <c r="DQG737"/>
      <c r="DQH737"/>
      <c r="DQI737"/>
      <c r="DQJ737"/>
      <c r="DQK737"/>
      <c r="DQL737"/>
      <c r="DQM737"/>
      <c r="DQN737"/>
      <c r="DQO737"/>
      <c r="DQP737"/>
      <c r="DQQ737"/>
      <c r="DQR737"/>
      <c r="DQS737"/>
      <c r="DQT737"/>
      <c r="DQU737"/>
      <c r="DQV737"/>
      <c r="DQW737"/>
      <c r="DQX737"/>
      <c r="DQY737"/>
      <c r="DQZ737"/>
      <c r="DRA737"/>
      <c r="DRB737"/>
      <c r="DRC737"/>
      <c r="DRD737"/>
      <c r="DRE737"/>
      <c r="DRF737"/>
      <c r="DRG737"/>
      <c r="DRH737"/>
      <c r="DRI737"/>
      <c r="DRJ737"/>
      <c r="DRK737"/>
      <c r="DRL737"/>
      <c r="DRM737"/>
      <c r="DRN737"/>
      <c r="DRO737"/>
      <c r="DRP737"/>
      <c r="DRQ737"/>
      <c r="DRR737"/>
      <c r="DRS737"/>
      <c r="DRT737"/>
      <c r="DRU737"/>
      <c r="DRV737"/>
      <c r="DRW737"/>
      <c r="DRX737"/>
      <c r="DRY737"/>
      <c r="DRZ737"/>
      <c r="DSA737"/>
      <c r="DSB737"/>
      <c r="DSC737"/>
      <c r="DSD737"/>
      <c r="DSE737"/>
      <c r="DSF737"/>
      <c r="DSG737"/>
      <c r="DSH737"/>
      <c r="DSI737"/>
      <c r="DSJ737"/>
      <c r="DSK737"/>
      <c r="DSL737"/>
      <c r="DSM737"/>
      <c r="DSN737"/>
      <c r="DSO737"/>
      <c r="DSP737"/>
      <c r="DSQ737"/>
      <c r="DSR737"/>
      <c r="DSS737"/>
      <c r="DST737"/>
      <c r="DSU737"/>
      <c r="DSV737"/>
      <c r="DSW737"/>
      <c r="DSX737"/>
      <c r="DSY737"/>
      <c r="DSZ737"/>
      <c r="DTA737"/>
      <c r="DTB737"/>
      <c r="DTC737"/>
      <c r="DTD737"/>
      <c r="DTE737"/>
      <c r="DTF737"/>
      <c r="DTG737"/>
      <c r="DTH737"/>
      <c r="DTI737"/>
      <c r="DTJ737"/>
      <c r="DTK737"/>
      <c r="DTL737"/>
      <c r="DTM737"/>
      <c r="DTN737"/>
      <c r="DTO737"/>
      <c r="DTP737"/>
      <c r="DTQ737"/>
      <c r="DTR737"/>
      <c r="DTS737"/>
      <c r="DTT737"/>
      <c r="DTU737"/>
      <c r="DTV737"/>
      <c r="DTW737"/>
      <c r="DTX737"/>
      <c r="DTY737"/>
      <c r="DTZ737"/>
      <c r="DUA737"/>
      <c r="DUB737"/>
      <c r="DUC737"/>
      <c r="DUD737"/>
      <c r="DUE737"/>
      <c r="DUF737"/>
      <c r="DUG737"/>
      <c r="DUH737"/>
      <c r="DUI737"/>
      <c r="DUJ737"/>
      <c r="DUK737"/>
      <c r="DUL737"/>
      <c r="DUM737"/>
      <c r="DUN737"/>
      <c r="DUO737"/>
      <c r="DUP737"/>
      <c r="DUQ737"/>
      <c r="DUR737"/>
      <c r="DUS737"/>
      <c r="DUT737"/>
      <c r="DUU737"/>
      <c r="DUV737"/>
      <c r="DUW737"/>
      <c r="DUX737"/>
      <c r="DUY737"/>
      <c r="DUZ737"/>
      <c r="DVA737"/>
      <c r="DVB737"/>
      <c r="DVC737"/>
      <c r="DVD737"/>
      <c r="DVE737"/>
      <c r="DVF737"/>
      <c r="DVG737"/>
      <c r="DVH737"/>
      <c r="DVI737"/>
      <c r="DVJ737"/>
      <c r="DVK737"/>
      <c r="DVL737"/>
      <c r="DVM737"/>
      <c r="DVN737"/>
      <c r="DVO737"/>
      <c r="DVP737"/>
      <c r="DVQ737"/>
      <c r="DVR737"/>
      <c r="DVS737"/>
      <c r="DVT737"/>
      <c r="DVU737"/>
      <c r="DVV737"/>
      <c r="DVW737"/>
      <c r="DVX737"/>
      <c r="DVY737"/>
      <c r="DVZ737"/>
      <c r="DWA737"/>
      <c r="DWB737"/>
      <c r="DWC737"/>
      <c r="DWD737"/>
      <c r="DWE737"/>
      <c r="DWF737"/>
      <c r="DWG737"/>
      <c r="DWH737"/>
      <c r="DWI737"/>
      <c r="DWJ737"/>
      <c r="DWK737"/>
      <c r="DWL737"/>
      <c r="DWM737"/>
      <c r="DWN737"/>
      <c r="DWO737"/>
      <c r="DWP737"/>
      <c r="DWQ737"/>
      <c r="DWR737"/>
      <c r="DWS737"/>
      <c r="DWT737"/>
      <c r="DWU737"/>
      <c r="DWV737"/>
      <c r="DWW737"/>
      <c r="DWX737"/>
      <c r="DWY737"/>
      <c r="DWZ737"/>
      <c r="DXA737"/>
      <c r="DXB737"/>
      <c r="DXC737"/>
      <c r="DXD737"/>
      <c r="DXE737"/>
      <c r="DXF737"/>
      <c r="DXG737"/>
      <c r="DXH737"/>
      <c r="DXI737"/>
      <c r="DXJ737"/>
      <c r="DXK737"/>
      <c r="DXL737"/>
      <c r="DXM737"/>
      <c r="DXN737"/>
      <c r="DXO737"/>
      <c r="DXP737"/>
      <c r="DXQ737"/>
      <c r="DXR737"/>
      <c r="DXS737"/>
      <c r="DXT737"/>
      <c r="DXU737"/>
      <c r="DXV737"/>
      <c r="DXW737"/>
      <c r="DXX737"/>
      <c r="DXY737"/>
      <c r="DXZ737"/>
      <c r="DYA737"/>
      <c r="DYB737"/>
      <c r="DYC737"/>
      <c r="DYD737"/>
      <c r="DYE737"/>
      <c r="DYF737"/>
      <c r="DYG737"/>
      <c r="DYH737"/>
      <c r="DYI737"/>
      <c r="DYJ737"/>
      <c r="DYK737"/>
      <c r="DYL737"/>
      <c r="DYM737"/>
      <c r="DYN737"/>
      <c r="DYO737"/>
      <c r="DYP737"/>
      <c r="DYQ737"/>
      <c r="DYR737"/>
      <c r="DYS737"/>
      <c r="DYT737"/>
      <c r="DYU737"/>
      <c r="DYV737"/>
      <c r="DYW737"/>
      <c r="DYX737"/>
      <c r="DYY737"/>
      <c r="DYZ737"/>
      <c r="DZA737"/>
      <c r="DZB737"/>
      <c r="DZC737"/>
      <c r="DZD737"/>
      <c r="DZE737"/>
      <c r="DZF737"/>
      <c r="DZG737"/>
      <c r="DZH737"/>
      <c r="DZI737"/>
      <c r="DZJ737"/>
      <c r="DZK737"/>
      <c r="DZL737"/>
      <c r="DZM737"/>
      <c r="DZN737"/>
      <c r="DZO737"/>
      <c r="DZP737"/>
      <c r="DZQ737"/>
      <c r="DZR737"/>
      <c r="DZS737"/>
      <c r="DZT737"/>
      <c r="DZU737"/>
      <c r="DZV737"/>
      <c r="DZW737"/>
      <c r="DZX737"/>
      <c r="DZY737"/>
      <c r="DZZ737"/>
      <c r="EAA737"/>
      <c r="EAB737"/>
      <c r="EAC737"/>
      <c r="EAD737"/>
      <c r="EAE737"/>
      <c r="EAF737"/>
      <c r="EAG737"/>
      <c r="EAH737"/>
      <c r="EAI737"/>
      <c r="EAJ737"/>
      <c r="EAK737"/>
      <c r="EAL737"/>
      <c r="EAM737"/>
      <c r="EAN737"/>
      <c r="EAO737"/>
      <c r="EAP737"/>
      <c r="EAQ737"/>
      <c r="EAR737"/>
      <c r="EAS737"/>
      <c r="EAT737"/>
      <c r="EAU737"/>
      <c r="EAV737"/>
      <c r="EAW737"/>
      <c r="EAX737"/>
      <c r="EAY737"/>
      <c r="EAZ737"/>
      <c r="EBA737"/>
      <c r="EBB737"/>
      <c r="EBC737"/>
      <c r="EBD737"/>
      <c r="EBE737"/>
      <c r="EBF737"/>
      <c r="EBG737"/>
      <c r="EBH737"/>
      <c r="EBI737"/>
      <c r="EBJ737"/>
      <c r="EBK737"/>
      <c r="EBL737"/>
      <c r="EBM737"/>
      <c r="EBN737"/>
      <c r="EBO737"/>
      <c r="EBP737"/>
      <c r="EBQ737"/>
      <c r="EBR737"/>
      <c r="EBS737"/>
      <c r="EBT737"/>
      <c r="EBU737"/>
      <c r="EBV737"/>
      <c r="EBW737"/>
      <c r="EBX737"/>
      <c r="EBY737"/>
      <c r="EBZ737"/>
      <c r="ECA737"/>
      <c r="ECB737"/>
      <c r="ECC737"/>
      <c r="ECD737"/>
      <c r="ECE737"/>
      <c r="ECF737"/>
      <c r="ECG737"/>
      <c r="ECH737"/>
      <c r="ECI737"/>
      <c r="ECJ737"/>
      <c r="ECK737"/>
      <c r="ECL737"/>
      <c r="ECM737"/>
      <c r="ECN737"/>
      <c r="ECO737"/>
      <c r="ECP737"/>
      <c r="ECQ737"/>
      <c r="ECR737"/>
      <c r="ECS737"/>
      <c r="ECT737"/>
      <c r="ECU737"/>
      <c r="ECV737"/>
      <c r="ECW737"/>
      <c r="ECX737"/>
      <c r="ECY737"/>
      <c r="ECZ737"/>
      <c r="EDA737"/>
      <c r="EDB737"/>
      <c r="EDC737"/>
      <c r="EDD737"/>
      <c r="EDE737"/>
      <c r="EDF737"/>
      <c r="EDG737"/>
      <c r="EDH737"/>
      <c r="EDI737"/>
      <c r="EDJ737"/>
      <c r="EDK737"/>
      <c r="EDL737"/>
      <c r="EDM737"/>
      <c r="EDN737"/>
      <c r="EDO737"/>
      <c r="EDP737"/>
      <c r="EDQ737"/>
      <c r="EDR737"/>
      <c r="EDS737"/>
      <c r="EDT737"/>
      <c r="EDU737"/>
      <c r="EDV737"/>
      <c r="EDW737"/>
      <c r="EDX737"/>
      <c r="EDY737"/>
      <c r="EDZ737"/>
      <c r="EEA737"/>
      <c r="EEB737"/>
      <c r="EEC737"/>
      <c r="EED737"/>
      <c r="EEE737"/>
      <c r="EEF737"/>
      <c r="EEG737"/>
      <c r="EEH737"/>
      <c r="EEI737"/>
      <c r="EEJ737"/>
      <c r="EEK737"/>
      <c r="EEL737"/>
      <c r="EEM737"/>
      <c r="EEN737"/>
      <c r="EEO737"/>
      <c r="EEP737"/>
      <c r="EEQ737"/>
      <c r="EER737"/>
      <c r="EES737"/>
      <c r="EET737"/>
      <c r="EEU737"/>
      <c r="EEV737"/>
      <c r="EEW737"/>
      <c r="EEX737"/>
      <c r="EEY737"/>
      <c r="EEZ737"/>
      <c r="EFA737"/>
      <c r="EFB737"/>
      <c r="EFC737"/>
      <c r="EFD737"/>
      <c r="EFE737"/>
      <c r="EFF737"/>
      <c r="EFG737"/>
      <c r="EFH737"/>
      <c r="EFI737"/>
      <c r="EFJ737"/>
      <c r="EFK737"/>
      <c r="EFL737"/>
      <c r="EFM737"/>
      <c r="EFN737"/>
      <c r="EFO737"/>
      <c r="EFP737"/>
      <c r="EFQ737"/>
      <c r="EFR737"/>
      <c r="EFS737"/>
      <c r="EFT737"/>
      <c r="EFU737"/>
      <c r="EFV737"/>
      <c r="EFW737"/>
      <c r="EFX737"/>
      <c r="EFY737"/>
      <c r="EFZ737"/>
      <c r="EGA737"/>
      <c r="EGB737"/>
      <c r="EGC737"/>
      <c r="EGD737"/>
      <c r="EGE737"/>
      <c r="EGF737"/>
      <c r="EGG737"/>
      <c r="EGH737"/>
      <c r="EGI737"/>
      <c r="EGJ737"/>
      <c r="EGK737"/>
      <c r="EGL737"/>
      <c r="EGM737"/>
      <c r="EGN737"/>
      <c r="EGO737"/>
      <c r="EGP737"/>
      <c r="EGQ737"/>
      <c r="EGR737"/>
      <c r="EGS737"/>
      <c r="EGT737"/>
      <c r="EGU737"/>
      <c r="EGV737"/>
      <c r="EGW737"/>
      <c r="EGX737"/>
      <c r="EGY737"/>
      <c r="EGZ737"/>
      <c r="EHA737"/>
      <c r="EHB737"/>
      <c r="EHC737"/>
      <c r="EHD737"/>
      <c r="EHE737"/>
      <c r="EHF737"/>
      <c r="EHG737"/>
      <c r="EHH737"/>
      <c r="EHI737"/>
      <c r="EHJ737"/>
      <c r="EHK737"/>
      <c r="EHL737"/>
      <c r="EHM737"/>
      <c r="EHN737"/>
      <c r="EHO737"/>
      <c r="EHP737"/>
      <c r="EHQ737"/>
      <c r="EHR737"/>
      <c r="EHS737"/>
      <c r="EHT737"/>
      <c r="EHU737"/>
      <c r="EHV737"/>
      <c r="EHW737"/>
      <c r="EHX737"/>
      <c r="EHY737"/>
      <c r="EHZ737"/>
      <c r="EIA737"/>
      <c r="EIB737"/>
      <c r="EIC737"/>
      <c r="EID737"/>
      <c r="EIE737"/>
      <c r="EIF737"/>
      <c r="EIG737"/>
      <c r="EIH737"/>
      <c r="EII737"/>
      <c r="EIJ737"/>
      <c r="EIK737"/>
      <c r="EIL737"/>
      <c r="EIM737"/>
      <c r="EIN737"/>
      <c r="EIO737"/>
      <c r="EIP737"/>
      <c r="EIQ737"/>
      <c r="EIR737"/>
      <c r="EIS737"/>
      <c r="EIT737"/>
      <c r="EIU737"/>
      <c r="EIV737"/>
      <c r="EIW737"/>
      <c r="EIX737"/>
      <c r="EIY737"/>
      <c r="EIZ737"/>
      <c r="EJA737"/>
      <c r="EJB737"/>
      <c r="EJC737"/>
      <c r="EJD737"/>
      <c r="EJE737"/>
      <c r="EJF737"/>
      <c r="EJG737"/>
      <c r="EJH737"/>
      <c r="EJI737"/>
      <c r="EJJ737"/>
      <c r="EJK737"/>
      <c r="EJL737"/>
      <c r="EJM737"/>
      <c r="EJN737"/>
      <c r="EJO737"/>
      <c r="EJP737"/>
      <c r="EJQ737"/>
      <c r="EJR737"/>
      <c r="EJS737"/>
      <c r="EJT737"/>
      <c r="EJU737"/>
      <c r="EJV737"/>
      <c r="EJW737"/>
      <c r="EJX737"/>
      <c r="EJY737"/>
      <c r="EJZ737"/>
      <c r="EKA737"/>
      <c r="EKB737"/>
      <c r="EKC737"/>
      <c r="EKD737"/>
      <c r="EKE737"/>
      <c r="EKF737"/>
      <c r="EKG737"/>
      <c r="EKH737"/>
      <c r="EKI737"/>
      <c r="EKJ737"/>
      <c r="EKK737"/>
      <c r="EKL737"/>
      <c r="EKM737"/>
      <c r="EKN737"/>
      <c r="EKO737"/>
      <c r="EKP737"/>
      <c r="EKQ737"/>
      <c r="EKR737"/>
      <c r="EKS737"/>
      <c r="EKT737"/>
      <c r="EKU737"/>
      <c r="EKV737"/>
      <c r="EKW737"/>
      <c r="EKX737"/>
      <c r="EKY737"/>
      <c r="EKZ737"/>
      <c r="ELA737"/>
      <c r="ELB737"/>
      <c r="ELC737"/>
      <c r="ELD737"/>
      <c r="ELE737"/>
      <c r="ELF737"/>
      <c r="ELG737"/>
      <c r="ELH737"/>
      <c r="ELI737"/>
      <c r="ELJ737"/>
      <c r="ELK737"/>
      <c r="ELL737"/>
      <c r="ELM737"/>
      <c r="ELN737"/>
      <c r="ELO737"/>
      <c r="ELP737"/>
      <c r="ELQ737"/>
      <c r="ELR737"/>
      <c r="ELS737"/>
      <c r="ELT737"/>
      <c r="ELU737"/>
      <c r="ELV737"/>
      <c r="ELW737"/>
      <c r="ELX737"/>
      <c r="ELY737"/>
      <c r="ELZ737"/>
      <c r="EMA737"/>
      <c r="EMB737"/>
      <c r="EMC737"/>
      <c r="EMD737"/>
      <c r="EME737"/>
      <c r="EMF737"/>
      <c r="EMG737"/>
      <c r="EMH737"/>
      <c r="EMI737"/>
      <c r="EMJ737"/>
      <c r="EMK737"/>
      <c r="EML737"/>
      <c r="EMM737"/>
      <c r="EMN737"/>
      <c r="EMO737"/>
      <c r="EMP737"/>
      <c r="EMQ737"/>
      <c r="EMR737"/>
      <c r="EMS737"/>
      <c r="EMT737"/>
      <c r="EMU737"/>
      <c r="EMV737"/>
      <c r="EMW737"/>
      <c r="EMX737"/>
      <c r="EMY737"/>
      <c r="EMZ737"/>
      <c r="ENA737"/>
      <c r="ENB737"/>
      <c r="ENC737"/>
      <c r="END737"/>
      <c r="ENE737"/>
      <c r="ENF737"/>
      <c r="ENG737"/>
      <c r="ENH737"/>
      <c r="ENI737"/>
      <c r="ENJ737"/>
      <c r="ENK737"/>
      <c r="ENL737"/>
      <c r="ENM737"/>
      <c r="ENN737"/>
      <c r="ENO737"/>
      <c r="ENP737"/>
      <c r="ENQ737"/>
      <c r="ENR737"/>
      <c r="ENS737"/>
      <c r="ENT737"/>
      <c r="ENU737"/>
      <c r="ENV737"/>
      <c r="ENW737"/>
      <c r="ENX737"/>
      <c r="ENY737"/>
      <c r="ENZ737"/>
      <c r="EOA737"/>
      <c r="EOB737"/>
      <c r="EOC737"/>
      <c r="EOD737"/>
      <c r="EOE737"/>
      <c r="EOF737"/>
      <c r="EOG737"/>
      <c r="EOH737"/>
      <c r="EOI737"/>
      <c r="EOJ737"/>
      <c r="EOK737"/>
      <c r="EOL737"/>
      <c r="EOM737"/>
      <c r="EON737"/>
      <c r="EOO737"/>
      <c r="EOP737"/>
      <c r="EOQ737"/>
      <c r="EOR737"/>
      <c r="EOS737"/>
      <c r="EOT737"/>
      <c r="EOU737"/>
      <c r="EOV737"/>
      <c r="EOW737"/>
      <c r="EOX737"/>
      <c r="EOY737"/>
      <c r="EOZ737"/>
      <c r="EPA737"/>
      <c r="EPB737"/>
      <c r="EPC737"/>
      <c r="EPD737"/>
      <c r="EPE737"/>
      <c r="EPF737"/>
      <c r="EPG737"/>
      <c r="EPH737"/>
      <c r="EPI737"/>
      <c r="EPJ737"/>
      <c r="EPK737"/>
      <c r="EPL737"/>
      <c r="EPM737"/>
      <c r="EPN737"/>
      <c r="EPO737"/>
      <c r="EPP737"/>
      <c r="EPQ737"/>
      <c r="EPR737"/>
      <c r="EPS737"/>
      <c r="EPT737"/>
      <c r="EPU737"/>
      <c r="EPV737"/>
      <c r="EPW737"/>
      <c r="EPX737"/>
      <c r="EPY737"/>
      <c r="EPZ737"/>
      <c r="EQA737"/>
      <c r="EQB737"/>
      <c r="EQC737"/>
      <c r="EQD737"/>
      <c r="EQE737"/>
      <c r="EQF737"/>
      <c r="EQG737"/>
      <c r="EQH737"/>
      <c r="EQI737"/>
      <c r="EQJ737"/>
      <c r="EQK737"/>
      <c r="EQL737"/>
      <c r="EQM737"/>
      <c r="EQN737"/>
      <c r="EQO737"/>
      <c r="EQP737"/>
      <c r="EQQ737"/>
      <c r="EQR737"/>
      <c r="EQS737"/>
      <c r="EQT737"/>
      <c r="EQU737"/>
      <c r="EQV737"/>
      <c r="EQW737"/>
      <c r="EQX737"/>
      <c r="EQY737"/>
      <c r="EQZ737"/>
      <c r="ERA737"/>
      <c r="ERB737"/>
      <c r="ERC737"/>
      <c r="ERD737"/>
      <c r="ERE737"/>
      <c r="ERF737"/>
      <c r="ERG737"/>
      <c r="ERH737"/>
      <c r="ERI737"/>
      <c r="ERJ737"/>
      <c r="ERK737"/>
      <c r="ERL737"/>
      <c r="ERM737"/>
      <c r="ERN737"/>
      <c r="ERO737"/>
      <c r="ERP737"/>
      <c r="ERQ737"/>
      <c r="ERR737"/>
      <c r="ERS737"/>
      <c r="ERT737"/>
      <c r="ERU737"/>
      <c r="ERV737"/>
      <c r="ERW737"/>
      <c r="ERX737"/>
      <c r="ERY737"/>
      <c r="ERZ737"/>
      <c r="ESA737"/>
      <c r="ESB737"/>
      <c r="ESC737"/>
      <c r="ESD737"/>
      <c r="ESE737"/>
      <c r="ESF737"/>
      <c r="ESG737"/>
      <c r="ESH737"/>
      <c r="ESI737"/>
      <c r="ESJ737"/>
      <c r="ESK737"/>
      <c r="ESL737"/>
      <c r="ESM737"/>
      <c r="ESN737"/>
      <c r="ESO737"/>
      <c r="ESP737"/>
      <c r="ESQ737"/>
      <c r="ESR737"/>
      <c r="ESS737"/>
      <c r="EST737"/>
      <c r="ESU737"/>
      <c r="ESV737"/>
      <c r="ESW737"/>
      <c r="ESX737"/>
      <c r="ESY737"/>
      <c r="ESZ737"/>
      <c r="ETA737"/>
      <c r="ETB737"/>
      <c r="ETC737"/>
      <c r="ETD737"/>
      <c r="ETE737"/>
      <c r="ETF737"/>
      <c r="ETG737"/>
      <c r="ETH737"/>
      <c r="ETI737"/>
      <c r="ETJ737"/>
      <c r="ETK737"/>
      <c r="ETL737"/>
      <c r="ETM737"/>
      <c r="ETN737"/>
      <c r="ETO737"/>
      <c r="ETP737"/>
      <c r="ETQ737"/>
      <c r="ETR737"/>
      <c r="ETS737"/>
      <c r="ETT737"/>
      <c r="ETU737"/>
      <c r="ETV737"/>
      <c r="ETW737"/>
      <c r="ETX737"/>
      <c r="ETY737"/>
      <c r="ETZ737"/>
      <c r="EUA737"/>
      <c r="EUB737"/>
      <c r="EUC737"/>
      <c r="EUD737"/>
      <c r="EUE737"/>
      <c r="EUF737"/>
      <c r="EUG737"/>
      <c r="EUH737"/>
      <c r="EUI737"/>
      <c r="EUJ737"/>
      <c r="EUK737"/>
      <c r="EUL737"/>
      <c r="EUM737"/>
      <c r="EUN737"/>
      <c r="EUO737"/>
      <c r="EUP737"/>
      <c r="EUQ737"/>
      <c r="EUR737"/>
      <c r="EUS737"/>
      <c r="EUT737"/>
      <c r="EUU737"/>
      <c r="EUV737"/>
      <c r="EUW737"/>
      <c r="EUX737"/>
      <c r="EUY737"/>
      <c r="EUZ737"/>
      <c r="EVA737"/>
      <c r="EVB737"/>
      <c r="EVC737"/>
      <c r="EVD737"/>
      <c r="EVE737"/>
      <c r="EVF737"/>
      <c r="EVG737"/>
      <c r="EVH737"/>
      <c r="EVI737"/>
      <c r="EVJ737"/>
      <c r="EVK737"/>
      <c r="EVL737"/>
      <c r="EVM737"/>
      <c r="EVN737"/>
      <c r="EVO737"/>
      <c r="EVP737"/>
      <c r="EVQ737"/>
      <c r="EVR737"/>
      <c r="EVS737"/>
      <c r="EVT737"/>
      <c r="EVU737"/>
      <c r="EVV737"/>
      <c r="EVW737"/>
      <c r="EVX737"/>
      <c r="EVY737"/>
      <c r="EVZ737"/>
      <c r="EWA737"/>
      <c r="EWB737"/>
      <c r="EWC737"/>
      <c r="EWD737"/>
      <c r="EWE737"/>
      <c r="EWF737"/>
      <c r="EWG737"/>
      <c r="EWH737"/>
      <c r="EWI737"/>
      <c r="EWJ737"/>
      <c r="EWK737"/>
      <c r="EWL737"/>
      <c r="EWM737"/>
      <c r="EWN737"/>
      <c r="EWO737"/>
      <c r="EWP737"/>
      <c r="EWQ737"/>
      <c r="EWR737"/>
      <c r="EWS737"/>
      <c r="EWT737"/>
      <c r="EWU737"/>
      <c r="EWV737"/>
      <c r="EWW737"/>
      <c r="EWX737"/>
      <c r="EWY737"/>
      <c r="EWZ737"/>
      <c r="EXA737"/>
      <c r="EXB737"/>
      <c r="EXC737"/>
      <c r="EXD737"/>
      <c r="EXE737"/>
      <c r="EXF737"/>
      <c r="EXG737"/>
      <c r="EXH737"/>
      <c r="EXI737"/>
      <c r="EXJ737"/>
      <c r="EXK737"/>
      <c r="EXL737"/>
      <c r="EXM737"/>
      <c r="EXN737"/>
      <c r="EXO737"/>
      <c r="EXP737"/>
      <c r="EXQ737"/>
      <c r="EXR737"/>
      <c r="EXS737"/>
      <c r="EXT737"/>
      <c r="EXU737"/>
      <c r="EXV737"/>
      <c r="EXW737"/>
      <c r="EXX737"/>
      <c r="EXY737"/>
      <c r="EXZ737"/>
      <c r="EYA737"/>
      <c r="EYB737"/>
      <c r="EYC737"/>
      <c r="EYD737"/>
      <c r="EYE737"/>
      <c r="EYF737"/>
      <c r="EYG737"/>
      <c r="EYH737"/>
      <c r="EYI737"/>
      <c r="EYJ737"/>
      <c r="EYK737"/>
      <c r="EYL737"/>
      <c r="EYM737"/>
      <c r="EYN737"/>
      <c r="EYO737"/>
      <c r="EYP737"/>
      <c r="EYQ737"/>
      <c r="EYR737"/>
      <c r="EYS737"/>
      <c r="EYT737"/>
      <c r="EYU737"/>
      <c r="EYV737"/>
      <c r="EYW737"/>
      <c r="EYX737"/>
      <c r="EYY737"/>
      <c r="EYZ737"/>
      <c r="EZA737"/>
      <c r="EZB737"/>
      <c r="EZC737"/>
      <c r="EZD737"/>
      <c r="EZE737"/>
      <c r="EZF737"/>
      <c r="EZG737"/>
      <c r="EZH737"/>
      <c r="EZI737"/>
      <c r="EZJ737"/>
      <c r="EZK737"/>
      <c r="EZL737"/>
      <c r="EZM737"/>
      <c r="EZN737"/>
      <c r="EZO737"/>
      <c r="EZP737"/>
      <c r="EZQ737"/>
      <c r="EZR737"/>
      <c r="EZS737"/>
      <c r="EZT737"/>
      <c r="EZU737"/>
      <c r="EZV737"/>
      <c r="EZW737"/>
      <c r="EZX737"/>
      <c r="EZY737"/>
      <c r="EZZ737"/>
      <c r="FAA737"/>
      <c r="FAB737"/>
      <c r="FAC737"/>
      <c r="FAD737"/>
      <c r="FAE737"/>
      <c r="FAF737"/>
      <c r="FAG737"/>
      <c r="FAH737"/>
      <c r="FAI737"/>
      <c r="FAJ737"/>
      <c r="FAK737"/>
      <c r="FAL737"/>
      <c r="FAM737"/>
      <c r="FAN737"/>
      <c r="FAO737"/>
      <c r="FAP737"/>
      <c r="FAQ737"/>
      <c r="FAR737"/>
      <c r="FAS737"/>
      <c r="FAT737"/>
      <c r="FAU737"/>
      <c r="FAV737"/>
      <c r="FAW737"/>
      <c r="FAX737"/>
      <c r="FAY737"/>
      <c r="FAZ737"/>
      <c r="FBA737"/>
      <c r="FBB737"/>
      <c r="FBC737"/>
      <c r="FBD737"/>
      <c r="FBE737"/>
      <c r="FBF737"/>
      <c r="FBG737"/>
      <c r="FBH737"/>
      <c r="FBI737"/>
      <c r="FBJ737"/>
      <c r="FBK737"/>
      <c r="FBL737"/>
      <c r="FBM737"/>
      <c r="FBN737"/>
      <c r="FBO737"/>
      <c r="FBP737"/>
      <c r="FBQ737"/>
      <c r="FBR737"/>
      <c r="FBS737"/>
      <c r="FBT737"/>
      <c r="FBU737"/>
      <c r="FBV737"/>
      <c r="FBW737"/>
      <c r="FBX737"/>
      <c r="FBY737"/>
      <c r="FBZ737"/>
      <c r="FCA737"/>
      <c r="FCB737"/>
      <c r="FCC737"/>
      <c r="FCD737"/>
      <c r="FCE737"/>
      <c r="FCF737"/>
      <c r="FCG737"/>
      <c r="FCH737"/>
      <c r="FCI737"/>
      <c r="FCJ737"/>
      <c r="FCK737"/>
      <c r="FCL737"/>
      <c r="FCM737"/>
      <c r="FCN737"/>
      <c r="FCO737"/>
      <c r="FCP737"/>
      <c r="FCQ737"/>
      <c r="FCR737"/>
      <c r="FCS737"/>
      <c r="FCT737"/>
      <c r="FCU737"/>
      <c r="FCV737"/>
      <c r="FCW737"/>
      <c r="FCX737"/>
      <c r="FCY737"/>
      <c r="FCZ737"/>
      <c r="FDA737"/>
      <c r="FDB737"/>
      <c r="FDC737"/>
      <c r="FDD737"/>
      <c r="FDE737"/>
      <c r="FDF737"/>
      <c r="FDG737"/>
      <c r="FDH737"/>
      <c r="FDI737"/>
      <c r="FDJ737"/>
      <c r="FDK737"/>
      <c r="FDL737"/>
      <c r="FDM737"/>
      <c r="FDN737"/>
      <c r="FDO737"/>
      <c r="FDP737"/>
      <c r="FDQ737"/>
      <c r="FDR737"/>
      <c r="FDS737"/>
      <c r="FDT737"/>
      <c r="FDU737"/>
      <c r="FDV737"/>
      <c r="FDW737"/>
      <c r="FDX737"/>
      <c r="FDY737"/>
      <c r="FDZ737"/>
      <c r="FEA737"/>
      <c r="FEB737"/>
      <c r="FEC737"/>
      <c r="FED737"/>
      <c r="FEE737"/>
      <c r="FEF737"/>
      <c r="FEG737"/>
      <c r="FEH737"/>
      <c r="FEI737"/>
      <c r="FEJ737"/>
      <c r="FEK737"/>
      <c r="FEL737"/>
      <c r="FEM737"/>
      <c r="FEN737"/>
      <c r="FEO737"/>
      <c r="FEP737"/>
      <c r="FEQ737"/>
      <c r="FER737"/>
      <c r="FES737"/>
      <c r="FET737"/>
      <c r="FEU737"/>
      <c r="FEV737"/>
      <c r="FEW737"/>
      <c r="FEX737"/>
      <c r="FEY737"/>
      <c r="FEZ737"/>
      <c r="FFA737"/>
      <c r="FFB737"/>
      <c r="FFC737"/>
      <c r="FFD737"/>
      <c r="FFE737"/>
      <c r="FFF737"/>
      <c r="FFG737"/>
      <c r="FFH737"/>
      <c r="FFI737"/>
      <c r="FFJ737"/>
      <c r="FFK737"/>
      <c r="FFL737"/>
      <c r="FFM737"/>
      <c r="FFN737"/>
      <c r="FFO737"/>
      <c r="FFP737"/>
      <c r="FFQ737"/>
      <c r="FFR737"/>
      <c r="FFS737"/>
      <c r="FFT737"/>
      <c r="FFU737"/>
      <c r="FFV737"/>
      <c r="FFW737"/>
      <c r="FFX737"/>
      <c r="FFY737"/>
      <c r="FFZ737"/>
      <c r="FGA737"/>
      <c r="FGB737"/>
      <c r="FGC737"/>
      <c r="FGD737"/>
      <c r="FGE737"/>
      <c r="FGF737"/>
      <c r="FGG737"/>
      <c r="FGH737"/>
      <c r="FGI737"/>
      <c r="FGJ737"/>
      <c r="FGK737"/>
      <c r="FGL737"/>
      <c r="FGM737"/>
      <c r="FGN737"/>
      <c r="FGO737"/>
      <c r="FGP737"/>
      <c r="FGQ737"/>
      <c r="FGR737"/>
      <c r="FGS737"/>
      <c r="FGT737"/>
      <c r="FGU737"/>
      <c r="FGV737"/>
      <c r="FGW737"/>
      <c r="FGX737"/>
      <c r="FGY737"/>
      <c r="FGZ737"/>
      <c r="FHA737"/>
      <c r="FHB737"/>
      <c r="FHC737"/>
      <c r="FHD737"/>
      <c r="FHE737"/>
      <c r="FHF737"/>
      <c r="FHG737"/>
      <c r="FHH737"/>
      <c r="FHI737"/>
      <c r="FHJ737"/>
      <c r="FHK737"/>
      <c r="FHL737"/>
      <c r="FHM737"/>
      <c r="FHN737"/>
      <c r="FHO737"/>
      <c r="FHP737"/>
      <c r="FHQ737"/>
      <c r="FHR737"/>
      <c r="FHS737"/>
      <c r="FHT737"/>
      <c r="FHU737"/>
      <c r="FHV737"/>
      <c r="FHW737"/>
      <c r="FHX737"/>
      <c r="FHY737"/>
      <c r="FHZ737"/>
      <c r="FIA737"/>
      <c r="FIB737"/>
      <c r="FIC737"/>
      <c r="FID737"/>
      <c r="FIE737"/>
      <c r="FIF737"/>
      <c r="FIG737"/>
      <c r="FIH737"/>
      <c r="FII737"/>
      <c r="FIJ737"/>
      <c r="FIK737"/>
      <c r="FIL737"/>
      <c r="FIM737"/>
      <c r="FIN737"/>
      <c r="FIO737"/>
      <c r="FIP737"/>
      <c r="FIQ737"/>
      <c r="FIR737"/>
      <c r="FIS737"/>
      <c r="FIT737"/>
      <c r="FIU737"/>
      <c r="FIV737"/>
      <c r="FIW737"/>
      <c r="FIX737"/>
      <c r="FIY737"/>
      <c r="FIZ737"/>
      <c r="FJA737"/>
      <c r="FJB737"/>
      <c r="FJC737"/>
      <c r="FJD737"/>
      <c r="FJE737"/>
      <c r="FJF737"/>
      <c r="FJG737"/>
      <c r="FJH737"/>
      <c r="FJI737"/>
      <c r="FJJ737"/>
      <c r="FJK737"/>
      <c r="FJL737"/>
      <c r="FJM737"/>
      <c r="FJN737"/>
      <c r="FJO737"/>
      <c r="FJP737"/>
      <c r="FJQ737"/>
      <c r="FJR737"/>
      <c r="FJS737"/>
      <c r="FJT737"/>
      <c r="FJU737"/>
      <c r="FJV737"/>
      <c r="FJW737"/>
      <c r="FJX737"/>
      <c r="FJY737"/>
      <c r="FJZ737"/>
      <c r="FKA737"/>
      <c r="FKB737"/>
      <c r="FKC737"/>
      <c r="FKD737"/>
      <c r="FKE737"/>
      <c r="FKF737"/>
      <c r="FKG737"/>
      <c r="FKH737"/>
      <c r="FKI737"/>
      <c r="FKJ737"/>
      <c r="FKK737"/>
      <c r="FKL737"/>
      <c r="FKM737"/>
      <c r="FKN737"/>
      <c r="FKO737"/>
      <c r="FKP737"/>
      <c r="FKQ737"/>
      <c r="FKR737"/>
      <c r="FKS737"/>
      <c r="FKT737"/>
      <c r="FKU737"/>
      <c r="FKV737"/>
      <c r="FKW737"/>
      <c r="FKX737"/>
      <c r="FKY737"/>
      <c r="FKZ737"/>
      <c r="FLA737"/>
      <c r="FLB737"/>
      <c r="FLC737"/>
      <c r="FLD737"/>
      <c r="FLE737"/>
      <c r="FLF737"/>
      <c r="FLG737"/>
      <c r="FLH737"/>
      <c r="FLI737"/>
      <c r="FLJ737"/>
      <c r="FLK737"/>
      <c r="FLL737"/>
      <c r="FLM737"/>
      <c r="FLN737"/>
      <c r="FLO737"/>
      <c r="FLP737"/>
      <c r="FLQ737"/>
      <c r="FLR737"/>
      <c r="FLS737"/>
      <c r="FLT737"/>
      <c r="FLU737"/>
      <c r="FLV737"/>
      <c r="FLW737"/>
      <c r="FLX737"/>
      <c r="FLY737"/>
      <c r="FLZ737"/>
      <c r="FMA737"/>
      <c r="FMB737"/>
      <c r="FMC737"/>
      <c r="FMD737"/>
      <c r="FME737"/>
      <c r="FMF737"/>
      <c r="FMG737"/>
      <c r="FMH737"/>
      <c r="FMI737"/>
      <c r="FMJ737"/>
      <c r="FMK737"/>
      <c r="FML737"/>
      <c r="FMM737"/>
      <c r="FMN737"/>
      <c r="FMO737"/>
      <c r="FMP737"/>
      <c r="FMQ737"/>
      <c r="FMR737"/>
      <c r="FMS737"/>
      <c r="FMT737"/>
      <c r="FMU737"/>
      <c r="FMV737"/>
      <c r="FMW737"/>
      <c r="FMX737"/>
      <c r="FMY737"/>
      <c r="FMZ737"/>
      <c r="FNA737"/>
      <c r="FNB737"/>
      <c r="FNC737"/>
      <c r="FND737"/>
      <c r="FNE737"/>
      <c r="FNF737"/>
      <c r="FNG737"/>
      <c r="FNH737"/>
      <c r="FNI737"/>
      <c r="FNJ737"/>
      <c r="FNK737"/>
      <c r="FNL737"/>
      <c r="FNM737"/>
      <c r="FNN737"/>
      <c r="FNO737"/>
      <c r="FNP737"/>
      <c r="FNQ737"/>
      <c r="FNR737"/>
      <c r="FNS737"/>
      <c r="FNT737"/>
      <c r="FNU737"/>
      <c r="FNV737"/>
      <c r="FNW737"/>
      <c r="FNX737"/>
      <c r="FNY737"/>
      <c r="FNZ737"/>
      <c r="FOA737"/>
      <c r="FOB737"/>
      <c r="FOC737"/>
      <c r="FOD737"/>
      <c r="FOE737"/>
      <c r="FOF737"/>
      <c r="FOG737"/>
      <c r="FOH737"/>
      <c r="FOI737"/>
      <c r="FOJ737"/>
      <c r="FOK737"/>
      <c r="FOL737"/>
      <c r="FOM737"/>
      <c r="FON737"/>
      <c r="FOO737"/>
      <c r="FOP737"/>
      <c r="FOQ737"/>
      <c r="FOR737"/>
      <c r="FOS737"/>
      <c r="FOT737"/>
      <c r="FOU737"/>
      <c r="FOV737"/>
      <c r="FOW737"/>
      <c r="FOX737"/>
      <c r="FOY737"/>
      <c r="FOZ737"/>
      <c r="FPA737"/>
      <c r="FPB737"/>
      <c r="FPC737"/>
      <c r="FPD737"/>
      <c r="FPE737"/>
      <c r="FPF737"/>
      <c r="FPG737"/>
      <c r="FPH737"/>
      <c r="FPI737"/>
      <c r="FPJ737"/>
      <c r="FPK737"/>
      <c r="FPL737"/>
      <c r="FPM737"/>
      <c r="FPN737"/>
      <c r="FPO737"/>
      <c r="FPP737"/>
      <c r="FPQ737"/>
      <c r="FPR737"/>
      <c r="FPS737"/>
      <c r="FPT737"/>
      <c r="FPU737"/>
      <c r="FPV737"/>
      <c r="FPW737"/>
      <c r="FPX737"/>
      <c r="FPY737"/>
      <c r="FPZ737"/>
      <c r="FQA737"/>
      <c r="FQB737"/>
      <c r="FQC737"/>
      <c r="FQD737"/>
      <c r="FQE737"/>
      <c r="FQF737"/>
      <c r="FQG737"/>
      <c r="FQH737"/>
      <c r="FQI737"/>
      <c r="FQJ737"/>
      <c r="FQK737"/>
      <c r="FQL737"/>
      <c r="FQM737"/>
      <c r="FQN737"/>
      <c r="FQO737"/>
      <c r="FQP737"/>
      <c r="FQQ737"/>
      <c r="FQR737"/>
      <c r="FQS737"/>
      <c r="FQT737"/>
      <c r="FQU737"/>
      <c r="FQV737"/>
      <c r="FQW737"/>
      <c r="FQX737"/>
      <c r="FQY737"/>
      <c r="FQZ737"/>
      <c r="FRA737"/>
      <c r="FRB737"/>
      <c r="FRC737"/>
      <c r="FRD737"/>
      <c r="FRE737"/>
      <c r="FRF737"/>
      <c r="FRG737"/>
      <c r="FRH737"/>
      <c r="FRI737"/>
      <c r="FRJ737"/>
      <c r="FRK737"/>
      <c r="FRL737"/>
      <c r="FRM737"/>
      <c r="FRN737"/>
      <c r="FRO737"/>
      <c r="FRP737"/>
      <c r="FRQ737"/>
      <c r="FRR737"/>
      <c r="FRS737"/>
      <c r="FRT737"/>
      <c r="FRU737"/>
      <c r="FRV737"/>
      <c r="FRW737"/>
      <c r="FRX737"/>
      <c r="FRY737"/>
      <c r="FRZ737"/>
      <c r="FSA737"/>
      <c r="FSB737"/>
      <c r="FSC737"/>
      <c r="FSD737"/>
      <c r="FSE737"/>
      <c r="FSF737"/>
      <c r="FSG737"/>
      <c r="FSH737"/>
      <c r="FSI737"/>
      <c r="FSJ737"/>
      <c r="FSK737"/>
      <c r="FSL737"/>
      <c r="FSM737"/>
      <c r="FSN737"/>
      <c r="FSO737"/>
      <c r="FSP737"/>
      <c r="FSQ737"/>
      <c r="FSR737"/>
      <c r="FSS737"/>
      <c r="FST737"/>
      <c r="FSU737"/>
      <c r="FSV737"/>
      <c r="FSW737"/>
      <c r="FSX737"/>
      <c r="FSY737"/>
      <c r="FSZ737"/>
      <c r="FTA737"/>
      <c r="FTB737"/>
      <c r="FTC737"/>
      <c r="FTD737"/>
      <c r="FTE737"/>
      <c r="FTF737"/>
      <c r="FTG737"/>
      <c r="FTH737"/>
      <c r="FTI737"/>
      <c r="FTJ737"/>
      <c r="FTK737"/>
      <c r="FTL737"/>
      <c r="FTM737"/>
      <c r="FTN737"/>
      <c r="FTO737"/>
      <c r="FTP737"/>
      <c r="FTQ737"/>
      <c r="FTR737"/>
      <c r="FTS737"/>
      <c r="FTT737"/>
      <c r="FTU737"/>
      <c r="FTV737"/>
      <c r="FTW737"/>
      <c r="FTX737"/>
      <c r="FTY737"/>
      <c r="FTZ737"/>
      <c r="FUA737"/>
      <c r="FUB737"/>
      <c r="FUC737"/>
      <c r="FUD737"/>
      <c r="FUE737"/>
      <c r="FUF737"/>
      <c r="FUG737"/>
      <c r="FUH737"/>
      <c r="FUI737"/>
      <c r="FUJ737"/>
      <c r="FUK737"/>
      <c r="FUL737"/>
      <c r="FUM737"/>
      <c r="FUN737"/>
      <c r="FUO737"/>
      <c r="FUP737"/>
      <c r="FUQ737"/>
      <c r="FUR737"/>
      <c r="FUS737"/>
      <c r="FUT737"/>
      <c r="FUU737"/>
      <c r="FUV737"/>
      <c r="FUW737"/>
      <c r="FUX737"/>
      <c r="FUY737"/>
      <c r="FUZ737"/>
      <c r="FVA737"/>
      <c r="FVB737"/>
      <c r="FVC737"/>
      <c r="FVD737"/>
      <c r="FVE737"/>
      <c r="FVF737"/>
      <c r="FVG737"/>
      <c r="FVH737"/>
      <c r="FVI737"/>
      <c r="FVJ737"/>
      <c r="FVK737"/>
      <c r="FVL737"/>
      <c r="FVM737"/>
      <c r="FVN737"/>
      <c r="FVO737"/>
      <c r="FVP737"/>
      <c r="FVQ737"/>
      <c r="FVR737"/>
      <c r="FVS737"/>
      <c r="FVT737"/>
      <c r="FVU737"/>
      <c r="FVV737"/>
      <c r="FVW737"/>
      <c r="FVX737"/>
      <c r="FVY737"/>
      <c r="FVZ737"/>
      <c r="FWA737"/>
      <c r="FWB737"/>
      <c r="FWC737"/>
      <c r="FWD737"/>
      <c r="FWE737"/>
      <c r="FWF737"/>
      <c r="FWG737"/>
      <c r="FWH737"/>
      <c r="FWI737"/>
      <c r="FWJ737"/>
      <c r="FWK737"/>
      <c r="FWL737"/>
      <c r="FWM737"/>
      <c r="FWN737"/>
      <c r="FWO737"/>
      <c r="FWP737"/>
      <c r="FWQ737"/>
      <c r="FWR737"/>
      <c r="FWS737"/>
      <c r="FWT737"/>
      <c r="FWU737"/>
      <c r="FWV737"/>
      <c r="FWW737"/>
      <c r="FWX737"/>
      <c r="FWY737"/>
      <c r="FWZ737"/>
      <c r="FXA737"/>
      <c r="FXB737"/>
      <c r="FXC737"/>
      <c r="FXD737"/>
      <c r="FXE737"/>
      <c r="FXF737"/>
      <c r="FXG737"/>
      <c r="FXH737"/>
      <c r="FXI737"/>
      <c r="FXJ737"/>
      <c r="FXK737"/>
      <c r="FXL737"/>
      <c r="FXM737"/>
      <c r="FXN737"/>
      <c r="FXO737"/>
      <c r="FXP737"/>
      <c r="FXQ737"/>
      <c r="FXR737"/>
      <c r="FXS737"/>
      <c r="FXT737"/>
      <c r="FXU737"/>
      <c r="FXV737"/>
      <c r="FXW737"/>
      <c r="FXX737"/>
      <c r="FXY737"/>
      <c r="FXZ737"/>
      <c r="FYA737"/>
      <c r="FYB737"/>
      <c r="FYC737"/>
      <c r="FYD737"/>
      <c r="FYE737"/>
      <c r="FYF737"/>
      <c r="FYG737"/>
      <c r="FYH737"/>
      <c r="FYI737"/>
      <c r="FYJ737"/>
      <c r="FYK737"/>
      <c r="FYL737"/>
      <c r="FYM737"/>
      <c r="FYN737"/>
      <c r="FYO737"/>
      <c r="FYP737"/>
      <c r="FYQ737"/>
      <c r="FYR737"/>
      <c r="FYS737"/>
      <c r="FYT737"/>
      <c r="FYU737"/>
      <c r="FYV737"/>
      <c r="FYW737"/>
      <c r="FYX737"/>
      <c r="FYY737"/>
      <c r="FYZ737"/>
      <c r="FZA737"/>
      <c r="FZB737"/>
      <c r="FZC737"/>
      <c r="FZD737"/>
      <c r="FZE737"/>
      <c r="FZF737"/>
      <c r="FZG737"/>
      <c r="FZH737"/>
      <c r="FZI737"/>
      <c r="FZJ737"/>
      <c r="FZK737"/>
      <c r="FZL737"/>
      <c r="FZM737"/>
      <c r="FZN737"/>
      <c r="FZO737"/>
      <c r="FZP737"/>
      <c r="FZQ737"/>
      <c r="FZR737"/>
      <c r="FZS737"/>
      <c r="FZT737"/>
      <c r="FZU737"/>
      <c r="FZV737"/>
      <c r="FZW737"/>
      <c r="FZX737"/>
      <c r="FZY737"/>
      <c r="FZZ737"/>
      <c r="GAA737"/>
      <c r="GAB737"/>
      <c r="GAC737"/>
      <c r="GAD737"/>
      <c r="GAE737"/>
      <c r="GAF737"/>
      <c r="GAG737"/>
      <c r="GAH737"/>
      <c r="GAI737"/>
      <c r="GAJ737"/>
      <c r="GAK737"/>
      <c r="GAL737"/>
      <c r="GAM737"/>
      <c r="GAN737"/>
      <c r="GAO737"/>
      <c r="GAP737"/>
      <c r="GAQ737"/>
      <c r="GAR737"/>
      <c r="GAS737"/>
      <c r="GAT737"/>
      <c r="GAU737"/>
      <c r="GAV737"/>
      <c r="GAW737"/>
      <c r="GAX737"/>
      <c r="GAY737"/>
      <c r="GAZ737"/>
      <c r="GBA737"/>
      <c r="GBB737"/>
      <c r="GBC737"/>
      <c r="GBD737"/>
      <c r="GBE737"/>
      <c r="GBF737"/>
      <c r="GBG737"/>
      <c r="GBH737"/>
      <c r="GBI737"/>
      <c r="GBJ737"/>
      <c r="GBK737"/>
      <c r="GBL737"/>
      <c r="GBM737"/>
      <c r="GBN737"/>
      <c r="GBO737"/>
      <c r="GBP737"/>
      <c r="GBQ737"/>
      <c r="GBR737"/>
      <c r="GBS737"/>
      <c r="GBT737"/>
      <c r="GBU737"/>
      <c r="GBV737"/>
      <c r="GBW737"/>
      <c r="GBX737"/>
      <c r="GBY737"/>
      <c r="GBZ737"/>
      <c r="GCA737"/>
      <c r="GCB737"/>
      <c r="GCC737"/>
      <c r="GCD737"/>
      <c r="GCE737"/>
      <c r="GCF737"/>
      <c r="GCG737"/>
      <c r="GCH737"/>
      <c r="GCI737"/>
      <c r="GCJ737"/>
      <c r="GCK737"/>
      <c r="GCL737"/>
      <c r="GCM737"/>
      <c r="GCN737"/>
      <c r="GCO737"/>
      <c r="GCP737"/>
      <c r="GCQ737"/>
      <c r="GCR737"/>
      <c r="GCS737"/>
      <c r="GCT737"/>
      <c r="GCU737"/>
      <c r="GCV737"/>
      <c r="GCW737"/>
      <c r="GCX737"/>
      <c r="GCY737"/>
      <c r="GCZ737"/>
      <c r="GDA737"/>
      <c r="GDB737"/>
      <c r="GDC737"/>
      <c r="GDD737"/>
      <c r="GDE737"/>
      <c r="GDF737"/>
      <c r="GDG737"/>
      <c r="GDH737"/>
      <c r="GDI737"/>
      <c r="GDJ737"/>
      <c r="GDK737"/>
      <c r="GDL737"/>
      <c r="GDM737"/>
      <c r="GDN737"/>
      <c r="GDO737"/>
      <c r="GDP737"/>
      <c r="GDQ737"/>
      <c r="GDR737"/>
      <c r="GDS737"/>
      <c r="GDT737"/>
      <c r="GDU737"/>
      <c r="GDV737"/>
      <c r="GDW737"/>
      <c r="GDX737"/>
      <c r="GDY737"/>
      <c r="GDZ737"/>
      <c r="GEA737"/>
      <c r="GEB737"/>
      <c r="GEC737"/>
      <c r="GED737"/>
      <c r="GEE737"/>
      <c r="GEF737"/>
      <c r="GEG737"/>
      <c r="GEH737"/>
      <c r="GEI737"/>
      <c r="GEJ737"/>
      <c r="GEK737"/>
      <c r="GEL737"/>
      <c r="GEM737"/>
      <c r="GEN737"/>
      <c r="GEO737"/>
      <c r="GEP737"/>
      <c r="GEQ737"/>
      <c r="GER737"/>
      <c r="GES737"/>
      <c r="GET737"/>
      <c r="GEU737"/>
      <c r="GEV737"/>
      <c r="GEW737"/>
      <c r="GEX737"/>
      <c r="GEY737"/>
      <c r="GEZ737"/>
      <c r="GFA737"/>
      <c r="GFB737"/>
      <c r="GFC737"/>
      <c r="GFD737"/>
      <c r="GFE737"/>
      <c r="GFF737"/>
      <c r="GFG737"/>
      <c r="GFH737"/>
      <c r="GFI737"/>
      <c r="GFJ737"/>
      <c r="GFK737"/>
      <c r="GFL737"/>
      <c r="GFM737"/>
      <c r="GFN737"/>
      <c r="GFO737"/>
      <c r="GFP737"/>
      <c r="GFQ737"/>
      <c r="GFR737"/>
      <c r="GFS737"/>
      <c r="GFT737"/>
      <c r="GFU737"/>
      <c r="GFV737"/>
      <c r="GFW737"/>
      <c r="GFX737"/>
      <c r="GFY737"/>
      <c r="GFZ737"/>
      <c r="GGA737"/>
      <c r="GGB737"/>
      <c r="GGC737"/>
      <c r="GGD737"/>
      <c r="GGE737"/>
      <c r="GGF737"/>
      <c r="GGG737"/>
      <c r="GGH737"/>
      <c r="GGI737"/>
      <c r="GGJ737"/>
      <c r="GGK737"/>
      <c r="GGL737"/>
      <c r="GGM737"/>
      <c r="GGN737"/>
      <c r="GGO737"/>
      <c r="GGP737"/>
      <c r="GGQ737"/>
      <c r="GGR737"/>
      <c r="GGS737"/>
      <c r="GGT737"/>
      <c r="GGU737"/>
      <c r="GGV737"/>
      <c r="GGW737"/>
      <c r="GGX737"/>
      <c r="GGY737"/>
      <c r="GGZ737"/>
      <c r="GHA737"/>
      <c r="GHB737"/>
      <c r="GHC737"/>
      <c r="GHD737"/>
      <c r="GHE737"/>
      <c r="GHF737"/>
      <c r="GHG737"/>
      <c r="GHH737"/>
      <c r="GHI737"/>
      <c r="GHJ737"/>
      <c r="GHK737"/>
      <c r="GHL737"/>
      <c r="GHM737"/>
      <c r="GHN737"/>
      <c r="GHO737"/>
      <c r="GHP737"/>
      <c r="GHQ737"/>
      <c r="GHR737"/>
      <c r="GHS737"/>
      <c r="GHT737"/>
      <c r="GHU737"/>
      <c r="GHV737"/>
      <c r="GHW737"/>
      <c r="GHX737"/>
      <c r="GHY737"/>
      <c r="GHZ737"/>
      <c r="GIA737"/>
      <c r="GIB737"/>
      <c r="GIC737"/>
      <c r="GID737"/>
      <c r="GIE737"/>
      <c r="GIF737"/>
      <c r="GIG737"/>
      <c r="GIH737"/>
      <c r="GII737"/>
      <c r="GIJ737"/>
      <c r="GIK737"/>
      <c r="GIL737"/>
      <c r="GIM737"/>
      <c r="GIN737"/>
      <c r="GIO737"/>
      <c r="GIP737"/>
      <c r="GIQ737"/>
      <c r="GIR737"/>
      <c r="GIS737"/>
      <c r="GIT737"/>
      <c r="GIU737"/>
      <c r="GIV737"/>
      <c r="GIW737"/>
      <c r="GIX737"/>
      <c r="GIY737"/>
      <c r="GIZ737"/>
      <c r="GJA737"/>
      <c r="GJB737"/>
      <c r="GJC737"/>
      <c r="GJD737"/>
      <c r="GJE737"/>
      <c r="GJF737"/>
      <c r="GJG737"/>
      <c r="GJH737"/>
      <c r="GJI737"/>
      <c r="GJJ737"/>
      <c r="GJK737"/>
      <c r="GJL737"/>
      <c r="GJM737"/>
      <c r="GJN737"/>
      <c r="GJO737"/>
      <c r="GJP737"/>
      <c r="GJQ737"/>
      <c r="GJR737"/>
      <c r="GJS737"/>
      <c r="GJT737"/>
      <c r="GJU737"/>
      <c r="GJV737"/>
      <c r="GJW737"/>
      <c r="GJX737"/>
      <c r="GJY737"/>
      <c r="GJZ737"/>
      <c r="GKA737"/>
      <c r="GKB737"/>
      <c r="GKC737"/>
      <c r="GKD737"/>
      <c r="GKE737"/>
      <c r="GKF737"/>
      <c r="GKG737"/>
      <c r="GKH737"/>
      <c r="GKI737"/>
      <c r="GKJ737"/>
      <c r="GKK737"/>
      <c r="GKL737"/>
      <c r="GKM737"/>
      <c r="GKN737"/>
      <c r="GKO737"/>
      <c r="GKP737"/>
      <c r="GKQ737"/>
      <c r="GKR737"/>
      <c r="GKS737"/>
      <c r="GKT737"/>
      <c r="GKU737"/>
      <c r="GKV737"/>
      <c r="GKW737"/>
      <c r="GKX737"/>
      <c r="GKY737"/>
      <c r="GKZ737"/>
      <c r="GLA737"/>
      <c r="GLB737"/>
      <c r="GLC737"/>
      <c r="GLD737"/>
      <c r="GLE737"/>
      <c r="GLF737"/>
      <c r="GLG737"/>
      <c r="GLH737"/>
      <c r="GLI737"/>
      <c r="GLJ737"/>
      <c r="GLK737"/>
      <c r="GLL737"/>
      <c r="GLM737"/>
      <c r="GLN737"/>
      <c r="GLO737"/>
      <c r="GLP737"/>
      <c r="GLQ737"/>
      <c r="GLR737"/>
      <c r="GLS737"/>
      <c r="GLT737"/>
      <c r="GLU737"/>
      <c r="GLV737"/>
      <c r="GLW737"/>
      <c r="GLX737"/>
      <c r="GLY737"/>
      <c r="GLZ737"/>
      <c r="GMA737"/>
      <c r="GMB737"/>
      <c r="GMC737"/>
      <c r="GMD737"/>
      <c r="GME737"/>
      <c r="GMF737"/>
      <c r="GMG737"/>
      <c r="GMH737"/>
      <c r="GMI737"/>
      <c r="GMJ737"/>
      <c r="GMK737"/>
      <c r="GML737"/>
      <c r="GMM737"/>
      <c r="GMN737"/>
      <c r="GMO737"/>
      <c r="GMP737"/>
      <c r="GMQ737"/>
      <c r="GMR737"/>
      <c r="GMS737"/>
      <c r="GMT737"/>
      <c r="GMU737"/>
      <c r="GMV737"/>
      <c r="GMW737"/>
      <c r="GMX737"/>
      <c r="GMY737"/>
      <c r="GMZ737"/>
      <c r="GNA737"/>
      <c r="GNB737"/>
      <c r="GNC737"/>
      <c r="GND737"/>
      <c r="GNE737"/>
      <c r="GNF737"/>
      <c r="GNG737"/>
      <c r="GNH737"/>
      <c r="GNI737"/>
      <c r="GNJ737"/>
      <c r="GNK737"/>
      <c r="GNL737"/>
      <c r="GNM737"/>
      <c r="GNN737"/>
      <c r="GNO737"/>
      <c r="GNP737"/>
      <c r="GNQ737"/>
      <c r="GNR737"/>
      <c r="GNS737"/>
      <c r="GNT737"/>
      <c r="GNU737"/>
      <c r="GNV737"/>
      <c r="GNW737"/>
      <c r="GNX737"/>
      <c r="GNY737"/>
      <c r="GNZ737"/>
      <c r="GOA737"/>
      <c r="GOB737"/>
      <c r="GOC737"/>
      <c r="GOD737"/>
      <c r="GOE737"/>
      <c r="GOF737"/>
      <c r="GOG737"/>
      <c r="GOH737"/>
      <c r="GOI737"/>
      <c r="GOJ737"/>
      <c r="GOK737"/>
      <c r="GOL737"/>
      <c r="GOM737"/>
      <c r="GON737"/>
      <c r="GOO737"/>
      <c r="GOP737"/>
      <c r="GOQ737"/>
      <c r="GOR737"/>
      <c r="GOS737"/>
      <c r="GOT737"/>
      <c r="GOU737"/>
      <c r="GOV737"/>
      <c r="GOW737"/>
      <c r="GOX737"/>
      <c r="GOY737"/>
      <c r="GOZ737"/>
      <c r="GPA737"/>
      <c r="GPB737"/>
      <c r="GPC737"/>
      <c r="GPD737"/>
      <c r="GPE737"/>
      <c r="GPF737"/>
      <c r="GPG737"/>
      <c r="GPH737"/>
      <c r="GPI737"/>
      <c r="GPJ737"/>
      <c r="GPK737"/>
      <c r="GPL737"/>
      <c r="GPM737"/>
      <c r="GPN737"/>
      <c r="GPO737"/>
      <c r="GPP737"/>
      <c r="GPQ737"/>
      <c r="GPR737"/>
      <c r="GPS737"/>
      <c r="GPT737"/>
      <c r="GPU737"/>
      <c r="GPV737"/>
      <c r="GPW737"/>
      <c r="GPX737"/>
      <c r="GPY737"/>
      <c r="GPZ737"/>
      <c r="GQA737"/>
      <c r="GQB737"/>
      <c r="GQC737"/>
      <c r="GQD737"/>
      <c r="GQE737"/>
      <c r="GQF737"/>
      <c r="GQG737"/>
      <c r="GQH737"/>
      <c r="GQI737"/>
      <c r="GQJ737"/>
      <c r="GQK737"/>
      <c r="GQL737"/>
      <c r="GQM737"/>
      <c r="GQN737"/>
      <c r="GQO737"/>
      <c r="GQP737"/>
      <c r="GQQ737"/>
      <c r="GQR737"/>
      <c r="GQS737"/>
      <c r="GQT737"/>
      <c r="GQU737"/>
      <c r="GQV737"/>
      <c r="GQW737"/>
      <c r="GQX737"/>
      <c r="GQY737"/>
      <c r="GQZ737"/>
      <c r="GRA737"/>
      <c r="GRB737"/>
      <c r="GRC737"/>
      <c r="GRD737"/>
      <c r="GRE737"/>
      <c r="GRF737"/>
      <c r="GRG737"/>
      <c r="GRH737"/>
      <c r="GRI737"/>
      <c r="GRJ737"/>
      <c r="GRK737"/>
      <c r="GRL737"/>
      <c r="GRM737"/>
      <c r="GRN737"/>
      <c r="GRO737"/>
      <c r="GRP737"/>
      <c r="GRQ737"/>
      <c r="GRR737"/>
      <c r="GRS737"/>
      <c r="GRT737"/>
      <c r="GRU737"/>
      <c r="GRV737"/>
      <c r="GRW737"/>
      <c r="GRX737"/>
      <c r="GRY737"/>
      <c r="GRZ737"/>
      <c r="GSA737"/>
      <c r="GSB737"/>
      <c r="GSC737"/>
      <c r="GSD737"/>
      <c r="GSE737"/>
      <c r="GSF737"/>
      <c r="GSG737"/>
      <c r="GSH737"/>
      <c r="GSI737"/>
      <c r="GSJ737"/>
      <c r="GSK737"/>
      <c r="GSL737"/>
      <c r="GSM737"/>
      <c r="GSN737"/>
      <c r="GSO737"/>
      <c r="GSP737"/>
      <c r="GSQ737"/>
      <c r="GSR737"/>
      <c r="GSS737"/>
      <c r="GST737"/>
      <c r="GSU737"/>
      <c r="GSV737"/>
      <c r="GSW737"/>
      <c r="GSX737"/>
      <c r="GSY737"/>
      <c r="GSZ737"/>
      <c r="GTA737"/>
      <c r="GTB737"/>
      <c r="GTC737"/>
      <c r="GTD737"/>
      <c r="GTE737"/>
      <c r="GTF737"/>
      <c r="GTG737"/>
      <c r="GTH737"/>
      <c r="GTI737"/>
      <c r="GTJ737"/>
      <c r="GTK737"/>
      <c r="GTL737"/>
      <c r="GTM737"/>
      <c r="GTN737"/>
      <c r="GTO737"/>
      <c r="GTP737"/>
      <c r="GTQ737"/>
      <c r="GTR737"/>
      <c r="GTS737"/>
      <c r="GTT737"/>
      <c r="GTU737"/>
      <c r="GTV737"/>
      <c r="GTW737"/>
      <c r="GTX737"/>
      <c r="GTY737"/>
      <c r="GTZ737"/>
      <c r="GUA737"/>
      <c r="GUB737"/>
      <c r="GUC737"/>
      <c r="GUD737"/>
      <c r="GUE737"/>
      <c r="GUF737"/>
      <c r="GUG737"/>
      <c r="GUH737"/>
      <c r="GUI737"/>
      <c r="GUJ737"/>
      <c r="GUK737"/>
      <c r="GUL737"/>
      <c r="GUM737"/>
      <c r="GUN737"/>
      <c r="GUO737"/>
      <c r="GUP737"/>
      <c r="GUQ737"/>
      <c r="GUR737"/>
      <c r="GUS737"/>
      <c r="GUT737"/>
      <c r="GUU737"/>
      <c r="GUV737"/>
      <c r="GUW737"/>
      <c r="GUX737"/>
      <c r="GUY737"/>
      <c r="GUZ737"/>
      <c r="GVA737"/>
      <c r="GVB737"/>
      <c r="GVC737"/>
      <c r="GVD737"/>
      <c r="GVE737"/>
      <c r="GVF737"/>
      <c r="GVG737"/>
      <c r="GVH737"/>
      <c r="GVI737"/>
      <c r="GVJ737"/>
      <c r="GVK737"/>
      <c r="GVL737"/>
      <c r="GVM737"/>
      <c r="GVN737"/>
      <c r="GVO737"/>
      <c r="GVP737"/>
      <c r="GVQ737"/>
      <c r="GVR737"/>
      <c r="GVS737"/>
      <c r="GVT737"/>
      <c r="GVU737"/>
      <c r="GVV737"/>
      <c r="GVW737"/>
      <c r="GVX737"/>
      <c r="GVY737"/>
      <c r="GVZ737"/>
      <c r="GWA737"/>
      <c r="GWB737"/>
      <c r="GWC737"/>
      <c r="GWD737"/>
      <c r="GWE737"/>
      <c r="GWF737"/>
      <c r="GWG737"/>
      <c r="GWH737"/>
      <c r="GWI737"/>
      <c r="GWJ737"/>
      <c r="GWK737"/>
      <c r="GWL737"/>
      <c r="GWM737"/>
      <c r="GWN737"/>
      <c r="GWO737"/>
      <c r="GWP737"/>
      <c r="GWQ737"/>
      <c r="GWR737"/>
      <c r="GWS737"/>
      <c r="GWT737"/>
      <c r="GWU737"/>
      <c r="GWV737"/>
      <c r="GWW737"/>
      <c r="GWX737"/>
      <c r="GWY737"/>
      <c r="GWZ737"/>
      <c r="GXA737"/>
      <c r="GXB737"/>
      <c r="GXC737"/>
      <c r="GXD737"/>
      <c r="GXE737"/>
      <c r="GXF737"/>
      <c r="GXG737"/>
      <c r="GXH737"/>
      <c r="GXI737"/>
      <c r="GXJ737"/>
      <c r="GXK737"/>
      <c r="GXL737"/>
      <c r="GXM737"/>
      <c r="GXN737"/>
      <c r="GXO737"/>
      <c r="GXP737"/>
      <c r="GXQ737"/>
      <c r="GXR737"/>
      <c r="GXS737"/>
      <c r="GXT737"/>
      <c r="GXU737"/>
      <c r="GXV737"/>
      <c r="GXW737"/>
      <c r="GXX737"/>
      <c r="GXY737"/>
      <c r="GXZ737"/>
      <c r="GYA737"/>
      <c r="GYB737"/>
      <c r="GYC737"/>
      <c r="GYD737"/>
      <c r="GYE737"/>
      <c r="GYF737"/>
      <c r="GYG737"/>
      <c r="GYH737"/>
      <c r="GYI737"/>
      <c r="GYJ737"/>
      <c r="GYK737"/>
      <c r="GYL737"/>
      <c r="GYM737"/>
      <c r="GYN737"/>
      <c r="GYO737"/>
      <c r="GYP737"/>
      <c r="GYQ737"/>
      <c r="GYR737"/>
      <c r="GYS737"/>
      <c r="GYT737"/>
      <c r="GYU737"/>
      <c r="GYV737"/>
      <c r="GYW737"/>
      <c r="GYX737"/>
      <c r="GYY737"/>
      <c r="GYZ737"/>
      <c r="GZA737"/>
      <c r="GZB737"/>
      <c r="GZC737"/>
      <c r="GZD737"/>
      <c r="GZE737"/>
      <c r="GZF737"/>
      <c r="GZG737"/>
      <c r="GZH737"/>
      <c r="GZI737"/>
      <c r="GZJ737"/>
      <c r="GZK737"/>
      <c r="GZL737"/>
      <c r="GZM737"/>
      <c r="GZN737"/>
      <c r="GZO737"/>
      <c r="GZP737"/>
      <c r="GZQ737"/>
      <c r="GZR737"/>
      <c r="GZS737"/>
      <c r="GZT737"/>
      <c r="GZU737"/>
      <c r="GZV737"/>
      <c r="GZW737"/>
      <c r="GZX737"/>
      <c r="GZY737"/>
      <c r="GZZ737"/>
      <c r="HAA737"/>
      <c r="HAB737"/>
      <c r="HAC737"/>
      <c r="HAD737"/>
      <c r="HAE737"/>
      <c r="HAF737"/>
      <c r="HAG737"/>
      <c r="HAH737"/>
      <c r="HAI737"/>
      <c r="HAJ737"/>
      <c r="HAK737"/>
      <c r="HAL737"/>
      <c r="HAM737"/>
      <c r="HAN737"/>
      <c r="HAO737"/>
      <c r="HAP737"/>
      <c r="HAQ737"/>
      <c r="HAR737"/>
      <c r="HAS737"/>
      <c r="HAT737"/>
      <c r="HAU737"/>
      <c r="HAV737"/>
      <c r="HAW737"/>
      <c r="HAX737"/>
      <c r="HAY737"/>
      <c r="HAZ737"/>
      <c r="HBA737"/>
      <c r="HBB737"/>
      <c r="HBC737"/>
      <c r="HBD737"/>
      <c r="HBE737"/>
      <c r="HBF737"/>
      <c r="HBG737"/>
      <c r="HBH737"/>
      <c r="HBI737"/>
      <c r="HBJ737"/>
      <c r="HBK737"/>
      <c r="HBL737"/>
      <c r="HBM737"/>
      <c r="HBN737"/>
      <c r="HBO737"/>
      <c r="HBP737"/>
      <c r="HBQ737"/>
      <c r="HBR737"/>
      <c r="HBS737"/>
      <c r="HBT737"/>
      <c r="HBU737"/>
      <c r="HBV737"/>
      <c r="HBW737"/>
      <c r="HBX737"/>
      <c r="HBY737"/>
      <c r="HBZ737"/>
      <c r="HCA737"/>
      <c r="HCB737"/>
      <c r="HCC737"/>
      <c r="HCD737"/>
      <c r="HCE737"/>
      <c r="HCF737"/>
      <c r="HCG737"/>
      <c r="HCH737"/>
      <c r="HCI737"/>
      <c r="HCJ737"/>
      <c r="HCK737"/>
      <c r="HCL737"/>
      <c r="HCM737"/>
      <c r="HCN737"/>
      <c r="HCO737"/>
      <c r="HCP737"/>
      <c r="HCQ737"/>
      <c r="HCR737"/>
      <c r="HCS737"/>
      <c r="HCT737"/>
      <c r="HCU737"/>
      <c r="HCV737"/>
      <c r="HCW737"/>
      <c r="HCX737"/>
      <c r="HCY737"/>
      <c r="HCZ737"/>
      <c r="HDA737"/>
      <c r="HDB737"/>
      <c r="HDC737"/>
      <c r="HDD737"/>
      <c r="HDE737"/>
      <c r="HDF737"/>
      <c r="HDG737"/>
      <c r="HDH737"/>
      <c r="HDI737"/>
      <c r="HDJ737"/>
      <c r="HDK737"/>
      <c r="HDL737"/>
      <c r="HDM737"/>
      <c r="HDN737"/>
      <c r="HDO737"/>
      <c r="HDP737"/>
      <c r="HDQ737"/>
      <c r="HDR737"/>
      <c r="HDS737"/>
      <c r="HDT737"/>
      <c r="HDU737"/>
      <c r="HDV737"/>
      <c r="HDW737"/>
      <c r="HDX737"/>
      <c r="HDY737"/>
      <c r="HDZ737"/>
      <c r="HEA737"/>
      <c r="HEB737"/>
      <c r="HEC737"/>
      <c r="HED737"/>
      <c r="HEE737"/>
      <c r="HEF737"/>
      <c r="HEG737"/>
      <c r="HEH737"/>
      <c r="HEI737"/>
      <c r="HEJ737"/>
      <c r="HEK737"/>
      <c r="HEL737"/>
      <c r="HEM737"/>
      <c r="HEN737"/>
      <c r="HEO737"/>
      <c r="HEP737"/>
      <c r="HEQ737"/>
      <c r="HER737"/>
      <c r="HES737"/>
      <c r="HET737"/>
      <c r="HEU737"/>
      <c r="HEV737"/>
      <c r="HEW737"/>
      <c r="HEX737"/>
      <c r="HEY737"/>
      <c r="HEZ737"/>
      <c r="HFA737"/>
      <c r="HFB737"/>
      <c r="HFC737"/>
      <c r="HFD737"/>
      <c r="HFE737"/>
      <c r="HFF737"/>
      <c r="HFG737"/>
      <c r="HFH737"/>
      <c r="HFI737"/>
      <c r="HFJ737"/>
      <c r="HFK737"/>
      <c r="HFL737"/>
      <c r="HFM737"/>
      <c r="HFN737"/>
      <c r="HFO737"/>
      <c r="HFP737"/>
      <c r="HFQ737"/>
      <c r="HFR737"/>
      <c r="HFS737"/>
      <c r="HFT737"/>
      <c r="HFU737"/>
      <c r="HFV737"/>
      <c r="HFW737"/>
      <c r="HFX737"/>
      <c r="HFY737"/>
      <c r="HFZ737"/>
      <c r="HGA737"/>
      <c r="HGB737"/>
      <c r="HGC737"/>
      <c r="HGD737"/>
      <c r="HGE737"/>
      <c r="HGF737"/>
      <c r="HGG737"/>
      <c r="HGH737"/>
      <c r="HGI737"/>
      <c r="HGJ737"/>
      <c r="HGK737"/>
      <c r="HGL737"/>
      <c r="HGM737"/>
      <c r="HGN737"/>
      <c r="HGO737"/>
      <c r="HGP737"/>
      <c r="HGQ737"/>
      <c r="HGR737"/>
      <c r="HGS737"/>
      <c r="HGT737"/>
      <c r="HGU737"/>
      <c r="HGV737"/>
      <c r="HGW737"/>
      <c r="HGX737"/>
      <c r="HGY737"/>
      <c r="HGZ737"/>
      <c r="HHA737"/>
      <c r="HHB737"/>
      <c r="HHC737"/>
      <c r="HHD737"/>
      <c r="HHE737"/>
      <c r="HHF737"/>
      <c r="HHG737"/>
      <c r="HHH737"/>
      <c r="HHI737"/>
      <c r="HHJ737"/>
      <c r="HHK737"/>
      <c r="HHL737"/>
      <c r="HHM737"/>
      <c r="HHN737"/>
      <c r="HHO737"/>
      <c r="HHP737"/>
      <c r="HHQ737"/>
      <c r="HHR737"/>
      <c r="HHS737"/>
      <c r="HHT737"/>
      <c r="HHU737"/>
      <c r="HHV737"/>
      <c r="HHW737"/>
      <c r="HHX737"/>
      <c r="HHY737"/>
      <c r="HHZ737"/>
      <c r="HIA737"/>
      <c r="HIB737"/>
      <c r="HIC737"/>
      <c r="HID737"/>
      <c r="HIE737"/>
      <c r="HIF737"/>
      <c r="HIG737"/>
      <c r="HIH737"/>
      <c r="HII737"/>
      <c r="HIJ737"/>
      <c r="HIK737"/>
      <c r="HIL737"/>
      <c r="HIM737"/>
      <c r="HIN737"/>
      <c r="HIO737"/>
      <c r="HIP737"/>
      <c r="HIQ737"/>
      <c r="HIR737"/>
      <c r="HIS737"/>
      <c r="HIT737"/>
      <c r="HIU737"/>
      <c r="HIV737"/>
      <c r="HIW737"/>
      <c r="HIX737"/>
      <c r="HIY737"/>
      <c r="HIZ737"/>
      <c r="HJA737"/>
      <c r="HJB737"/>
      <c r="HJC737"/>
      <c r="HJD737"/>
      <c r="HJE737"/>
      <c r="HJF737"/>
      <c r="HJG737"/>
      <c r="HJH737"/>
      <c r="HJI737"/>
      <c r="HJJ737"/>
      <c r="HJK737"/>
      <c r="HJL737"/>
      <c r="HJM737"/>
      <c r="HJN737"/>
      <c r="HJO737"/>
      <c r="HJP737"/>
      <c r="HJQ737"/>
      <c r="HJR737"/>
      <c r="HJS737"/>
      <c r="HJT737"/>
      <c r="HJU737"/>
      <c r="HJV737"/>
      <c r="HJW737"/>
      <c r="HJX737"/>
      <c r="HJY737"/>
      <c r="HJZ737"/>
      <c r="HKA737"/>
      <c r="HKB737"/>
      <c r="HKC737"/>
      <c r="HKD737"/>
      <c r="HKE737"/>
      <c r="HKF737"/>
      <c r="HKG737"/>
      <c r="HKH737"/>
      <c r="HKI737"/>
      <c r="HKJ737"/>
      <c r="HKK737"/>
      <c r="HKL737"/>
      <c r="HKM737"/>
      <c r="HKN737"/>
      <c r="HKO737"/>
      <c r="HKP737"/>
      <c r="HKQ737"/>
      <c r="HKR737"/>
      <c r="HKS737"/>
      <c r="HKT737"/>
      <c r="HKU737"/>
      <c r="HKV737"/>
      <c r="HKW737"/>
      <c r="HKX737"/>
      <c r="HKY737"/>
      <c r="HKZ737"/>
      <c r="HLA737"/>
      <c r="HLB737"/>
      <c r="HLC737"/>
      <c r="HLD737"/>
      <c r="HLE737"/>
      <c r="HLF737"/>
      <c r="HLG737"/>
      <c r="HLH737"/>
      <c r="HLI737"/>
      <c r="HLJ737"/>
      <c r="HLK737"/>
      <c r="HLL737"/>
      <c r="HLM737"/>
      <c r="HLN737"/>
      <c r="HLO737"/>
      <c r="HLP737"/>
      <c r="HLQ737"/>
      <c r="HLR737"/>
      <c r="HLS737"/>
      <c r="HLT737"/>
      <c r="HLU737"/>
      <c r="HLV737"/>
      <c r="HLW737"/>
      <c r="HLX737"/>
      <c r="HLY737"/>
      <c r="HLZ737"/>
      <c r="HMA737"/>
      <c r="HMB737"/>
      <c r="HMC737"/>
      <c r="HMD737"/>
      <c r="HME737"/>
      <c r="HMF737"/>
      <c r="HMG737"/>
      <c r="HMH737"/>
      <c r="HMI737"/>
      <c r="HMJ737"/>
      <c r="HMK737"/>
      <c r="HML737"/>
      <c r="HMM737"/>
      <c r="HMN737"/>
      <c r="HMO737"/>
      <c r="HMP737"/>
      <c r="HMQ737"/>
      <c r="HMR737"/>
      <c r="HMS737"/>
      <c r="HMT737"/>
      <c r="HMU737"/>
      <c r="HMV737"/>
      <c r="HMW737"/>
      <c r="HMX737"/>
      <c r="HMY737"/>
      <c r="HMZ737"/>
      <c r="HNA737"/>
      <c r="HNB737"/>
      <c r="HNC737"/>
      <c r="HND737"/>
      <c r="HNE737"/>
      <c r="HNF737"/>
      <c r="HNG737"/>
      <c r="HNH737"/>
      <c r="HNI737"/>
      <c r="HNJ737"/>
      <c r="HNK737"/>
      <c r="HNL737"/>
      <c r="HNM737"/>
      <c r="HNN737"/>
      <c r="HNO737"/>
      <c r="HNP737"/>
      <c r="HNQ737"/>
      <c r="HNR737"/>
      <c r="HNS737"/>
      <c r="HNT737"/>
      <c r="HNU737"/>
      <c r="HNV737"/>
      <c r="HNW737"/>
      <c r="HNX737"/>
      <c r="HNY737"/>
      <c r="HNZ737"/>
      <c r="HOA737"/>
      <c r="HOB737"/>
      <c r="HOC737"/>
      <c r="HOD737"/>
      <c r="HOE737"/>
      <c r="HOF737"/>
      <c r="HOG737"/>
      <c r="HOH737"/>
      <c r="HOI737"/>
      <c r="HOJ737"/>
      <c r="HOK737"/>
      <c r="HOL737"/>
      <c r="HOM737"/>
      <c r="HON737"/>
      <c r="HOO737"/>
      <c r="HOP737"/>
      <c r="HOQ737"/>
      <c r="HOR737"/>
      <c r="HOS737"/>
      <c r="HOT737"/>
      <c r="HOU737"/>
      <c r="HOV737"/>
      <c r="HOW737"/>
      <c r="HOX737"/>
      <c r="HOY737"/>
      <c r="HOZ737"/>
      <c r="HPA737"/>
      <c r="HPB737"/>
      <c r="HPC737"/>
      <c r="HPD737"/>
      <c r="HPE737"/>
      <c r="HPF737"/>
      <c r="HPG737"/>
      <c r="HPH737"/>
      <c r="HPI737"/>
      <c r="HPJ737"/>
      <c r="HPK737"/>
      <c r="HPL737"/>
      <c r="HPM737"/>
      <c r="HPN737"/>
      <c r="HPO737"/>
      <c r="HPP737"/>
      <c r="HPQ737"/>
      <c r="HPR737"/>
      <c r="HPS737"/>
      <c r="HPT737"/>
      <c r="HPU737"/>
      <c r="HPV737"/>
      <c r="HPW737"/>
      <c r="HPX737"/>
      <c r="HPY737"/>
      <c r="HPZ737"/>
      <c r="HQA737"/>
      <c r="HQB737"/>
      <c r="HQC737"/>
      <c r="HQD737"/>
      <c r="HQE737"/>
      <c r="HQF737"/>
      <c r="HQG737"/>
      <c r="HQH737"/>
      <c r="HQI737"/>
      <c r="HQJ737"/>
      <c r="HQK737"/>
      <c r="HQL737"/>
      <c r="HQM737"/>
      <c r="HQN737"/>
      <c r="HQO737"/>
      <c r="HQP737"/>
      <c r="HQQ737"/>
      <c r="HQR737"/>
      <c r="HQS737"/>
      <c r="HQT737"/>
      <c r="HQU737"/>
      <c r="HQV737"/>
      <c r="HQW737"/>
      <c r="HQX737"/>
      <c r="HQY737"/>
      <c r="HQZ737"/>
      <c r="HRA737"/>
      <c r="HRB737"/>
      <c r="HRC737"/>
      <c r="HRD737"/>
      <c r="HRE737"/>
      <c r="HRF737"/>
      <c r="HRG737"/>
      <c r="HRH737"/>
      <c r="HRI737"/>
      <c r="HRJ737"/>
      <c r="HRK737"/>
      <c r="HRL737"/>
      <c r="HRM737"/>
      <c r="HRN737"/>
      <c r="HRO737"/>
      <c r="HRP737"/>
      <c r="HRQ737"/>
      <c r="HRR737"/>
      <c r="HRS737"/>
      <c r="HRT737"/>
      <c r="HRU737"/>
      <c r="HRV737"/>
      <c r="HRW737"/>
      <c r="HRX737"/>
      <c r="HRY737"/>
      <c r="HRZ737"/>
      <c r="HSA737"/>
      <c r="HSB737"/>
      <c r="HSC737"/>
      <c r="HSD737"/>
      <c r="HSE737"/>
      <c r="HSF737"/>
      <c r="HSG737"/>
      <c r="HSH737"/>
      <c r="HSI737"/>
      <c r="HSJ737"/>
      <c r="HSK737"/>
      <c r="HSL737"/>
      <c r="HSM737"/>
      <c r="HSN737"/>
      <c r="HSO737"/>
      <c r="HSP737"/>
      <c r="HSQ737"/>
      <c r="HSR737"/>
      <c r="HSS737"/>
      <c r="HST737"/>
      <c r="HSU737"/>
      <c r="HSV737"/>
      <c r="HSW737"/>
      <c r="HSX737"/>
      <c r="HSY737"/>
      <c r="HSZ737"/>
      <c r="HTA737"/>
      <c r="HTB737"/>
      <c r="HTC737"/>
      <c r="HTD737"/>
      <c r="HTE737"/>
      <c r="HTF737"/>
      <c r="HTG737"/>
      <c r="HTH737"/>
      <c r="HTI737"/>
      <c r="HTJ737"/>
      <c r="HTK737"/>
      <c r="HTL737"/>
      <c r="HTM737"/>
      <c r="HTN737"/>
      <c r="HTO737"/>
      <c r="HTP737"/>
      <c r="HTQ737"/>
      <c r="HTR737"/>
      <c r="HTS737"/>
      <c r="HTT737"/>
      <c r="HTU737"/>
      <c r="HTV737"/>
      <c r="HTW737"/>
      <c r="HTX737"/>
      <c r="HTY737"/>
      <c r="HTZ737"/>
      <c r="HUA737"/>
      <c r="HUB737"/>
      <c r="HUC737"/>
      <c r="HUD737"/>
      <c r="HUE737"/>
      <c r="HUF737"/>
      <c r="HUG737"/>
      <c r="HUH737"/>
      <c r="HUI737"/>
      <c r="HUJ737"/>
      <c r="HUK737"/>
      <c r="HUL737"/>
      <c r="HUM737"/>
      <c r="HUN737"/>
      <c r="HUO737"/>
      <c r="HUP737"/>
      <c r="HUQ737"/>
      <c r="HUR737"/>
      <c r="HUS737"/>
      <c r="HUT737"/>
      <c r="HUU737"/>
      <c r="HUV737"/>
      <c r="HUW737"/>
      <c r="HUX737"/>
      <c r="HUY737"/>
      <c r="HUZ737"/>
      <c r="HVA737"/>
      <c r="HVB737"/>
      <c r="HVC737"/>
      <c r="HVD737"/>
      <c r="HVE737"/>
      <c r="HVF737"/>
      <c r="HVG737"/>
      <c r="HVH737"/>
      <c r="HVI737"/>
      <c r="HVJ737"/>
      <c r="HVK737"/>
      <c r="HVL737"/>
      <c r="HVM737"/>
      <c r="HVN737"/>
      <c r="HVO737"/>
      <c r="HVP737"/>
      <c r="HVQ737"/>
      <c r="HVR737"/>
      <c r="HVS737"/>
      <c r="HVT737"/>
      <c r="HVU737"/>
      <c r="HVV737"/>
      <c r="HVW737"/>
      <c r="HVX737"/>
      <c r="HVY737"/>
      <c r="HVZ737"/>
      <c r="HWA737"/>
      <c r="HWB737"/>
      <c r="HWC737"/>
      <c r="HWD737"/>
      <c r="HWE737"/>
      <c r="HWF737"/>
      <c r="HWG737"/>
      <c r="HWH737"/>
      <c r="HWI737"/>
      <c r="HWJ737"/>
      <c r="HWK737"/>
      <c r="HWL737"/>
      <c r="HWM737"/>
      <c r="HWN737"/>
      <c r="HWO737"/>
      <c r="HWP737"/>
      <c r="HWQ737"/>
      <c r="HWR737"/>
      <c r="HWS737"/>
      <c r="HWT737"/>
      <c r="HWU737"/>
      <c r="HWV737"/>
      <c r="HWW737"/>
      <c r="HWX737"/>
      <c r="HWY737"/>
      <c r="HWZ737"/>
      <c r="HXA737"/>
      <c r="HXB737"/>
      <c r="HXC737"/>
      <c r="HXD737"/>
      <c r="HXE737"/>
      <c r="HXF737"/>
      <c r="HXG737"/>
      <c r="HXH737"/>
      <c r="HXI737"/>
      <c r="HXJ737"/>
      <c r="HXK737"/>
      <c r="HXL737"/>
      <c r="HXM737"/>
      <c r="HXN737"/>
      <c r="HXO737"/>
      <c r="HXP737"/>
      <c r="HXQ737"/>
      <c r="HXR737"/>
      <c r="HXS737"/>
      <c r="HXT737"/>
      <c r="HXU737"/>
      <c r="HXV737"/>
      <c r="HXW737"/>
      <c r="HXX737"/>
      <c r="HXY737"/>
      <c r="HXZ737"/>
      <c r="HYA737"/>
      <c r="HYB737"/>
      <c r="HYC737"/>
      <c r="HYD737"/>
      <c r="HYE737"/>
      <c r="HYF737"/>
      <c r="HYG737"/>
      <c r="HYH737"/>
      <c r="HYI737"/>
      <c r="HYJ737"/>
      <c r="HYK737"/>
      <c r="HYL737"/>
      <c r="HYM737"/>
      <c r="HYN737"/>
      <c r="HYO737"/>
      <c r="HYP737"/>
      <c r="HYQ737"/>
      <c r="HYR737"/>
      <c r="HYS737"/>
      <c r="HYT737"/>
      <c r="HYU737"/>
      <c r="HYV737"/>
      <c r="HYW737"/>
      <c r="HYX737"/>
      <c r="HYY737"/>
      <c r="HYZ737"/>
      <c r="HZA737"/>
      <c r="HZB737"/>
      <c r="HZC737"/>
      <c r="HZD737"/>
      <c r="HZE737"/>
      <c r="HZF737"/>
      <c r="HZG737"/>
      <c r="HZH737"/>
      <c r="HZI737"/>
      <c r="HZJ737"/>
      <c r="HZK737"/>
      <c r="HZL737"/>
      <c r="HZM737"/>
      <c r="HZN737"/>
      <c r="HZO737"/>
      <c r="HZP737"/>
      <c r="HZQ737"/>
      <c r="HZR737"/>
      <c r="HZS737"/>
      <c r="HZT737"/>
      <c r="HZU737"/>
      <c r="HZV737"/>
      <c r="HZW737"/>
      <c r="HZX737"/>
      <c r="HZY737"/>
      <c r="HZZ737"/>
      <c r="IAA737"/>
      <c r="IAB737"/>
      <c r="IAC737"/>
      <c r="IAD737"/>
      <c r="IAE737"/>
      <c r="IAF737"/>
      <c r="IAG737"/>
      <c r="IAH737"/>
      <c r="IAI737"/>
      <c r="IAJ737"/>
      <c r="IAK737"/>
      <c r="IAL737"/>
      <c r="IAM737"/>
      <c r="IAN737"/>
      <c r="IAO737"/>
      <c r="IAP737"/>
      <c r="IAQ737"/>
      <c r="IAR737"/>
      <c r="IAS737"/>
      <c r="IAT737"/>
      <c r="IAU737"/>
      <c r="IAV737"/>
      <c r="IAW737"/>
      <c r="IAX737"/>
      <c r="IAY737"/>
      <c r="IAZ737"/>
      <c r="IBA737"/>
      <c r="IBB737"/>
      <c r="IBC737"/>
      <c r="IBD737"/>
      <c r="IBE737"/>
      <c r="IBF737"/>
      <c r="IBG737"/>
      <c r="IBH737"/>
      <c r="IBI737"/>
      <c r="IBJ737"/>
      <c r="IBK737"/>
      <c r="IBL737"/>
      <c r="IBM737"/>
      <c r="IBN737"/>
      <c r="IBO737"/>
      <c r="IBP737"/>
      <c r="IBQ737"/>
      <c r="IBR737"/>
      <c r="IBS737"/>
      <c r="IBT737"/>
      <c r="IBU737"/>
      <c r="IBV737"/>
      <c r="IBW737"/>
      <c r="IBX737"/>
      <c r="IBY737"/>
      <c r="IBZ737"/>
      <c r="ICA737"/>
      <c r="ICB737"/>
      <c r="ICC737"/>
      <c r="ICD737"/>
      <c r="ICE737"/>
      <c r="ICF737"/>
      <c r="ICG737"/>
      <c r="ICH737"/>
      <c r="ICI737"/>
      <c r="ICJ737"/>
      <c r="ICK737"/>
      <c r="ICL737"/>
      <c r="ICM737"/>
      <c r="ICN737"/>
      <c r="ICO737"/>
      <c r="ICP737"/>
      <c r="ICQ737"/>
      <c r="ICR737"/>
      <c r="ICS737"/>
      <c r="ICT737"/>
      <c r="ICU737"/>
      <c r="ICV737"/>
      <c r="ICW737"/>
      <c r="ICX737"/>
      <c r="ICY737"/>
      <c r="ICZ737"/>
      <c r="IDA737"/>
      <c r="IDB737"/>
      <c r="IDC737"/>
      <c r="IDD737"/>
      <c r="IDE737"/>
      <c r="IDF737"/>
      <c r="IDG737"/>
      <c r="IDH737"/>
      <c r="IDI737"/>
      <c r="IDJ737"/>
      <c r="IDK737"/>
      <c r="IDL737"/>
      <c r="IDM737"/>
      <c r="IDN737"/>
      <c r="IDO737"/>
      <c r="IDP737"/>
      <c r="IDQ737"/>
      <c r="IDR737"/>
      <c r="IDS737"/>
      <c r="IDT737"/>
      <c r="IDU737"/>
      <c r="IDV737"/>
      <c r="IDW737"/>
      <c r="IDX737"/>
      <c r="IDY737"/>
      <c r="IDZ737"/>
      <c r="IEA737"/>
      <c r="IEB737"/>
      <c r="IEC737"/>
      <c r="IED737"/>
      <c r="IEE737"/>
      <c r="IEF737"/>
      <c r="IEG737"/>
      <c r="IEH737"/>
      <c r="IEI737"/>
      <c r="IEJ737"/>
      <c r="IEK737"/>
      <c r="IEL737"/>
      <c r="IEM737"/>
      <c r="IEN737"/>
      <c r="IEO737"/>
      <c r="IEP737"/>
      <c r="IEQ737"/>
      <c r="IER737"/>
      <c r="IES737"/>
      <c r="IET737"/>
      <c r="IEU737"/>
      <c r="IEV737"/>
      <c r="IEW737"/>
      <c r="IEX737"/>
      <c r="IEY737"/>
      <c r="IEZ737"/>
      <c r="IFA737"/>
      <c r="IFB737"/>
      <c r="IFC737"/>
      <c r="IFD737"/>
      <c r="IFE737"/>
      <c r="IFF737"/>
      <c r="IFG737"/>
      <c r="IFH737"/>
      <c r="IFI737"/>
      <c r="IFJ737"/>
      <c r="IFK737"/>
      <c r="IFL737"/>
      <c r="IFM737"/>
      <c r="IFN737"/>
      <c r="IFO737"/>
      <c r="IFP737"/>
      <c r="IFQ737"/>
      <c r="IFR737"/>
      <c r="IFS737"/>
      <c r="IFT737"/>
      <c r="IFU737"/>
      <c r="IFV737"/>
      <c r="IFW737"/>
      <c r="IFX737"/>
      <c r="IFY737"/>
      <c r="IFZ737"/>
      <c r="IGA737"/>
      <c r="IGB737"/>
      <c r="IGC737"/>
      <c r="IGD737"/>
      <c r="IGE737"/>
      <c r="IGF737"/>
      <c r="IGG737"/>
      <c r="IGH737"/>
      <c r="IGI737"/>
      <c r="IGJ737"/>
      <c r="IGK737"/>
      <c r="IGL737"/>
      <c r="IGM737"/>
      <c r="IGN737"/>
      <c r="IGO737"/>
      <c r="IGP737"/>
      <c r="IGQ737"/>
      <c r="IGR737"/>
      <c r="IGS737"/>
      <c r="IGT737"/>
      <c r="IGU737"/>
      <c r="IGV737"/>
      <c r="IGW737"/>
      <c r="IGX737"/>
      <c r="IGY737"/>
      <c r="IGZ737"/>
      <c r="IHA737"/>
      <c r="IHB737"/>
      <c r="IHC737"/>
      <c r="IHD737"/>
      <c r="IHE737"/>
      <c r="IHF737"/>
      <c r="IHG737"/>
      <c r="IHH737"/>
      <c r="IHI737"/>
      <c r="IHJ737"/>
      <c r="IHK737"/>
      <c r="IHL737"/>
      <c r="IHM737"/>
      <c r="IHN737"/>
      <c r="IHO737"/>
      <c r="IHP737"/>
      <c r="IHQ737"/>
      <c r="IHR737"/>
      <c r="IHS737"/>
      <c r="IHT737"/>
      <c r="IHU737"/>
      <c r="IHV737"/>
      <c r="IHW737"/>
      <c r="IHX737"/>
      <c r="IHY737"/>
      <c r="IHZ737"/>
      <c r="IIA737"/>
      <c r="IIB737"/>
      <c r="IIC737"/>
      <c r="IID737"/>
      <c r="IIE737"/>
      <c r="IIF737"/>
      <c r="IIG737"/>
      <c r="IIH737"/>
      <c r="III737"/>
      <c r="IIJ737"/>
      <c r="IIK737"/>
      <c r="IIL737"/>
      <c r="IIM737"/>
      <c r="IIN737"/>
      <c r="IIO737"/>
      <c r="IIP737"/>
      <c r="IIQ737"/>
      <c r="IIR737"/>
      <c r="IIS737"/>
      <c r="IIT737"/>
      <c r="IIU737"/>
      <c r="IIV737"/>
      <c r="IIW737"/>
      <c r="IIX737"/>
      <c r="IIY737"/>
      <c r="IIZ737"/>
      <c r="IJA737"/>
      <c r="IJB737"/>
      <c r="IJC737"/>
      <c r="IJD737"/>
      <c r="IJE737"/>
      <c r="IJF737"/>
      <c r="IJG737"/>
      <c r="IJH737"/>
      <c r="IJI737"/>
      <c r="IJJ737"/>
      <c r="IJK737"/>
      <c r="IJL737"/>
      <c r="IJM737"/>
      <c r="IJN737"/>
      <c r="IJO737"/>
      <c r="IJP737"/>
      <c r="IJQ737"/>
      <c r="IJR737"/>
      <c r="IJS737"/>
      <c r="IJT737"/>
      <c r="IJU737"/>
      <c r="IJV737"/>
      <c r="IJW737"/>
      <c r="IJX737"/>
      <c r="IJY737"/>
      <c r="IJZ737"/>
      <c r="IKA737"/>
      <c r="IKB737"/>
      <c r="IKC737"/>
      <c r="IKD737"/>
      <c r="IKE737"/>
      <c r="IKF737"/>
      <c r="IKG737"/>
      <c r="IKH737"/>
      <c r="IKI737"/>
      <c r="IKJ737"/>
      <c r="IKK737"/>
      <c r="IKL737"/>
      <c r="IKM737"/>
      <c r="IKN737"/>
      <c r="IKO737"/>
      <c r="IKP737"/>
      <c r="IKQ737"/>
      <c r="IKR737"/>
      <c r="IKS737"/>
      <c r="IKT737"/>
      <c r="IKU737"/>
      <c r="IKV737"/>
      <c r="IKW737"/>
      <c r="IKX737"/>
      <c r="IKY737"/>
      <c r="IKZ737"/>
      <c r="ILA737"/>
      <c r="ILB737"/>
      <c r="ILC737"/>
      <c r="ILD737"/>
      <c r="ILE737"/>
      <c r="ILF737"/>
      <c r="ILG737"/>
      <c r="ILH737"/>
      <c r="ILI737"/>
      <c r="ILJ737"/>
      <c r="ILK737"/>
      <c r="ILL737"/>
      <c r="ILM737"/>
      <c r="ILN737"/>
      <c r="ILO737"/>
      <c r="ILP737"/>
      <c r="ILQ737"/>
      <c r="ILR737"/>
      <c r="ILS737"/>
      <c r="ILT737"/>
      <c r="ILU737"/>
      <c r="ILV737"/>
      <c r="ILW737"/>
      <c r="ILX737"/>
      <c r="ILY737"/>
      <c r="ILZ737"/>
      <c r="IMA737"/>
      <c r="IMB737"/>
      <c r="IMC737"/>
      <c r="IMD737"/>
      <c r="IME737"/>
      <c r="IMF737"/>
      <c r="IMG737"/>
      <c r="IMH737"/>
      <c r="IMI737"/>
      <c r="IMJ737"/>
      <c r="IMK737"/>
      <c r="IML737"/>
      <c r="IMM737"/>
      <c r="IMN737"/>
      <c r="IMO737"/>
      <c r="IMP737"/>
      <c r="IMQ737"/>
      <c r="IMR737"/>
      <c r="IMS737"/>
      <c r="IMT737"/>
      <c r="IMU737"/>
      <c r="IMV737"/>
      <c r="IMW737"/>
      <c r="IMX737"/>
      <c r="IMY737"/>
      <c r="IMZ737"/>
      <c r="INA737"/>
      <c r="INB737"/>
      <c r="INC737"/>
      <c r="IND737"/>
      <c r="INE737"/>
      <c r="INF737"/>
      <c r="ING737"/>
      <c r="INH737"/>
      <c r="INI737"/>
      <c r="INJ737"/>
      <c r="INK737"/>
      <c r="INL737"/>
      <c r="INM737"/>
      <c r="INN737"/>
      <c r="INO737"/>
      <c r="INP737"/>
      <c r="INQ737"/>
      <c r="INR737"/>
      <c r="INS737"/>
      <c r="INT737"/>
      <c r="INU737"/>
      <c r="INV737"/>
      <c r="INW737"/>
      <c r="INX737"/>
      <c r="INY737"/>
      <c r="INZ737"/>
      <c r="IOA737"/>
      <c r="IOB737"/>
      <c r="IOC737"/>
      <c r="IOD737"/>
      <c r="IOE737"/>
      <c r="IOF737"/>
      <c r="IOG737"/>
      <c r="IOH737"/>
      <c r="IOI737"/>
      <c r="IOJ737"/>
      <c r="IOK737"/>
      <c r="IOL737"/>
      <c r="IOM737"/>
      <c r="ION737"/>
      <c r="IOO737"/>
      <c r="IOP737"/>
      <c r="IOQ737"/>
      <c r="IOR737"/>
      <c r="IOS737"/>
      <c r="IOT737"/>
      <c r="IOU737"/>
      <c r="IOV737"/>
      <c r="IOW737"/>
      <c r="IOX737"/>
      <c r="IOY737"/>
      <c r="IOZ737"/>
      <c r="IPA737"/>
      <c r="IPB737"/>
      <c r="IPC737"/>
      <c r="IPD737"/>
      <c r="IPE737"/>
      <c r="IPF737"/>
      <c r="IPG737"/>
      <c r="IPH737"/>
      <c r="IPI737"/>
      <c r="IPJ737"/>
      <c r="IPK737"/>
      <c r="IPL737"/>
      <c r="IPM737"/>
      <c r="IPN737"/>
      <c r="IPO737"/>
      <c r="IPP737"/>
      <c r="IPQ737"/>
      <c r="IPR737"/>
      <c r="IPS737"/>
      <c r="IPT737"/>
      <c r="IPU737"/>
      <c r="IPV737"/>
      <c r="IPW737"/>
      <c r="IPX737"/>
      <c r="IPY737"/>
      <c r="IPZ737"/>
      <c r="IQA737"/>
      <c r="IQB737"/>
      <c r="IQC737"/>
      <c r="IQD737"/>
      <c r="IQE737"/>
      <c r="IQF737"/>
      <c r="IQG737"/>
      <c r="IQH737"/>
      <c r="IQI737"/>
      <c r="IQJ737"/>
      <c r="IQK737"/>
      <c r="IQL737"/>
      <c r="IQM737"/>
      <c r="IQN737"/>
      <c r="IQO737"/>
      <c r="IQP737"/>
      <c r="IQQ737"/>
      <c r="IQR737"/>
      <c r="IQS737"/>
      <c r="IQT737"/>
      <c r="IQU737"/>
      <c r="IQV737"/>
      <c r="IQW737"/>
      <c r="IQX737"/>
      <c r="IQY737"/>
      <c r="IQZ737"/>
      <c r="IRA737"/>
      <c r="IRB737"/>
      <c r="IRC737"/>
      <c r="IRD737"/>
      <c r="IRE737"/>
      <c r="IRF737"/>
      <c r="IRG737"/>
      <c r="IRH737"/>
      <c r="IRI737"/>
      <c r="IRJ737"/>
      <c r="IRK737"/>
      <c r="IRL737"/>
      <c r="IRM737"/>
      <c r="IRN737"/>
      <c r="IRO737"/>
      <c r="IRP737"/>
      <c r="IRQ737"/>
      <c r="IRR737"/>
      <c r="IRS737"/>
      <c r="IRT737"/>
      <c r="IRU737"/>
      <c r="IRV737"/>
      <c r="IRW737"/>
      <c r="IRX737"/>
      <c r="IRY737"/>
      <c r="IRZ737"/>
      <c r="ISA737"/>
      <c r="ISB737"/>
      <c r="ISC737"/>
      <c r="ISD737"/>
      <c r="ISE737"/>
      <c r="ISF737"/>
      <c r="ISG737"/>
      <c r="ISH737"/>
      <c r="ISI737"/>
      <c r="ISJ737"/>
      <c r="ISK737"/>
      <c r="ISL737"/>
      <c r="ISM737"/>
      <c r="ISN737"/>
      <c r="ISO737"/>
      <c r="ISP737"/>
      <c r="ISQ737"/>
      <c r="ISR737"/>
      <c r="ISS737"/>
      <c r="IST737"/>
      <c r="ISU737"/>
      <c r="ISV737"/>
      <c r="ISW737"/>
      <c r="ISX737"/>
      <c r="ISY737"/>
      <c r="ISZ737"/>
      <c r="ITA737"/>
      <c r="ITB737"/>
      <c r="ITC737"/>
      <c r="ITD737"/>
      <c r="ITE737"/>
      <c r="ITF737"/>
      <c r="ITG737"/>
      <c r="ITH737"/>
      <c r="ITI737"/>
      <c r="ITJ737"/>
      <c r="ITK737"/>
      <c r="ITL737"/>
      <c r="ITM737"/>
      <c r="ITN737"/>
      <c r="ITO737"/>
      <c r="ITP737"/>
      <c r="ITQ737"/>
      <c r="ITR737"/>
      <c r="ITS737"/>
      <c r="ITT737"/>
      <c r="ITU737"/>
      <c r="ITV737"/>
      <c r="ITW737"/>
      <c r="ITX737"/>
      <c r="ITY737"/>
      <c r="ITZ737"/>
      <c r="IUA737"/>
      <c r="IUB737"/>
      <c r="IUC737"/>
      <c r="IUD737"/>
      <c r="IUE737"/>
      <c r="IUF737"/>
      <c r="IUG737"/>
      <c r="IUH737"/>
      <c r="IUI737"/>
      <c r="IUJ737"/>
      <c r="IUK737"/>
      <c r="IUL737"/>
      <c r="IUM737"/>
      <c r="IUN737"/>
      <c r="IUO737"/>
      <c r="IUP737"/>
      <c r="IUQ737"/>
      <c r="IUR737"/>
      <c r="IUS737"/>
      <c r="IUT737"/>
      <c r="IUU737"/>
      <c r="IUV737"/>
      <c r="IUW737"/>
      <c r="IUX737"/>
      <c r="IUY737"/>
      <c r="IUZ737"/>
      <c r="IVA737"/>
      <c r="IVB737"/>
      <c r="IVC737"/>
      <c r="IVD737"/>
      <c r="IVE737"/>
      <c r="IVF737"/>
      <c r="IVG737"/>
      <c r="IVH737"/>
      <c r="IVI737"/>
      <c r="IVJ737"/>
      <c r="IVK737"/>
      <c r="IVL737"/>
      <c r="IVM737"/>
      <c r="IVN737"/>
      <c r="IVO737"/>
      <c r="IVP737"/>
      <c r="IVQ737"/>
      <c r="IVR737"/>
      <c r="IVS737"/>
      <c r="IVT737"/>
      <c r="IVU737"/>
      <c r="IVV737"/>
      <c r="IVW737"/>
      <c r="IVX737"/>
      <c r="IVY737"/>
      <c r="IVZ737"/>
      <c r="IWA737"/>
      <c r="IWB737"/>
      <c r="IWC737"/>
      <c r="IWD737"/>
      <c r="IWE737"/>
      <c r="IWF737"/>
      <c r="IWG737"/>
      <c r="IWH737"/>
      <c r="IWI737"/>
      <c r="IWJ737"/>
      <c r="IWK737"/>
      <c r="IWL737"/>
      <c r="IWM737"/>
      <c r="IWN737"/>
      <c r="IWO737"/>
      <c r="IWP737"/>
      <c r="IWQ737"/>
      <c r="IWR737"/>
      <c r="IWS737"/>
      <c r="IWT737"/>
      <c r="IWU737"/>
      <c r="IWV737"/>
      <c r="IWW737"/>
      <c r="IWX737"/>
      <c r="IWY737"/>
      <c r="IWZ737"/>
      <c r="IXA737"/>
      <c r="IXB737"/>
      <c r="IXC737"/>
      <c r="IXD737"/>
      <c r="IXE737"/>
      <c r="IXF737"/>
      <c r="IXG737"/>
      <c r="IXH737"/>
      <c r="IXI737"/>
      <c r="IXJ737"/>
      <c r="IXK737"/>
      <c r="IXL737"/>
      <c r="IXM737"/>
      <c r="IXN737"/>
      <c r="IXO737"/>
      <c r="IXP737"/>
      <c r="IXQ737"/>
      <c r="IXR737"/>
      <c r="IXS737"/>
      <c r="IXT737"/>
      <c r="IXU737"/>
      <c r="IXV737"/>
      <c r="IXW737"/>
      <c r="IXX737"/>
      <c r="IXY737"/>
      <c r="IXZ737"/>
      <c r="IYA737"/>
      <c r="IYB737"/>
      <c r="IYC737"/>
      <c r="IYD737"/>
      <c r="IYE737"/>
      <c r="IYF737"/>
      <c r="IYG737"/>
      <c r="IYH737"/>
      <c r="IYI737"/>
      <c r="IYJ737"/>
      <c r="IYK737"/>
      <c r="IYL737"/>
      <c r="IYM737"/>
      <c r="IYN737"/>
      <c r="IYO737"/>
      <c r="IYP737"/>
      <c r="IYQ737"/>
      <c r="IYR737"/>
      <c r="IYS737"/>
      <c r="IYT737"/>
      <c r="IYU737"/>
      <c r="IYV737"/>
      <c r="IYW737"/>
      <c r="IYX737"/>
      <c r="IYY737"/>
      <c r="IYZ737"/>
      <c r="IZA737"/>
      <c r="IZB737"/>
      <c r="IZC737"/>
      <c r="IZD737"/>
      <c r="IZE737"/>
      <c r="IZF737"/>
      <c r="IZG737"/>
      <c r="IZH737"/>
      <c r="IZI737"/>
      <c r="IZJ737"/>
      <c r="IZK737"/>
      <c r="IZL737"/>
      <c r="IZM737"/>
      <c r="IZN737"/>
      <c r="IZO737"/>
      <c r="IZP737"/>
      <c r="IZQ737"/>
      <c r="IZR737"/>
      <c r="IZS737"/>
      <c r="IZT737"/>
      <c r="IZU737"/>
      <c r="IZV737"/>
      <c r="IZW737"/>
      <c r="IZX737"/>
      <c r="IZY737"/>
      <c r="IZZ737"/>
      <c r="JAA737"/>
      <c r="JAB737"/>
      <c r="JAC737"/>
      <c r="JAD737"/>
      <c r="JAE737"/>
      <c r="JAF737"/>
      <c r="JAG737"/>
      <c r="JAH737"/>
      <c r="JAI737"/>
      <c r="JAJ737"/>
      <c r="JAK737"/>
      <c r="JAL737"/>
      <c r="JAM737"/>
      <c r="JAN737"/>
      <c r="JAO737"/>
      <c r="JAP737"/>
      <c r="JAQ737"/>
      <c r="JAR737"/>
      <c r="JAS737"/>
      <c r="JAT737"/>
      <c r="JAU737"/>
      <c r="JAV737"/>
      <c r="JAW737"/>
      <c r="JAX737"/>
      <c r="JAY737"/>
      <c r="JAZ737"/>
      <c r="JBA737"/>
      <c r="JBB737"/>
      <c r="JBC737"/>
      <c r="JBD737"/>
      <c r="JBE737"/>
      <c r="JBF737"/>
      <c r="JBG737"/>
      <c r="JBH737"/>
      <c r="JBI737"/>
      <c r="JBJ737"/>
      <c r="JBK737"/>
      <c r="JBL737"/>
      <c r="JBM737"/>
      <c r="JBN737"/>
      <c r="JBO737"/>
      <c r="JBP737"/>
      <c r="JBQ737"/>
      <c r="JBR737"/>
      <c r="JBS737"/>
      <c r="JBT737"/>
      <c r="JBU737"/>
      <c r="JBV737"/>
      <c r="JBW737"/>
      <c r="JBX737"/>
      <c r="JBY737"/>
      <c r="JBZ737"/>
      <c r="JCA737"/>
      <c r="JCB737"/>
      <c r="JCC737"/>
      <c r="JCD737"/>
      <c r="JCE737"/>
      <c r="JCF737"/>
      <c r="JCG737"/>
      <c r="JCH737"/>
      <c r="JCI737"/>
      <c r="JCJ737"/>
      <c r="JCK737"/>
      <c r="JCL737"/>
      <c r="JCM737"/>
      <c r="JCN737"/>
      <c r="JCO737"/>
      <c r="JCP737"/>
      <c r="JCQ737"/>
      <c r="JCR737"/>
      <c r="JCS737"/>
      <c r="JCT737"/>
      <c r="JCU737"/>
      <c r="JCV737"/>
      <c r="JCW737"/>
      <c r="JCX737"/>
      <c r="JCY737"/>
      <c r="JCZ737"/>
      <c r="JDA737"/>
      <c r="JDB737"/>
      <c r="JDC737"/>
      <c r="JDD737"/>
      <c r="JDE737"/>
      <c r="JDF737"/>
      <c r="JDG737"/>
      <c r="JDH737"/>
      <c r="JDI737"/>
      <c r="JDJ737"/>
      <c r="JDK737"/>
      <c r="JDL737"/>
      <c r="JDM737"/>
      <c r="JDN737"/>
      <c r="JDO737"/>
      <c r="JDP737"/>
      <c r="JDQ737"/>
      <c r="JDR737"/>
      <c r="JDS737"/>
      <c r="JDT737"/>
      <c r="JDU737"/>
      <c r="JDV737"/>
      <c r="JDW737"/>
      <c r="JDX737"/>
      <c r="JDY737"/>
      <c r="JDZ737"/>
      <c r="JEA737"/>
      <c r="JEB737"/>
      <c r="JEC737"/>
      <c r="JED737"/>
      <c r="JEE737"/>
      <c r="JEF737"/>
      <c r="JEG737"/>
      <c r="JEH737"/>
      <c r="JEI737"/>
      <c r="JEJ737"/>
      <c r="JEK737"/>
      <c r="JEL737"/>
      <c r="JEM737"/>
      <c r="JEN737"/>
      <c r="JEO737"/>
      <c r="JEP737"/>
      <c r="JEQ737"/>
      <c r="JER737"/>
      <c r="JES737"/>
      <c r="JET737"/>
      <c r="JEU737"/>
      <c r="JEV737"/>
      <c r="JEW737"/>
      <c r="JEX737"/>
      <c r="JEY737"/>
      <c r="JEZ737"/>
      <c r="JFA737"/>
      <c r="JFB737"/>
      <c r="JFC737"/>
      <c r="JFD737"/>
      <c r="JFE737"/>
      <c r="JFF737"/>
      <c r="JFG737"/>
      <c r="JFH737"/>
      <c r="JFI737"/>
      <c r="JFJ737"/>
      <c r="JFK737"/>
      <c r="JFL737"/>
      <c r="JFM737"/>
      <c r="JFN737"/>
      <c r="JFO737"/>
      <c r="JFP737"/>
      <c r="JFQ737"/>
      <c r="JFR737"/>
      <c r="JFS737"/>
      <c r="JFT737"/>
      <c r="JFU737"/>
      <c r="JFV737"/>
      <c r="JFW737"/>
      <c r="JFX737"/>
      <c r="JFY737"/>
      <c r="JFZ737"/>
      <c r="JGA737"/>
      <c r="JGB737"/>
      <c r="JGC737"/>
      <c r="JGD737"/>
      <c r="JGE737"/>
      <c r="JGF737"/>
      <c r="JGG737"/>
      <c r="JGH737"/>
      <c r="JGI737"/>
      <c r="JGJ737"/>
      <c r="JGK737"/>
      <c r="JGL737"/>
      <c r="JGM737"/>
      <c r="JGN737"/>
      <c r="JGO737"/>
      <c r="JGP737"/>
      <c r="JGQ737"/>
      <c r="JGR737"/>
      <c r="JGS737"/>
      <c r="JGT737"/>
      <c r="JGU737"/>
      <c r="JGV737"/>
      <c r="JGW737"/>
      <c r="JGX737"/>
      <c r="JGY737"/>
      <c r="JGZ737"/>
      <c r="JHA737"/>
      <c r="JHB737"/>
      <c r="JHC737"/>
      <c r="JHD737"/>
      <c r="JHE737"/>
      <c r="JHF737"/>
      <c r="JHG737"/>
      <c r="JHH737"/>
      <c r="JHI737"/>
      <c r="JHJ737"/>
      <c r="JHK737"/>
      <c r="JHL737"/>
      <c r="JHM737"/>
      <c r="JHN737"/>
      <c r="JHO737"/>
      <c r="JHP737"/>
      <c r="JHQ737"/>
      <c r="JHR737"/>
      <c r="JHS737"/>
      <c r="JHT737"/>
      <c r="JHU737"/>
      <c r="JHV737"/>
      <c r="JHW737"/>
      <c r="JHX737"/>
      <c r="JHY737"/>
      <c r="JHZ737"/>
      <c r="JIA737"/>
      <c r="JIB737"/>
      <c r="JIC737"/>
      <c r="JID737"/>
      <c r="JIE737"/>
      <c r="JIF737"/>
      <c r="JIG737"/>
      <c r="JIH737"/>
      <c r="JII737"/>
      <c r="JIJ737"/>
      <c r="JIK737"/>
      <c r="JIL737"/>
      <c r="JIM737"/>
      <c r="JIN737"/>
      <c r="JIO737"/>
      <c r="JIP737"/>
      <c r="JIQ737"/>
      <c r="JIR737"/>
      <c r="JIS737"/>
      <c r="JIT737"/>
      <c r="JIU737"/>
      <c r="JIV737"/>
      <c r="JIW737"/>
      <c r="JIX737"/>
      <c r="JIY737"/>
      <c r="JIZ737"/>
      <c r="JJA737"/>
      <c r="JJB737"/>
      <c r="JJC737"/>
      <c r="JJD737"/>
      <c r="JJE737"/>
      <c r="JJF737"/>
      <c r="JJG737"/>
      <c r="JJH737"/>
      <c r="JJI737"/>
      <c r="JJJ737"/>
      <c r="JJK737"/>
      <c r="JJL737"/>
      <c r="JJM737"/>
      <c r="JJN737"/>
      <c r="JJO737"/>
      <c r="JJP737"/>
      <c r="JJQ737"/>
      <c r="JJR737"/>
      <c r="JJS737"/>
      <c r="JJT737"/>
      <c r="JJU737"/>
      <c r="JJV737"/>
      <c r="JJW737"/>
      <c r="JJX737"/>
      <c r="JJY737"/>
      <c r="JJZ737"/>
      <c r="JKA737"/>
      <c r="JKB737"/>
      <c r="JKC737"/>
      <c r="JKD737"/>
      <c r="JKE737"/>
      <c r="JKF737"/>
      <c r="JKG737"/>
      <c r="JKH737"/>
      <c r="JKI737"/>
      <c r="JKJ737"/>
      <c r="JKK737"/>
      <c r="JKL737"/>
      <c r="JKM737"/>
      <c r="JKN737"/>
      <c r="JKO737"/>
      <c r="JKP737"/>
      <c r="JKQ737"/>
      <c r="JKR737"/>
      <c r="JKS737"/>
      <c r="JKT737"/>
      <c r="JKU737"/>
      <c r="JKV737"/>
      <c r="JKW737"/>
      <c r="JKX737"/>
      <c r="JKY737"/>
      <c r="JKZ737"/>
      <c r="JLA737"/>
      <c r="JLB737"/>
      <c r="JLC737"/>
      <c r="JLD737"/>
      <c r="JLE737"/>
      <c r="JLF737"/>
      <c r="JLG737"/>
      <c r="JLH737"/>
      <c r="JLI737"/>
      <c r="JLJ737"/>
      <c r="JLK737"/>
      <c r="JLL737"/>
      <c r="JLM737"/>
      <c r="JLN737"/>
      <c r="JLO737"/>
      <c r="JLP737"/>
      <c r="JLQ737"/>
      <c r="JLR737"/>
      <c r="JLS737"/>
      <c r="JLT737"/>
      <c r="JLU737"/>
      <c r="JLV737"/>
      <c r="JLW737"/>
      <c r="JLX737"/>
      <c r="JLY737"/>
      <c r="JLZ737"/>
      <c r="JMA737"/>
      <c r="JMB737"/>
      <c r="JMC737"/>
      <c r="JMD737"/>
      <c r="JME737"/>
      <c r="JMF737"/>
      <c r="JMG737"/>
      <c r="JMH737"/>
      <c r="JMI737"/>
      <c r="JMJ737"/>
      <c r="JMK737"/>
      <c r="JML737"/>
      <c r="JMM737"/>
      <c r="JMN737"/>
      <c r="JMO737"/>
      <c r="JMP737"/>
      <c r="JMQ737"/>
      <c r="JMR737"/>
      <c r="JMS737"/>
      <c r="JMT737"/>
      <c r="JMU737"/>
      <c r="JMV737"/>
      <c r="JMW737"/>
      <c r="JMX737"/>
      <c r="JMY737"/>
      <c r="JMZ737"/>
      <c r="JNA737"/>
      <c r="JNB737"/>
      <c r="JNC737"/>
      <c r="JND737"/>
      <c r="JNE737"/>
      <c r="JNF737"/>
      <c r="JNG737"/>
      <c r="JNH737"/>
      <c r="JNI737"/>
      <c r="JNJ737"/>
      <c r="JNK737"/>
      <c r="JNL737"/>
      <c r="JNM737"/>
      <c r="JNN737"/>
      <c r="JNO737"/>
      <c r="JNP737"/>
      <c r="JNQ737"/>
      <c r="JNR737"/>
      <c r="JNS737"/>
      <c r="JNT737"/>
      <c r="JNU737"/>
      <c r="JNV737"/>
      <c r="JNW737"/>
      <c r="JNX737"/>
      <c r="JNY737"/>
      <c r="JNZ737"/>
      <c r="JOA737"/>
      <c r="JOB737"/>
      <c r="JOC737"/>
      <c r="JOD737"/>
      <c r="JOE737"/>
      <c r="JOF737"/>
      <c r="JOG737"/>
      <c r="JOH737"/>
      <c r="JOI737"/>
      <c r="JOJ737"/>
      <c r="JOK737"/>
      <c r="JOL737"/>
      <c r="JOM737"/>
      <c r="JON737"/>
      <c r="JOO737"/>
      <c r="JOP737"/>
      <c r="JOQ737"/>
      <c r="JOR737"/>
      <c r="JOS737"/>
      <c r="JOT737"/>
      <c r="JOU737"/>
      <c r="JOV737"/>
      <c r="JOW737"/>
      <c r="JOX737"/>
      <c r="JOY737"/>
      <c r="JOZ737"/>
      <c r="JPA737"/>
      <c r="JPB737"/>
      <c r="JPC737"/>
      <c r="JPD737"/>
      <c r="JPE737"/>
      <c r="JPF737"/>
      <c r="JPG737"/>
      <c r="JPH737"/>
      <c r="JPI737"/>
      <c r="JPJ737"/>
      <c r="JPK737"/>
      <c r="JPL737"/>
      <c r="JPM737"/>
      <c r="JPN737"/>
      <c r="JPO737"/>
      <c r="JPP737"/>
      <c r="JPQ737"/>
      <c r="JPR737"/>
      <c r="JPS737"/>
      <c r="JPT737"/>
      <c r="JPU737"/>
      <c r="JPV737"/>
      <c r="JPW737"/>
      <c r="JPX737"/>
      <c r="JPY737"/>
      <c r="JPZ737"/>
      <c r="JQA737"/>
      <c r="JQB737"/>
      <c r="JQC737"/>
      <c r="JQD737"/>
      <c r="JQE737"/>
      <c r="JQF737"/>
      <c r="JQG737"/>
      <c r="JQH737"/>
      <c r="JQI737"/>
      <c r="JQJ737"/>
      <c r="JQK737"/>
      <c r="JQL737"/>
      <c r="JQM737"/>
      <c r="JQN737"/>
      <c r="JQO737"/>
      <c r="JQP737"/>
      <c r="JQQ737"/>
      <c r="JQR737"/>
      <c r="JQS737"/>
      <c r="JQT737"/>
      <c r="JQU737"/>
      <c r="JQV737"/>
      <c r="JQW737"/>
      <c r="JQX737"/>
      <c r="JQY737"/>
      <c r="JQZ737"/>
      <c r="JRA737"/>
      <c r="JRB737"/>
      <c r="JRC737"/>
      <c r="JRD737"/>
      <c r="JRE737"/>
      <c r="JRF737"/>
      <c r="JRG737"/>
      <c r="JRH737"/>
      <c r="JRI737"/>
      <c r="JRJ737"/>
      <c r="JRK737"/>
      <c r="JRL737"/>
      <c r="JRM737"/>
      <c r="JRN737"/>
      <c r="JRO737"/>
      <c r="JRP737"/>
      <c r="JRQ737"/>
      <c r="JRR737"/>
      <c r="JRS737"/>
      <c r="JRT737"/>
      <c r="JRU737"/>
      <c r="JRV737"/>
      <c r="JRW737"/>
      <c r="JRX737"/>
      <c r="JRY737"/>
      <c r="JRZ737"/>
      <c r="JSA737"/>
      <c r="JSB737"/>
      <c r="JSC737"/>
      <c r="JSD737"/>
      <c r="JSE737"/>
      <c r="JSF737"/>
      <c r="JSG737"/>
      <c r="JSH737"/>
      <c r="JSI737"/>
      <c r="JSJ737"/>
      <c r="JSK737"/>
      <c r="JSL737"/>
      <c r="JSM737"/>
      <c r="JSN737"/>
      <c r="JSO737"/>
      <c r="JSP737"/>
      <c r="JSQ737"/>
      <c r="JSR737"/>
      <c r="JSS737"/>
      <c r="JST737"/>
      <c r="JSU737"/>
      <c r="JSV737"/>
      <c r="JSW737"/>
      <c r="JSX737"/>
      <c r="JSY737"/>
      <c r="JSZ737"/>
      <c r="JTA737"/>
      <c r="JTB737"/>
      <c r="JTC737"/>
      <c r="JTD737"/>
      <c r="JTE737"/>
      <c r="JTF737"/>
      <c r="JTG737"/>
      <c r="JTH737"/>
      <c r="JTI737"/>
      <c r="JTJ737"/>
      <c r="JTK737"/>
      <c r="JTL737"/>
      <c r="JTM737"/>
      <c r="JTN737"/>
      <c r="JTO737"/>
      <c r="JTP737"/>
      <c r="JTQ737"/>
      <c r="JTR737"/>
      <c r="JTS737"/>
      <c r="JTT737"/>
      <c r="JTU737"/>
      <c r="JTV737"/>
      <c r="JTW737"/>
      <c r="JTX737"/>
      <c r="JTY737"/>
      <c r="JTZ737"/>
      <c r="JUA737"/>
      <c r="JUB737"/>
      <c r="JUC737"/>
      <c r="JUD737"/>
      <c r="JUE737"/>
      <c r="JUF737"/>
      <c r="JUG737"/>
      <c r="JUH737"/>
      <c r="JUI737"/>
      <c r="JUJ737"/>
      <c r="JUK737"/>
      <c r="JUL737"/>
      <c r="JUM737"/>
      <c r="JUN737"/>
      <c r="JUO737"/>
      <c r="JUP737"/>
      <c r="JUQ737"/>
      <c r="JUR737"/>
      <c r="JUS737"/>
      <c r="JUT737"/>
      <c r="JUU737"/>
      <c r="JUV737"/>
      <c r="JUW737"/>
      <c r="JUX737"/>
      <c r="JUY737"/>
      <c r="JUZ737"/>
      <c r="JVA737"/>
      <c r="JVB737"/>
      <c r="JVC737"/>
      <c r="JVD737"/>
      <c r="JVE737"/>
      <c r="JVF737"/>
      <c r="JVG737"/>
      <c r="JVH737"/>
      <c r="JVI737"/>
      <c r="JVJ737"/>
      <c r="JVK737"/>
      <c r="JVL737"/>
      <c r="JVM737"/>
      <c r="JVN737"/>
      <c r="JVO737"/>
      <c r="JVP737"/>
      <c r="JVQ737"/>
      <c r="JVR737"/>
      <c r="JVS737"/>
      <c r="JVT737"/>
      <c r="JVU737"/>
      <c r="JVV737"/>
      <c r="JVW737"/>
      <c r="JVX737"/>
      <c r="JVY737"/>
      <c r="JVZ737"/>
      <c r="JWA737"/>
      <c r="JWB737"/>
      <c r="JWC737"/>
      <c r="JWD737"/>
      <c r="JWE737"/>
      <c r="JWF737"/>
      <c r="JWG737"/>
      <c r="JWH737"/>
      <c r="JWI737"/>
      <c r="JWJ737"/>
      <c r="JWK737"/>
      <c r="JWL737"/>
      <c r="JWM737"/>
      <c r="JWN737"/>
      <c r="JWO737"/>
      <c r="JWP737"/>
      <c r="JWQ737"/>
      <c r="JWR737"/>
      <c r="JWS737"/>
      <c r="JWT737"/>
      <c r="JWU737"/>
      <c r="JWV737"/>
      <c r="JWW737"/>
      <c r="JWX737"/>
      <c r="JWY737"/>
      <c r="JWZ737"/>
      <c r="JXA737"/>
      <c r="JXB737"/>
      <c r="JXC737"/>
      <c r="JXD737"/>
      <c r="JXE737"/>
      <c r="JXF737"/>
      <c r="JXG737"/>
      <c r="JXH737"/>
      <c r="JXI737"/>
      <c r="JXJ737"/>
      <c r="JXK737"/>
      <c r="JXL737"/>
      <c r="JXM737"/>
      <c r="JXN737"/>
      <c r="JXO737"/>
      <c r="JXP737"/>
      <c r="JXQ737"/>
      <c r="JXR737"/>
      <c r="JXS737"/>
      <c r="JXT737"/>
      <c r="JXU737"/>
      <c r="JXV737"/>
      <c r="JXW737"/>
      <c r="JXX737"/>
      <c r="JXY737"/>
      <c r="JXZ737"/>
      <c r="JYA737"/>
      <c r="JYB737"/>
      <c r="JYC737"/>
      <c r="JYD737"/>
      <c r="JYE737"/>
      <c r="JYF737"/>
      <c r="JYG737"/>
      <c r="JYH737"/>
      <c r="JYI737"/>
      <c r="JYJ737"/>
      <c r="JYK737"/>
      <c r="JYL737"/>
      <c r="JYM737"/>
      <c r="JYN737"/>
      <c r="JYO737"/>
      <c r="JYP737"/>
      <c r="JYQ737"/>
      <c r="JYR737"/>
      <c r="JYS737"/>
      <c r="JYT737"/>
      <c r="JYU737"/>
      <c r="JYV737"/>
      <c r="JYW737"/>
      <c r="JYX737"/>
      <c r="JYY737"/>
      <c r="JYZ737"/>
      <c r="JZA737"/>
      <c r="JZB737"/>
      <c r="JZC737"/>
      <c r="JZD737"/>
      <c r="JZE737"/>
      <c r="JZF737"/>
      <c r="JZG737"/>
      <c r="JZH737"/>
      <c r="JZI737"/>
      <c r="JZJ737"/>
      <c r="JZK737"/>
      <c r="JZL737"/>
      <c r="JZM737"/>
      <c r="JZN737"/>
      <c r="JZO737"/>
      <c r="JZP737"/>
      <c r="JZQ737"/>
      <c r="JZR737"/>
      <c r="JZS737"/>
      <c r="JZT737"/>
      <c r="JZU737"/>
      <c r="JZV737"/>
      <c r="JZW737"/>
      <c r="JZX737"/>
      <c r="JZY737"/>
      <c r="JZZ737"/>
      <c r="KAA737"/>
      <c r="KAB737"/>
      <c r="KAC737"/>
      <c r="KAD737"/>
      <c r="KAE737"/>
      <c r="KAF737"/>
      <c r="KAG737"/>
      <c r="KAH737"/>
      <c r="KAI737"/>
      <c r="KAJ737"/>
      <c r="KAK737"/>
      <c r="KAL737"/>
      <c r="KAM737"/>
      <c r="KAN737"/>
      <c r="KAO737"/>
      <c r="KAP737"/>
      <c r="KAQ737"/>
      <c r="KAR737"/>
      <c r="KAS737"/>
      <c r="KAT737"/>
      <c r="KAU737"/>
      <c r="KAV737"/>
      <c r="KAW737"/>
      <c r="KAX737"/>
      <c r="KAY737"/>
      <c r="KAZ737"/>
      <c r="KBA737"/>
      <c r="KBB737"/>
      <c r="KBC737"/>
      <c r="KBD737"/>
      <c r="KBE737"/>
      <c r="KBF737"/>
      <c r="KBG737"/>
      <c r="KBH737"/>
      <c r="KBI737"/>
      <c r="KBJ737"/>
      <c r="KBK737"/>
      <c r="KBL737"/>
      <c r="KBM737"/>
      <c r="KBN737"/>
      <c r="KBO737"/>
      <c r="KBP737"/>
      <c r="KBQ737"/>
      <c r="KBR737"/>
      <c r="KBS737"/>
      <c r="KBT737"/>
      <c r="KBU737"/>
      <c r="KBV737"/>
      <c r="KBW737"/>
      <c r="KBX737"/>
      <c r="KBY737"/>
      <c r="KBZ737"/>
      <c r="KCA737"/>
      <c r="KCB737"/>
      <c r="KCC737"/>
      <c r="KCD737"/>
      <c r="KCE737"/>
      <c r="KCF737"/>
      <c r="KCG737"/>
      <c r="KCH737"/>
      <c r="KCI737"/>
      <c r="KCJ737"/>
      <c r="KCK737"/>
      <c r="KCL737"/>
      <c r="KCM737"/>
      <c r="KCN737"/>
      <c r="KCO737"/>
      <c r="KCP737"/>
      <c r="KCQ737"/>
      <c r="KCR737"/>
      <c r="KCS737"/>
      <c r="KCT737"/>
      <c r="KCU737"/>
      <c r="KCV737"/>
      <c r="KCW737"/>
      <c r="KCX737"/>
      <c r="KCY737"/>
      <c r="KCZ737"/>
      <c r="KDA737"/>
      <c r="KDB737"/>
      <c r="KDC737"/>
      <c r="KDD737"/>
      <c r="KDE737"/>
      <c r="KDF737"/>
      <c r="KDG737"/>
      <c r="KDH737"/>
      <c r="KDI737"/>
      <c r="KDJ737"/>
      <c r="KDK737"/>
      <c r="KDL737"/>
      <c r="KDM737"/>
      <c r="KDN737"/>
      <c r="KDO737"/>
      <c r="KDP737"/>
      <c r="KDQ737"/>
      <c r="KDR737"/>
      <c r="KDS737"/>
      <c r="KDT737"/>
      <c r="KDU737"/>
      <c r="KDV737"/>
      <c r="KDW737"/>
      <c r="KDX737"/>
      <c r="KDY737"/>
      <c r="KDZ737"/>
      <c r="KEA737"/>
      <c r="KEB737"/>
      <c r="KEC737"/>
      <c r="KED737"/>
      <c r="KEE737"/>
      <c r="KEF737"/>
      <c r="KEG737"/>
      <c r="KEH737"/>
      <c r="KEI737"/>
      <c r="KEJ737"/>
      <c r="KEK737"/>
      <c r="KEL737"/>
      <c r="KEM737"/>
      <c r="KEN737"/>
      <c r="KEO737"/>
      <c r="KEP737"/>
      <c r="KEQ737"/>
      <c r="KER737"/>
      <c r="KES737"/>
      <c r="KET737"/>
      <c r="KEU737"/>
      <c r="KEV737"/>
      <c r="KEW737"/>
      <c r="KEX737"/>
      <c r="KEY737"/>
      <c r="KEZ737"/>
      <c r="KFA737"/>
      <c r="KFB737"/>
      <c r="KFC737"/>
      <c r="KFD737"/>
      <c r="KFE737"/>
      <c r="KFF737"/>
      <c r="KFG737"/>
      <c r="KFH737"/>
      <c r="KFI737"/>
      <c r="KFJ737"/>
      <c r="KFK737"/>
      <c r="KFL737"/>
      <c r="KFM737"/>
      <c r="KFN737"/>
      <c r="KFO737"/>
      <c r="KFP737"/>
      <c r="KFQ737"/>
      <c r="KFR737"/>
      <c r="KFS737"/>
      <c r="KFT737"/>
      <c r="KFU737"/>
      <c r="KFV737"/>
      <c r="KFW737"/>
      <c r="KFX737"/>
      <c r="KFY737"/>
      <c r="KFZ737"/>
      <c r="KGA737"/>
      <c r="KGB737"/>
      <c r="KGC737"/>
      <c r="KGD737"/>
      <c r="KGE737"/>
      <c r="KGF737"/>
      <c r="KGG737"/>
      <c r="KGH737"/>
      <c r="KGI737"/>
      <c r="KGJ737"/>
      <c r="KGK737"/>
      <c r="KGL737"/>
      <c r="KGM737"/>
      <c r="KGN737"/>
      <c r="KGO737"/>
      <c r="KGP737"/>
      <c r="KGQ737"/>
      <c r="KGR737"/>
      <c r="KGS737"/>
      <c r="KGT737"/>
      <c r="KGU737"/>
      <c r="KGV737"/>
      <c r="KGW737"/>
      <c r="KGX737"/>
      <c r="KGY737"/>
      <c r="KGZ737"/>
      <c r="KHA737"/>
      <c r="KHB737"/>
      <c r="KHC737"/>
      <c r="KHD737"/>
      <c r="KHE737"/>
      <c r="KHF737"/>
      <c r="KHG737"/>
      <c r="KHH737"/>
      <c r="KHI737"/>
      <c r="KHJ737"/>
      <c r="KHK737"/>
      <c r="KHL737"/>
      <c r="KHM737"/>
      <c r="KHN737"/>
      <c r="KHO737"/>
      <c r="KHP737"/>
      <c r="KHQ737"/>
      <c r="KHR737"/>
      <c r="KHS737"/>
      <c r="KHT737"/>
      <c r="KHU737"/>
      <c r="KHV737"/>
      <c r="KHW737"/>
      <c r="KHX737"/>
      <c r="KHY737"/>
      <c r="KHZ737"/>
      <c r="KIA737"/>
      <c r="KIB737"/>
      <c r="KIC737"/>
      <c r="KID737"/>
      <c r="KIE737"/>
      <c r="KIF737"/>
      <c r="KIG737"/>
      <c r="KIH737"/>
      <c r="KII737"/>
      <c r="KIJ737"/>
      <c r="KIK737"/>
      <c r="KIL737"/>
      <c r="KIM737"/>
      <c r="KIN737"/>
      <c r="KIO737"/>
      <c r="KIP737"/>
      <c r="KIQ737"/>
      <c r="KIR737"/>
      <c r="KIS737"/>
      <c r="KIT737"/>
      <c r="KIU737"/>
      <c r="KIV737"/>
      <c r="KIW737"/>
      <c r="KIX737"/>
      <c r="KIY737"/>
      <c r="KIZ737"/>
      <c r="KJA737"/>
      <c r="KJB737"/>
      <c r="KJC737"/>
      <c r="KJD737"/>
      <c r="KJE737"/>
      <c r="KJF737"/>
      <c r="KJG737"/>
      <c r="KJH737"/>
      <c r="KJI737"/>
      <c r="KJJ737"/>
      <c r="KJK737"/>
      <c r="KJL737"/>
      <c r="KJM737"/>
      <c r="KJN737"/>
      <c r="KJO737"/>
      <c r="KJP737"/>
      <c r="KJQ737"/>
      <c r="KJR737"/>
      <c r="KJS737"/>
      <c r="KJT737"/>
      <c r="KJU737"/>
      <c r="KJV737"/>
      <c r="KJW737"/>
      <c r="KJX737"/>
      <c r="KJY737"/>
      <c r="KJZ737"/>
      <c r="KKA737"/>
      <c r="KKB737"/>
      <c r="KKC737"/>
      <c r="KKD737"/>
      <c r="KKE737"/>
      <c r="KKF737"/>
      <c r="KKG737"/>
      <c r="KKH737"/>
      <c r="KKI737"/>
      <c r="KKJ737"/>
      <c r="KKK737"/>
      <c r="KKL737"/>
      <c r="KKM737"/>
      <c r="KKN737"/>
      <c r="KKO737"/>
      <c r="KKP737"/>
      <c r="KKQ737"/>
      <c r="KKR737"/>
      <c r="KKS737"/>
      <c r="KKT737"/>
      <c r="KKU737"/>
      <c r="KKV737"/>
      <c r="KKW737"/>
      <c r="KKX737"/>
      <c r="KKY737"/>
      <c r="KKZ737"/>
      <c r="KLA737"/>
      <c r="KLB737"/>
      <c r="KLC737"/>
      <c r="KLD737"/>
      <c r="KLE737"/>
      <c r="KLF737"/>
      <c r="KLG737"/>
      <c r="KLH737"/>
      <c r="KLI737"/>
      <c r="KLJ737"/>
      <c r="KLK737"/>
      <c r="KLL737"/>
      <c r="KLM737"/>
      <c r="KLN737"/>
      <c r="KLO737"/>
      <c r="KLP737"/>
      <c r="KLQ737"/>
      <c r="KLR737"/>
      <c r="KLS737"/>
      <c r="KLT737"/>
      <c r="KLU737"/>
      <c r="KLV737"/>
      <c r="KLW737"/>
      <c r="KLX737"/>
      <c r="KLY737"/>
      <c r="KLZ737"/>
      <c r="KMA737"/>
      <c r="KMB737"/>
      <c r="KMC737"/>
      <c r="KMD737"/>
      <c r="KME737"/>
      <c r="KMF737"/>
      <c r="KMG737"/>
      <c r="KMH737"/>
      <c r="KMI737"/>
      <c r="KMJ737"/>
      <c r="KMK737"/>
      <c r="KML737"/>
      <c r="KMM737"/>
      <c r="KMN737"/>
      <c r="KMO737"/>
      <c r="KMP737"/>
      <c r="KMQ737"/>
      <c r="KMR737"/>
      <c r="KMS737"/>
      <c r="KMT737"/>
      <c r="KMU737"/>
      <c r="KMV737"/>
      <c r="KMW737"/>
      <c r="KMX737"/>
      <c r="KMY737"/>
      <c r="KMZ737"/>
      <c r="KNA737"/>
      <c r="KNB737"/>
      <c r="KNC737"/>
      <c r="KND737"/>
      <c r="KNE737"/>
      <c r="KNF737"/>
      <c r="KNG737"/>
      <c r="KNH737"/>
      <c r="KNI737"/>
      <c r="KNJ737"/>
      <c r="KNK737"/>
      <c r="KNL737"/>
      <c r="KNM737"/>
      <c r="KNN737"/>
      <c r="KNO737"/>
      <c r="KNP737"/>
      <c r="KNQ737"/>
      <c r="KNR737"/>
      <c r="KNS737"/>
      <c r="KNT737"/>
      <c r="KNU737"/>
      <c r="KNV737"/>
      <c r="KNW737"/>
      <c r="KNX737"/>
      <c r="KNY737"/>
      <c r="KNZ737"/>
      <c r="KOA737"/>
      <c r="KOB737"/>
      <c r="KOC737"/>
      <c r="KOD737"/>
      <c r="KOE737"/>
      <c r="KOF737"/>
      <c r="KOG737"/>
      <c r="KOH737"/>
      <c r="KOI737"/>
      <c r="KOJ737"/>
      <c r="KOK737"/>
      <c r="KOL737"/>
      <c r="KOM737"/>
      <c r="KON737"/>
      <c r="KOO737"/>
      <c r="KOP737"/>
      <c r="KOQ737"/>
      <c r="KOR737"/>
      <c r="KOS737"/>
      <c r="KOT737"/>
      <c r="KOU737"/>
      <c r="KOV737"/>
      <c r="KOW737"/>
      <c r="KOX737"/>
      <c r="KOY737"/>
      <c r="KOZ737"/>
      <c r="KPA737"/>
      <c r="KPB737"/>
      <c r="KPC737"/>
      <c r="KPD737"/>
      <c r="KPE737"/>
      <c r="KPF737"/>
      <c r="KPG737"/>
      <c r="KPH737"/>
      <c r="KPI737"/>
      <c r="KPJ737"/>
      <c r="KPK737"/>
      <c r="KPL737"/>
      <c r="KPM737"/>
      <c r="KPN737"/>
      <c r="KPO737"/>
      <c r="KPP737"/>
      <c r="KPQ737"/>
      <c r="KPR737"/>
      <c r="KPS737"/>
      <c r="KPT737"/>
      <c r="KPU737"/>
      <c r="KPV737"/>
      <c r="KPW737"/>
      <c r="KPX737"/>
      <c r="KPY737"/>
      <c r="KPZ737"/>
      <c r="KQA737"/>
      <c r="KQB737"/>
      <c r="KQC737"/>
      <c r="KQD737"/>
      <c r="KQE737"/>
      <c r="KQF737"/>
      <c r="KQG737"/>
      <c r="KQH737"/>
      <c r="KQI737"/>
      <c r="KQJ737"/>
      <c r="KQK737"/>
      <c r="KQL737"/>
      <c r="KQM737"/>
      <c r="KQN737"/>
      <c r="KQO737"/>
      <c r="KQP737"/>
      <c r="KQQ737"/>
      <c r="KQR737"/>
      <c r="KQS737"/>
      <c r="KQT737"/>
      <c r="KQU737"/>
      <c r="KQV737"/>
      <c r="KQW737"/>
      <c r="KQX737"/>
      <c r="KQY737"/>
      <c r="KQZ737"/>
      <c r="KRA737"/>
      <c r="KRB737"/>
      <c r="KRC737"/>
      <c r="KRD737"/>
      <c r="KRE737"/>
      <c r="KRF737"/>
      <c r="KRG737"/>
      <c r="KRH737"/>
      <c r="KRI737"/>
      <c r="KRJ737"/>
      <c r="KRK737"/>
      <c r="KRL737"/>
      <c r="KRM737"/>
      <c r="KRN737"/>
      <c r="KRO737"/>
      <c r="KRP737"/>
      <c r="KRQ737"/>
      <c r="KRR737"/>
      <c r="KRS737"/>
      <c r="KRT737"/>
      <c r="KRU737"/>
      <c r="KRV737"/>
      <c r="KRW737"/>
      <c r="KRX737"/>
      <c r="KRY737"/>
      <c r="KRZ737"/>
      <c r="KSA737"/>
      <c r="KSB737"/>
      <c r="KSC737"/>
      <c r="KSD737"/>
      <c r="KSE737"/>
      <c r="KSF737"/>
      <c r="KSG737"/>
      <c r="KSH737"/>
      <c r="KSI737"/>
      <c r="KSJ737"/>
      <c r="KSK737"/>
      <c r="KSL737"/>
      <c r="KSM737"/>
      <c r="KSN737"/>
      <c r="KSO737"/>
      <c r="KSP737"/>
      <c r="KSQ737"/>
      <c r="KSR737"/>
      <c r="KSS737"/>
      <c r="KST737"/>
      <c r="KSU737"/>
      <c r="KSV737"/>
      <c r="KSW737"/>
      <c r="KSX737"/>
      <c r="KSY737"/>
      <c r="KSZ737"/>
      <c r="KTA737"/>
      <c r="KTB737"/>
      <c r="KTC737"/>
      <c r="KTD737"/>
      <c r="KTE737"/>
      <c r="KTF737"/>
      <c r="KTG737"/>
      <c r="KTH737"/>
      <c r="KTI737"/>
      <c r="KTJ737"/>
      <c r="KTK737"/>
      <c r="KTL737"/>
      <c r="KTM737"/>
      <c r="KTN737"/>
      <c r="KTO737"/>
      <c r="KTP737"/>
      <c r="KTQ737"/>
      <c r="KTR737"/>
      <c r="KTS737"/>
      <c r="KTT737"/>
      <c r="KTU737"/>
      <c r="KTV737"/>
      <c r="KTW737"/>
      <c r="KTX737"/>
      <c r="KTY737"/>
      <c r="KTZ737"/>
      <c r="KUA737"/>
      <c r="KUB737"/>
      <c r="KUC737"/>
      <c r="KUD737"/>
      <c r="KUE737"/>
      <c r="KUF737"/>
      <c r="KUG737"/>
      <c r="KUH737"/>
      <c r="KUI737"/>
      <c r="KUJ737"/>
      <c r="KUK737"/>
      <c r="KUL737"/>
      <c r="KUM737"/>
      <c r="KUN737"/>
      <c r="KUO737"/>
      <c r="KUP737"/>
      <c r="KUQ737"/>
      <c r="KUR737"/>
      <c r="KUS737"/>
      <c r="KUT737"/>
      <c r="KUU737"/>
      <c r="KUV737"/>
      <c r="KUW737"/>
      <c r="KUX737"/>
      <c r="KUY737"/>
      <c r="KUZ737"/>
      <c r="KVA737"/>
      <c r="KVB737"/>
      <c r="KVC737"/>
      <c r="KVD737"/>
      <c r="KVE737"/>
      <c r="KVF737"/>
      <c r="KVG737"/>
      <c r="KVH737"/>
      <c r="KVI737"/>
      <c r="KVJ737"/>
      <c r="KVK737"/>
      <c r="KVL737"/>
      <c r="KVM737"/>
      <c r="KVN737"/>
      <c r="KVO737"/>
      <c r="KVP737"/>
      <c r="KVQ737"/>
      <c r="KVR737"/>
      <c r="KVS737"/>
      <c r="KVT737"/>
      <c r="KVU737"/>
      <c r="KVV737"/>
      <c r="KVW737"/>
      <c r="KVX737"/>
      <c r="KVY737"/>
      <c r="KVZ737"/>
      <c r="KWA737"/>
      <c r="KWB737"/>
      <c r="KWC737"/>
      <c r="KWD737"/>
      <c r="KWE737"/>
      <c r="KWF737"/>
      <c r="KWG737"/>
      <c r="KWH737"/>
      <c r="KWI737"/>
      <c r="KWJ737"/>
      <c r="KWK737"/>
      <c r="KWL737"/>
      <c r="KWM737"/>
      <c r="KWN737"/>
      <c r="KWO737"/>
      <c r="KWP737"/>
      <c r="KWQ737"/>
      <c r="KWR737"/>
      <c r="KWS737"/>
      <c r="KWT737"/>
      <c r="KWU737"/>
      <c r="KWV737"/>
      <c r="KWW737"/>
      <c r="KWX737"/>
      <c r="KWY737"/>
      <c r="KWZ737"/>
      <c r="KXA737"/>
      <c r="KXB737"/>
      <c r="KXC737"/>
      <c r="KXD737"/>
      <c r="KXE737"/>
      <c r="KXF737"/>
      <c r="KXG737"/>
      <c r="KXH737"/>
      <c r="KXI737"/>
      <c r="KXJ737"/>
      <c r="KXK737"/>
      <c r="KXL737"/>
      <c r="KXM737"/>
      <c r="KXN737"/>
      <c r="KXO737"/>
      <c r="KXP737"/>
      <c r="KXQ737"/>
      <c r="KXR737"/>
      <c r="KXS737"/>
      <c r="KXT737"/>
      <c r="KXU737"/>
      <c r="KXV737"/>
      <c r="KXW737"/>
      <c r="KXX737"/>
      <c r="KXY737"/>
      <c r="KXZ737"/>
      <c r="KYA737"/>
      <c r="KYB737"/>
      <c r="KYC737"/>
      <c r="KYD737"/>
      <c r="KYE737"/>
      <c r="KYF737"/>
      <c r="KYG737"/>
      <c r="KYH737"/>
      <c r="KYI737"/>
      <c r="KYJ737"/>
      <c r="KYK737"/>
      <c r="KYL737"/>
      <c r="KYM737"/>
      <c r="KYN737"/>
      <c r="KYO737"/>
      <c r="KYP737"/>
      <c r="KYQ737"/>
      <c r="KYR737"/>
      <c r="KYS737"/>
      <c r="KYT737"/>
      <c r="KYU737"/>
      <c r="KYV737"/>
      <c r="KYW737"/>
      <c r="KYX737"/>
      <c r="KYY737"/>
      <c r="KYZ737"/>
      <c r="KZA737"/>
      <c r="KZB737"/>
      <c r="KZC737"/>
      <c r="KZD737"/>
      <c r="KZE737"/>
      <c r="KZF737"/>
      <c r="KZG737"/>
      <c r="KZH737"/>
      <c r="KZI737"/>
      <c r="KZJ737"/>
      <c r="KZK737"/>
      <c r="KZL737"/>
      <c r="KZM737"/>
      <c r="KZN737"/>
      <c r="KZO737"/>
      <c r="KZP737"/>
      <c r="KZQ737"/>
      <c r="KZR737"/>
      <c r="KZS737"/>
      <c r="KZT737"/>
      <c r="KZU737"/>
      <c r="KZV737"/>
      <c r="KZW737"/>
      <c r="KZX737"/>
      <c r="KZY737"/>
      <c r="KZZ737"/>
      <c r="LAA737"/>
      <c r="LAB737"/>
      <c r="LAC737"/>
      <c r="LAD737"/>
      <c r="LAE737"/>
      <c r="LAF737"/>
      <c r="LAG737"/>
      <c r="LAH737"/>
      <c r="LAI737"/>
      <c r="LAJ737"/>
      <c r="LAK737"/>
      <c r="LAL737"/>
      <c r="LAM737"/>
      <c r="LAN737"/>
      <c r="LAO737"/>
      <c r="LAP737"/>
      <c r="LAQ737"/>
      <c r="LAR737"/>
      <c r="LAS737"/>
      <c r="LAT737"/>
      <c r="LAU737"/>
      <c r="LAV737"/>
      <c r="LAW737"/>
      <c r="LAX737"/>
      <c r="LAY737"/>
      <c r="LAZ737"/>
      <c r="LBA737"/>
      <c r="LBB737"/>
      <c r="LBC737"/>
      <c r="LBD737"/>
      <c r="LBE737"/>
      <c r="LBF737"/>
      <c r="LBG737"/>
      <c r="LBH737"/>
      <c r="LBI737"/>
      <c r="LBJ737"/>
      <c r="LBK737"/>
      <c r="LBL737"/>
      <c r="LBM737"/>
      <c r="LBN737"/>
      <c r="LBO737"/>
      <c r="LBP737"/>
      <c r="LBQ737"/>
      <c r="LBR737"/>
      <c r="LBS737"/>
      <c r="LBT737"/>
      <c r="LBU737"/>
      <c r="LBV737"/>
      <c r="LBW737"/>
      <c r="LBX737"/>
      <c r="LBY737"/>
      <c r="LBZ737"/>
      <c r="LCA737"/>
      <c r="LCB737"/>
      <c r="LCC737"/>
      <c r="LCD737"/>
      <c r="LCE737"/>
      <c r="LCF737"/>
      <c r="LCG737"/>
      <c r="LCH737"/>
      <c r="LCI737"/>
      <c r="LCJ737"/>
      <c r="LCK737"/>
      <c r="LCL737"/>
      <c r="LCM737"/>
      <c r="LCN737"/>
      <c r="LCO737"/>
      <c r="LCP737"/>
      <c r="LCQ737"/>
      <c r="LCR737"/>
      <c r="LCS737"/>
      <c r="LCT737"/>
      <c r="LCU737"/>
      <c r="LCV737"/>
      <c r="LCW737"/>
      <c r="LCX737"/>
      <c r="LCY737"/>
      <c r="LCZ737"/>
      <c r="LDA737"/>
      <c r="LDB737"/>
      <c r="LDC737"/>
      <c r="LDD737"/>
      <c r="LDE737"/>
      <c r="LDF737"/>
      <c r="LDG737"/>
      <c r="LDH737"/>
      <c r="LDI737"/>
      <c r="LDJ737"/>
      <c r="LDK737"/>
      <c r="LDL737"/>
      <c r="LDM737"/>
      <c r="LDN737"/>
      <c r="LDO737"/>
      <c r="LDP737"/>
      <c r="LDQ737"/>
      <c r="LDR737"/>
      <c r="LDS737"/>
      <c r="LDT737"/>
      <c r="LDU737"/>
      <c r="LDV737"/>
      <c r="LDW737"/>
      <c r="LDX737"/>
      <c r="LDY737"/>
      <c r="LDZ737"/>
      <c r="LEA737"/>
      <c r="LEB737"/>
      <c r="LEC737"/>
      <c r="LED737"/>
      <c r="LEE737"/>
      <c r="LEF737"/>
      <c r="LEG737"/>
      <c r="LEH737"/>
      <c r="LEI737"/>
      <c r="LEJ737"/>
      <c r="LEK737"/>
      <c r="LEL737"/>
      <c r="LEM737"/>
      <c r="LEN737"/>
      <c r="LEO737"/>
      <c r="LEP737"/>
      <c r="LEQ737"/>
      <c r="LER737"/>
      <c r="LES737"/>
      <c r="LET737"/>
      <c r="LEU737"/>
      <c r="LEV737"/>
      <c r="LEW737"/>
      <c r="LEX737"/>
      <c r="LEY737"/>
      <c r="LEZ737"/>
      <c r="LFA737"/>
      <c r="LFB737"/>
      <c r="LFC737"/>
      <c r="LFD737"/>
      <c r="LFE737"/>
      <c r="LFF737"/>
      <c r="LFG737"/>
      <c r="LFH737"/>
      <c r="LFI737"/>
      <c r="LFJ737"/>
      <c r="LFK737"/>
      <c r="LFL737"/>
      <c r="LFM737"/>
      <c r="LFN737"/>
      <c r="LFO737"/>
      <c r="LFP737"/>
      <c r="LFQ737"/>
      <c r="LFR737"/>
      <c r="LFS737"/>
      <c r="LFT737"/>
      <c r="LFU737"/>
      <c r="LFV737"/>
      <c r="LFW737"/>
      <c r="LFX737"/>
      <c r="LFY737"/>
      <c r="LFZ737"/>
      <c r="LGA737"/>
      <c r="LGB737"/>
      <c r="LGC737"/>
      <c r="LGD737"/>
      <c r="LGE737"/>
      <c r="LGF737"/>
      <c r="LGG737"/>
      <c r="LGH737"/>
      <c r="LGI737"/>
      <c r="LGJ737"/>
      <c r="LGK737"/>
      <c r="LGL737"/>
      <c r="LGM737"/>
      <c r="LGN737"/>
      <c r="LGO737"/>
      <c r="LGP737"/>
      <c r="LGQ737"/>
      <c r="LGR737"/>
      <c r="LGS737"/>
      <c r="LGT737"/>
      <c r="LGU737"/>
      <c r="LGV737"/>
      <c r="LGW737"/>
      <c r="LGX737"/>
      <c r="LGY737"/>
      <c r="LGZ737"/>
      <c r="LHA737"/>
      <c r="LHB737"/>
      <c r="LHC737"/>
      <c r="LHD737"/>
      <c r="LHE737"/>
      <c r="LHF737"/>
      <c r="LHG737"/>
      <c r="LHH737"/>
      <c r="LHI737"/>
      <c r="LHJ737"/>
      <c r="LHK737"/>
      <c r="LHL737"/>
      <c r="LHM737"/>
      <c r="LHN737"/>
      <c r="LHO737"/>
      <c r="LHP737"/>
      <c r="LHQ737"/>
      <c r="LHR737"/>
      <c r="LHS737"/>
      <c r="LHT737"/>
      <c r="LHU737"/>
      <c r="LHV737"/>
      <c r="LHW737"/>
      <c r="LHX737"/>
      <c r="LHY737"/>
      <c r="LHZ737"/>
      <c r="LIA737"/>
      <c r="LIB737"/>
      <c r="LIC737"/>
      <c r="LID737"/>
      <c r="LIE737"/>
      <c r="LIF737"/>
      <c r="LIG737"/>
      <c r="LIH737"/>
      <c r="LII737"/>
      <c r="LIJ737"/>
      <c r="LIK737"/>
      <c r="LIL737"/>
      <c r="LIM737"/>
      <c r="LIN737"/>
      <c r="LIO737"/>
      <c r="LIP737"/>
      <c r="LIQ737"/>
      <c r="LIR737"/>
      <c r="LIS737"/>
      <c r="LIT737"/>
      <c r="LIU737"/>
      <c r="LIV737"/>
      <c r="LIW737"/>
      <c r="LIX737"/>
      <c r="LIY737"/>
      <c r="LIZ737"/>
      <c r="LJA737"/>
      <c r="LJB737"/>
      <c r="LJC737"/>
      <c r="LJD737"/>
      <c r="LJE737"/>
      <c r="LJF737"/>
      <c r="LJG737"/>
      <c r="LJH737"/>
      <c r="LJI737"/>
      <c r="LJJ737"/>
      <c r="LJK737"/>
      <c r="LJL737"/>
      <c r="LJM737"/>
      <c r="LJN737"/>
      <c r="LJO737"/>
      <c r="LJP737"/>
      <c r="LJQ737"/>
      <c r="LJR737"/>
      <c r="LJS737"/>
      <c r="LJT737"/>
      <c r="LJU737"/>
      <c r="LJV737"/>
      <c r="LJW737"/>
      <c r="LJX737"/>
      <c r="LJY737"/>
      <c r="LJZ737"/>
      <c r="LKA737"/>
      <c r="LKB737"/>
      <c r="LKC737"/>
      <c r="LKD737"/>
      <c r="LKE737"/>
      <c r="LKF737"/>
      <c r="LKG737"/>
      <c r="LKH737"/>
      <c r="LKI737"/>
      <c r="LKJ737"/>
      <c r="LKK737"/>
      <c r="LKL737"/>
      <c r="LKM737"/>
      <c r="LKN737"/>
      <c r="LKO737"/>
      <c r="LKP737"/>
      <c r="LKQ737"/>
      <c r="LKR737"/>
      <c r="LKS737"/>
      <c r="LKT737"/>
      <c r="LKU737"/>
      <c r="LKV737"/>
      <c r="LKW737"/>
      <c r="LKX737"/>
      <c r="LKY737"/>
      <c r="LKZ737"/>
      <c r="LLA737"/>
      <c r="LLB737"/>
      <c r="LLC737"/>
      <c r="LLD737"/>
      <c r="LLE737"/>
      <c r="LLF737"/>
      <c r="LLG737"/>
      <c r="LLH737"/>
      <c r="LLI737"/>
      <c r="LLJ737"/>
      <c r="LLK737"/>
      <c r="LLL737"/>
      <c r="LLM737"/>
      <c r="LLN737"/>
      <c r="LLO737"/>
      <c r="LLP737"/>
      <c r="LLQ737"/>
      <c r="LLR737"/>
      <c r="LLS737"/>
      <c r="LLT737"/>
      <c r="LLU737"/>
      <c r="LLV737"/>
      <c r="LLW737"/>
      <c r="LLX737"/>
      <c r="LLY737"/>
      <c r="LLZ737"/>
      <c r="LMA737"/>
      <c r="LMB737"/>
      <c r="LMC737"/>
      <c r="LMD737"/>
      <c r="LME737"/>
      <c r="LMF737"/>
      <c r="LMG737"/>
      <c r="LMH737"/>
      <c r="LMI737"/>
      <c r="LMJ737"/>
      <c r="LMK737"/>
      <c r="LML737"/>
      <c r="LMM737"/>
      <c r="LMN737"/>
      <c r="LMO737"/>
      <c r="LMP737"/>
      <c r="LMQ737"/>
      <c r="LMR737"/>
      <c r="LMS737"/>
      <c r="LMT737"/>
      <c r="LMU737"/>
      <c r="LMV737"/>
      <c r="LMW737"/>
      <c r="LMX737"/>
      <c r="LMY737"/>
      <c r="LMZ737"/>
      <c r="LNA737"/>
      <c r="LNB737"/>
      <c r="LNC737"/>
      <c r="LND737"/>
      <c r="LNE737"/>
      <c r="LNF737"/>
      <c r="LNG737"/>
      <c r="LNH737"/>
      <c r="LNI737"/>
      <c r="LNJ737"/>
      <c r="LNK737"/>
      <c r="LNL737"/>
      <c r="LNM737"/>
      <c r="LNN737"/>
      <c r="LNO737"/>
      <c r="LNP737"/>
      <c r="LNQ737"/>
      <c r="LNR737"/>
      <c r="LNS737"/>
      <c r="LNT737"/>
      <c r="LNU737"/>
      <c r="LNV737"/>
      <c r="LNW737"/>
      <c r="LNX737"/>
      <c r="LNY737"/>
      <c r="LNZ737"/>
      <c r="LOA737"/>
      <c r="LOB737"/>
      <c r="LOC737"/>
      <c r="LOD737"/>
      <c r="LOE737"/>
      <c r="LOF737"/>
      <c r="LOG737"/>
      <c r="LOH737"/>
      <c r="LOI737"/>
      <c r="LOJ737"/>
      <c r="LOK737"/>
      <c r="LOL737"/>
      <c r="LOM737"/>
      <c r="LON737"/>
      <c r="LOO737"/>
      <c r="LOP737"/>
      <c r="LOQ737"/>
      <c r="LOR737"/>
      <c r="LOS737"/>
      <c r="LOT737"/>
      <c r="LOU737"/>
      <c r="LOV737"/>
      <c r="LOW737"/>
      <c r="LOX737"/>
      <c r="LOY737"/>
      <c r="LOZ737"/>
      <c r="LPA737"/>
      <c r="LPB737"/>
      <c r="LPC737"/>
      <c r="LPD737"/>
      <c r="LPE737"/>
      <c r="LPF737"/>
      <c r="LPG737"/>
      <c r="LPH737"/>
      <c r="LPI737"/>
      <c r="LPJ737"/>
      <c r="LPK737"/>
      <c r="LPL737"/>
      <c r="LPM737"/>
      <c r="LPN737"/>
      <c r="LPO737"/>
      <c r="LPP737"/>
      <c r="LPQ737"/>
      <c r="LPR737"/>
      <c r="LPS737"/>
      <c r="LPT737"/>
      <c r="LPU737"/>
      <c r="LPV737"/>
      <c r="LPW737"/>
      <c r="LPX737"/>
      <c r="LPY737"/>
      <c r="LPZ737"/>
      <c r="LQA737"/>
      <c r="LQB737"/>
      <c r="LQC737"/>
      <c r="LQD737"/>
      <c r="LQE737"/>
      <c r="LQF737"/>
      <c r="LQG737"/>
      <c r="LQH737"/>
      <c r="LQI737"/>
      <c r="LQJ737"/>
      <c r="LQK737"/>
      <c r="LQL737"/>
      <c r="LQM737"/>
      <c r="LQN737"/>
      <c r="LQO737"/>
      <c r="LQP737"/>
      <c r="LQQ737"/>
      <c r="LQR737"/>
      <c r="LQS737"/>
      <c r="LQT737"/>
      <c r="LQU737"/>
      <c r="LQV737"/>
      <c r="LQW737"/>
      <c r="LQX737"/>
      <c r="LQY737"/>
      <c r="LQZ737"/>
      <c r="LRA737"/>
      <c r="LRB737"/>
      <c r="LRC737"/>
      <c r="LRD737"/>
      <c r="LRE737"/>
      <c r="LRF737"/>
      <c r="LRG737"/>
      <c r="LRH737"/>
      <c r="LRI737"/>
      <c r="LRJ737"/>
      <c r="LRK737"/>
      <c r="LRL737"/>
      <c r="LRM737"/>
      <c r="LRN737"/>
      <c r="LRO737"/>
      <c r="LRP737"/>
      <c r="LRQ737"/>
      <c r="LRR737"/>
      <c r="LRS737"/>
      <c r="LRT737"/>
      <c r="LRU737"/>
      <c r="LRV737"/>
      <c r="LRW737"/>
      <c r="LRX737"/>
      <c r="LRY737"/>
      <c r="LRZ737"/>
      <c r="LSA737"/>
      <c r="LSB737"/>
      <c r="LSC737"/>
      <c r="LSD737"/>
      <c r="LSE737"/>
      <c r="LSF737"/>
      <c r="LSG737"/>
      <c r="LSH737"/>
      <c r="LSI737"/>
      <c r="LSJ737"/>
      <c r="LSK737"/>
      <c r="LSL737"/>
      <c r="LSM737"/>
      <c r="LSN737"/>
      <c r="LSO737"/>
      <c r="LSP737"/>
      <c r="LSQ737"/>
      <c r="LSR737"/>
      <c r="LSS737"/>
      <c r="LST737"/>
      <c r="LSU737"/>
      <c r="LSV737"/>
      <c r="LSW737"/>
      <c r="LSX737"/>
      <c r="LSY737"/>
      <c r="LSZ737"/>
      <c r="LTA737"/>
      <c r="LTB737"/>
      <c r="LTC737"/>
      <c r="LTD737"/>
      <c r="LTE737"/>
      <c r="LTF737"/>
      <c r="LTG737"/>
      <c r="LTH737"/>
      <c r="LTI737"/>
      <c r="LTJ737"/>
      <c r="LTK737"/>
      <c r="LTL737"/>
      <c r="LTM737"/>
      <c r="LTN737"/>
      <c r="LTO737"/>
      <c r="LTP737"/>
      <c r="LTQ737"/>
      <c r="LTR737"/>
      <c r="LTS737"/>
      <c r="LTT737"/>
      <c r="LTU737"/>
      <c r="LTV737"/>
      <c r="LTW737"/>
      <c r="LTX737"/>
      <c r="LTY737"/>
      <c r="LTZ737"/>
      <c r="LUA737"/>
      <c r="LUB737"/>
      <c r="LUC737"/>
      <c r="LUD737"/>
      <c r="LUE737"/>
      <c r="LUF737"/>
      <c r="LUG737"/>
      <c r="LUH737"/>
      <c r="LUI737"/>
      <c r="LUJ737"/>
      <c r="LUK737"/>
      <c r="LUL737"/>
      <c r="LUM737"/>
      <c r="LUN737"/>
      <c r="LUO737"/>
      <c r="LUP737"/>
      <c r="LUQ737"/>
      <c r="LUR737"/>
      <c r="LUS737"/>
      <c r="LUT737"/>
      <c r="LUU737"/>
      <c r="LUV737"/>
      <c r="LUW737"/>
      <c r="LUX737"/>
      <c r="LUY737"/>
      <c r="LUZ737"/>
      <c r="LVA737"/>
      <c r="LVB737"/>
      <c r="LVC737"/>
      <c r="LVD737"/>
      <c r="LVE737"/>
      <c r="LVF737"/>
      <c r="LVG737"/>
      <c r="LVH737"/>
      <c r="LVI737"/>
      <c r="LVJ737"/>
      <c r="LVK737"/>
      <c r="LVL737"/>
      <c r="LVM737"/>
      <c r="LVN737"/>
      <c r="LVO737"/>
      <c r="LVP737"/>
      <c r="LVQ737"/>
      <c r="LVR737"/>
      <c r="LVS737"/>
      <c r="LVT737"/>
      <c r="LVU737"/>
      <c r="LVV737"/>
      <c r="LVW737"/>
      <c r="LVX737"/>
      <c r="LVY737"/>
      <c r="LVZ737"/>
      <c r="LWA737"/>
      <c r="LWB737"/>
      <c r="LWC737"/>
      <c r="LWD737"/>
      <c r="LWE737"/>
      <c r="LWF737"/>
      <c r="LWG737"/>
      <c r="LWH737"/>
      <c r="LWI737"/>
      <c r="LWJ737"/>
      <c r="LWK737"/>
      <c r="LWL737"/>
      <c r="LWM737"/>
      <c r="LWN737"/>
      <c r="LWO737"/>
      <c r="LWP737"/>
      <c r="LWQ737"/>
      <c r="LWR737"/>
      <c r="LWS737"/>
      <c r="LWT737"/>
      <c r="LWU737"/>
      <c r="LWV737"/>
      <c r="LWW737"/>
      <c r="LWX737"/>
      <c r="LWY737"/>
      <c r="LWZ737"/>
      <c r="LXA737"/>
      <c r="LXB737"/>
      <c r="LXC737"/>
      <c r="LXD737"/>
      <c r="LXE737"/>
      <c r="LXF737"/>
      <c r="LXG737"/>
      <c r="LXH737"/>
      <c r="LXI737"/>
      <c r="LXJ737"/>
      <c r="LXK737"/>
      <c r="LXL737"/>
      <c r="LXM737"/>
      <c r="LXN737"/>
      <c r="LXO737"/>
      <c r="LXP737"/>
      <c r="LXQ737"/>
      <c r="LXR737"/>
      <c r="LXS737"/>
      <c r="LXT737"/>
      <c r="LXU737"/>
      <c r="LXV737"/>
      <c r="LXW737"/>
      <c r="LXX737"/>
      <c r="LXY737"/>
      <c r="LXZ737"/>
      <c r="LYA737"/>
      <c r="LYB737"/>
      <c r="LYC737"/>
      <c r="LYD737"/>
      <c r="LYE737"/>
      <c r="LYF737"/>
      <c r="LYG737"/>
      <c r="LYH737"/>
      <c r="LYI737"/>
      <c r="LYJ737"/>
      <c r="LYK737"/>
      <c r="LYL737"/>
      <c r="LYM737"/>
      <c r="LYN737"/>
      <c r="LYO737"/>
      <c r="LYP737"/>
      <c r="LYQ737"/>
      <c r="LYR737"/>
      <c r="LYS737"/>
      <c r="LYT737"/>
      <c r="LYU737"/>
      <c r="LYV737"/>
      <c r="LYW737"/>
      <c r="LYX737"/>
      <c r="LYY737"/>
      <c r="LYZ737"/>
      <c r="LZA737"/>
      <c r="LZB737"/>
      <c r="LZC737"/>
      <c r="LZD737"/>
      <c r="LZE737"/>
      <c r="LZF737"/>
      <c r="LZG737"/>
      <c r="LZH737"/>
      <c r="LZI737"/>
      <c r="LZJ737"/>
      <c r="LZK737"/>
      <c r="LZL737"/>
      <c r="LZM737"/>
      <c r="LZN737"/>
      <c r="LZO737"/>
      <c r="LZP737"/>
      <c r="LZQ737"/>
      <c r="LZR737"/>
      <c r="LZS737"/>
      <c r="LZT737"/>
      <c r="LZU737"/>
      <c r="LZV737"/>
      <c r="LZW737"/>
      <c r="LZX737"/>
      <c r="LZY737"/>
      <c r="LZZ737"/>
      <c r="MAA737"/>
      <c r="MAB737"/>
      <c r="MAC737"/>
      <c r="MAD737"/>
      <c r="MAE737"/>
      <c r="MAF737"/>
      <c r="MAG737"/>
      <c r="MAH737"/>
      <c r="MAI737"/>
      <c r="MAJ737"/>
      <c r="MAK737"/>
      <c r="MAL737"/>
      <c r="MAM737"/>
      <c r="MAN737"/>
      <c r="MAO737"/>
      <c r="MAP737"/>
      <c r="MAQ737"/>
      <c r="MAR737"/>
      <c r="MAS737"/>
      <c r="MAT737"/>
      <c r="MAU737"/>
      <c r="MAV737"/>
      <c r="MAW737"/>
      <c r="MAX737"/>
      <c r="MAY737"/>
      <c r="MAZ737"/>
      <c r="MBA737"/>
      <c r="MBB737"/>
      <c r="MBC737"/>
      <c r="MBD737"/>
      <c r="MBE737"/>
      <c r="MBF737"/>
      <c r="MBG737"/>
      <c r="MBH737"/>
      <c r="MBI737"/>
      <c r="MBJ737"/>
      <c r="MBK737"/>
      <c r="MBL737"/>
      <c r="MBM737"/>
      <c r="MBN737"/>
      <c r="MBO737"/>
      <c r="MBP737"/>
      <c r="MBQ737"/>
      <c r="MBR737"/>
      <c r="MBS737"/>
      <c r="MBT737"/>
      <c r="MBU737"/>
      <c r="MBV737"/>
      <c r="MBW737"/>
      <c r="MBX737"/>
      <c r="MBY737"/>
      <c r="MBZ737"/>
      <c r="MCA737"/>
      <c r="MCB737"/>
      <c r="MCC737"/>
      <c r="MCD737"/>
      <c r="MCE737"/>
      <c r="MCF737"/>
      <c r="MCG737"/>
      <c r="MCH737"/>
      <c r="MCI737"/>
      <c r="MCJ737"/>
      <c r="MCK737"/>
      <c r="MCL737"/>
      <c r="MCM737"/>
      <c r="MCN737"/>
      <c r="MCO737"/>
      <c r="MCP737"/>
      <c r="MCQ737"/>
      <c r="MCR737"/>
      <c r="MCS737"/>
      <c r="MCT737"/>
      <c r="MCU737"/>
      <c r="MCV737"/>
      <c r="MCW737"/>
      <c r="MCX737"/>
      <c r="MCY737"/>
      <c r="MCZ737"/>
      <c r="MDA737"/>
      <c r="MDB737"/>
      <c r="MDC737"/>
      <c r="MDD737"/>
      <c r="MDE737"/>
      <c r="MDF737"/>
      <c r="MDG737"/>
      <c r="MDH737"/>
      <c r="MDI737"/>
      <c r="MDJ737"/>
      <c r="MDK737"/>
      <c r="MDL737"/>
      <c r="MDM737"/>
      <c r="MDN737"/>
      <c r="MDO737"/>
      <c r="MDP737"/>
      <c r="MDQ737"/>
      <c r="MDR737"/>
      <c r="MDS737"/>
      <c r="MDT737"/>
      <c r="MDU737"/>
      <c r="MDV737"/>
      <c r="MDW737"/>
      <c r="MDX737"/>
      <c r="MDY737"/>
      <c r="MDZ737"/>
      <c r="MEA737"/>
      <c r="MEB737"/>
      <c r="MEC737"/>
      <c r="MED737"/>
      <c r="MEE737"/>
      <c r="MEF737"/>
      <c r="MEG737"/>
      <c r="MEH737"/>
      <c r="MEI737"/>
      <c r="MEJ737"/>
      <c r="MEK737"/>
      <c r="MEL737"/>
      <c r="MEM737"/>
      <c r="MEN737"/>
      <c r="MEO737"/>
      <c r="MEP737"/>
      <c r="MEQ737"/>
      <c r="MER737"/>
      <c r="MES737"/>
      <c r="MET737"/>
      <c r="MEU737"/>
      <c r="MEV737"/>
      <c r="MEW737"/>
      <c r="MEX737"/>
      <c r="MEY737"/>
      <c r="MEZ737"/>
      <c r="MFA737"/>
      <c r="MFB737"/>
      <c r="MFC737"/>
      <c r="MFD737"/>
      <c r="MFE737"/>
      <c r="MFF737"/>
      <c r="MFG737"/>
      <c r="MFH737"/>
      <c r="MFI737"/>
      <c r="MFJ737"/>
      <c r="MFK737"/>
      <c r="MFL737"/>
      <c r="MFM737"/>
      <c r="MFN737"/>
      <c r="MFO737"/>
      <c r="MFP737"/>
      <c r="MFQ737"/>
      <c r="MFR737"/>
      <c r="MFS737"/>
      <c r="MFT737"/>
      <c r="MFU737"/>
      <c r="MFV737"/>
      <c r="MFW737"/>
      <c r="MFX737"/>
      <c r="MFY737"/>
      <c r="MFZ737"/>
      <c r="MGA737"/>
      <c r="MGB737"/>
      <c r="MGC737"/>
      <c r="MGD737"/>
      <c r="MGE737"/>
      <c r="MGF737"/>
      <c r="MGG737"/>
      <c r="MGH737"/>
      <c r="MGI737"/>
      <c r="MGJ737"/>
      <c r="MGK737"/>
      <c r="MGL737"/>
      <c r="MGM737"/>
      <c r="MGN737"/>
      <c r="MGO737"/>
      <c r="MGP737"/>
      <c r="MGQ737"/>
      <c r="MGR737"/>
      <c r="MGS737"/>
      <c r="MGT737"/>
      <c r="MGU737"/>
      <c r="MGV737"/>
      <c r="MGW737"/>
      <c r="MGX737"/>
      <c r="MGY737"/>
      <c r="MGZ737"/>
      <c r="MHA737"/>
      <c r="MHB737"/>
      <c r="MHC737"/>
      <c r="MHD737"/>
      <c r="MHE737"/>
      <c r="MHF737"/>
      <c r="MHG737"/>
      <c r="MHH737"/>
      <c r="MHI737"/>
      <c r="MHJ737"/>
      <c r="MHK737"/>
      <c r="MHL737"/>
      <c r="MHM737"/>
      <c r="MHN737"/>
      <c r="MHO737"/>
      <c r="MHP737"/>
      <c r="MHQ737"/>
      <c r="MHR737"/>
      <c r="MHS737"/>
      <c r="MHT737"/>
      <c r="MHU737"/>
      <c r="MHV737"/>
      <c r="MHW737"/>
      <c r="MHX737"/>
      <c r="MHY737"/>
      <c r="MHZ737"/>
      <c r="MIA737"/>
      <c r="MIB737"/>
      <c r="MIC737"/>
      <c r="MID737"/>
      <c r="MIE737"/>
      <c r="MIF737"/>
      <c r="MIG737"/>
      <c r="MIH737"/>
      <c r="MII737"/>
      <c r="MIJ737"/>
      <c r="MIK737"/>
      <c r="MIL737"/>
      <c r="MIM737"/>
      <c r="MIN737"/>
      <c r="MIO737"/>
      <c r="MIP737"/>
      <c r="MIQ737"/>
      <c r="MIR737"/>
      <c r="MIS737"/>
      <c r="MIT737"/>
      <c r="MIU737"/>
      <c r="MIV737"/>
      <c r="MIW737"/>
      <c r="MIX737"/>
      <c r="MIY737"/>
      <c r="MIZ737"/>
      <c r="MJA737"/>
      <c r="MJB737"/>
      <c r="MJC737"/>
      <c r="MJD737"/>
      <c r="MJE737"/>
      <c r="MJF737"/>
      <c r="MJG737"/>
      <c r="MJH737"/>
      <c r="MJI737"/>
      <c r="MJJ737"/>
      <c r="MJK737"/>
      <c r="MJL737"/>
      <c r="MJM737"/>
      <c r="MJN737"/>
      <c r="MJO737"/>
      <c r="MJP737"/>
      <c r="MJQ737"/>
      <c r="MJR737"/>
      <c r="MJS737"/>
      <c r="MJT737"/>
      <c r="MJU737"/>
      <c r="MJV737"/>
      <c r="MJW737"/>
      <c r="MJX737"/>
      <c r="MJY737"/>
      <c r="MJZ737"/>
      <c r="MKA737"/>
      <c r="MKB737"/>
      <c r="MKC737"/>
      <c r="MKD737"/>
      <c r="MKE737"/>
      <c r="MKF737"/>
      <c r="MKG737"/>
      <c r="MKH737"/>
      <c r="MKI737"/>
      <c r="MKJ737"/>
      <c r="MKK737"/>
      <c r="MKL737"/>
      <c r="MKM737"/>
      <c r="MKN737"/>
      <c r="MKO737"/>
      <c r="MKP737"/>
      <c r="MKQ737"/>
      <c r="MKR737"/>
      <c r="MKS737"/>
      <c r="MKT737"/>
      <c r="MKU737"/>
      <c r="MKV737"/>
      <c r="MKW737"/>
      <c r="MKX737"/>
      <c r="MKY737"/>
      <c r="MKZ737"/>
      <c r="MLA737"/>
      <c r="MLB737"/>
      <c r="MLC737"/>
      <c r="MLD737"/>
      <c r="MLE737"/>
      <c r="MLF737"/>
      <c r="MLG737"/>
      <c r="MLH737"/>
      <c r="MLI737"/>
      <c r="MLJ737"/>
      <c r="MLK737"/>
      <c r="MLL737"/>
      <c r="MLM737"/>
      <c r="MLN737"/>
      <c r="MLO737"/>
      <c r="MLP737"/>
      <c r="MLQ737"/>
      <c r="MLR737"/>
      <c r="MLS737"/>
      <c r="MLT737"/>
      <c r="MLU737"/>
      <c r="MLV737"/>
      <c r="MLW737"/>
      <c r="MLX737"/>
      <c r="MLY737"/>
      <c r="MLZ737"/>
      <c r="MMA737"/>
      <c r="MMB737"/>
      <c r="MMC737"/>
      <c r="MMD737"/>
      <c r="MME737"/>
      <c r="MMF737"/>
      <c r="MMG737"/>
      <c r="MMH737"/>
      <c r="MMI737"/>
      <c r="MMJ737"/>
      <c r="MMK737"/>
      <c r="MML737"/>
      <c r="MMM737"/>
      <c r="MMN737"/>
      <c r="MMO737"/>
      <c r="MMP737"/>
      <c r="MMQ737"/>
      <c r="MMR737"/>
      <c r="MMS737"/>
      <c r="MMT737"/>
      <c r="MMU737"/>
      <c r="MMV737"/>
      <c r="MMW737"/>
      <c r="MMX737"/>
      <c r="MMY737"/>
      <c r="MMZ737"/>
      <c r="MNA737"/>
      <c r="MNB737"/>
      <c r="MNC737"/>
      <c r="MND737"/>
      <c r="MNE737"/>
      <c r="MNF737"/>
      <c r="MNG737"/>
      <c r="MNH737"/>
      <c r="MNI737"/>
      <c r="MNJ737"/>
      <c r="MNK737"/>
      <c r="MNL737"/>
      <c r="MNM737"/>
      <c r="MNN737"/>
      <c r="MNO737"/>
      <c r="MNP737"/>
      <c r="MNQ737"/>
      <c r="MNR737"/>
      <c r="MNS737"/>
      <c r="MNT737"/>
      <c r="MNU737"/>
      <c r="MNV737"/>
      <c r="MNW737"/>
      <c r="MNX737"/>
      <c r="MNY737"/>
      <c r="MNZ737"/>
      <c r="MOA737"/>
      <c r="MOB737"/>
      <c r="MOC737"/>
      <c r="MOD737"/>
      <c r="MOE737"/>
      <c r="MOF737"/>
      <c r="MOG737"/>
      <c r="MOH737"/>
      <c r="MOI737"/>
      <c r="MOJ737"/>
      <c r="MOK737"/>
      <c r="MOL737"/>
      <c r="MOM737"/>
      <c r="MON737"/>
      <c r="MOO737"/>
      <c r="MOP737"/>
      <c r="MOQ737"/>
      <c r="MOR737"/>
      <c r="MOS737"/>
      <c r="MOT737"/>
      <c r="MOU737"/>
      <c r="MOV737"/>
      <c r="MOW737"/>
      <c r="MOX737"/>
      <c r="MOY737"/>
      <c r="MOZ737"/>
      <c r="MPA737"/>
      <c r="MPB737"/>
      <c r="MPC737"/>
      <c r="MPD737"/>
      <c r="MPE737"/>
      <c r="MPF737"/>
      <c r="MPG737"/>
      <c r="MPH737"/>
      <c r="MPI737"/>
      <c r="MPJ737"/>
      <c r="MPK737"/>
      <c r="MPL737"/>
      <c r="MPM737"/>
      <c r="MPN737"/>
      <c r="MPO737"/>
      <c r="MPP737"/>
      <c r="MPQ737"/>
      <c r="MPR737"/>
      <c r="MPS737"/>
      <c r="MPT737"/>
      <c r="MPU737"/>
      <c r="MPV737"/>
      <c r="MPW737"/>
      <c r="MPX737"/>
      <c r="MPY737"/>
      <c r="MPZ737"/>
      <c r="MQA737"/>
      <c r="MQB737"/>
      <c r="MQC737"/>
      <c r="MQD737"/>
      <c r="MQE737"/>
      <c r="MQF737"/>
      <c r="MQG737"/>
      <c r="MQH737"/>
      <c r="MQI737"/>
      <c r="MQJ737"/>
      <c r="MQK737"/>
      <c r="MQL737"/>
      <c r="MQM737"/>
      <c r="MQN737"/>
      <c r="MQO737"/>
      <c r="MQP737"/>
      <c r="MQQ737"/>
      <c r="MQR737"/>
      <c r="MQS737"/>
      <c r="MQT737"/>
      <c r="MQU737"/>
      <c r="MQV737"/>
      <c r="MQW737"/>
      <c r="MQX737"/>
      <c r="MQY737"/>
      <c r="MQZ737"/>
      <c r="MRA737"/>
      <c r="MRB737"/>
      <c r="MRC737"/>
      <c r="MRD737"/>
      <c r="MRE737"/>
      <c r="MRF737"/>
      <c r="MRG737"/>
      <c r="MRH737"/>
      <c r="MRI737"/>
      <c r="MRJ737"/>
      <c r="MRK737"/>
      <c r="MRL737"/>
      <c r="MRM737"/>
      <c r="MRN737"/>
      <c r="MRO737"/>
      <c r="MRP737"/>
      <c r="MRQ737"/>
      <c r="MRR737"/>
      <c r="MRS737"/>
      <c r="MRT737"/>
      <c r="MRU737"/>
      <c r="MRV737"/>
      <c r="MRW737"/>
      <c r="MRX737"/>
      <c r="MRY737"/>
      <c r="MRZ737"/>
      <c r="MSA737"/>
      <c r="MSB737"/>
      <c r="MSC737"/>
      <c r="MSD737"/>
      <c r="MSE737"/>
      <c r="MSF737"/>
      <c r="MSG737"/>
      <c r="MSH737"/>
      <c r="MSI737"/>
      <c r="MSJ737"/>
      <c r="MSK737"/>
      <c r="MSL737"/>
      <c r="MSM737"/>
      <c r="MSN737"/>
      <c r="MSO737"/>
      <c r="MSP737"/>
      <c r="MSQ737"/>
      <c r="MSR737"/>
      <c r="MSS737"/>
      <c r="MST737"/>
      <c r="MSU737"/>
      <c r="MSV737"/>
      <c r="MSW737"/>
      <c r="MSX737"/>
      <c r="MSY737"/>
      <c r="MSZ737"/>
      <c r="MTA737"/>
      <c r="MTB737"/>
      <c r="MTC737"/>
      <c r="MTD737"/>
      <c r="MTE737"/>
      <c r="MTF737"/>
      <c r="MTG737"/>
      <c r="MTH737"/>
      <c r="MTI737"/>
      <c r="MTJ737"/>
      <c r="MTK737"/>
      <c r="MTL737"/>
      <c r="MTM737"/>
      <c r="MTN737"/>
      <c r="MTO737"/>
      <c r="MTP737"/>
      <c r="MTQ737"/>
      <c r="MTR737"/>
      <c r="MTS737"/>
      <c r="MTT737"/>
      <c r="MTU737"/>
      <c r="MTV737"/>
      <c r="MTW737"/>
      <c r="MTX737"/>
      <c r="MTY737"/>
      <c r="MTZ737"/>
      <c r="MUA737"/>
      <c r="MUB737"/>
      <c r="MUC737"/>
      <c r="MUD737"/>
      <c r="MUE737"/>
      <c r="MUF737"/>
      <c r="MUG737"/>
      <c r="MUH737"/>
      <c r="MUI737"/>
      <c r="MUJ737"/>
      <c r="MUK737"/>
      <c r="MUL737"/>
      <c r="MUM737"/>
      <c r="MUN737"/>
      <c r="MUO737"/>
      <c r="MUP737"/>
      <c r="MUQ737"/>
      <c r="MUR737"/>
      <c r="MUS737"/>
      <c r="MUT737"/>
      <c r="MUU737"/>
      <c r="MUV737"/>
      <c r="MUW737"/>
      <c r="MUX737"/>
      <c r="MUY737"/>
      <c r="MUZ737"/>
      <c r="MVA737"/>
      <c r="MVB737"/>
      <c r="MVC737"/>
      <c r="MVD737"/>
      <c r="MVE737"/>
      <c r="MVF737"/>
      <c r="MVG737"/>
      <c r="MVH737"/>
      <c r="MVI737"/>
      <c r="MVJ737"/>
      <c r="MVK737"/>
      <c r="MVL737"/>
      <c r="MVM737"/>
      <c r="MVN737"/>
      <c r="MVO737"/>
      <c r="MVP737"/>
      <c r="MVQ737"/>
      <c r="MVR737"/>
      <c r="MVS737"/>
      <c r="MVT737"/>
      <c r="MVU737"/>
      <c r="MVV737"/>
      <c r="MVW737"/>
      <c r="MVX737"/>
      <c r="MVY737"/>
      <c r="MVZ737"/>
      <c r="MWA737"/>
      <c r="MWB737"/>
      <c r="MWC737"/>
      <c r="MWD737"/>
      <c r="MWE737"/>
      <c r="MWF737"/>
      <c r="MWG737"/>
      <c r="MWH737"/>
      <c r="MWI737"/>
      <c r="MWJ737"/>
      <c r="MWK737"/>
      <c r="MWL737"/>
      <c r="MWM737"/>
      <c r="MWN737"/>
      <c r="MWO737"/>
      <c r="MWP737"/>
      <c r="MWQ737"/>
      <c r="MWR737"/>
      <c r="MWS737"/>
      <c r="MWT737"/>
      <c r="MWU737"/>
      <c r="MWV737"/>
      <c r="MWW737"/>
      <c r="MWX737"/>
      <c r="MWY737"/>
      <c r="MWZ737"/>
      <c r="MXA737"/>
      <c r="MXB737"/>
      <c r="MXC737"/>
      <c r="MXD737"/>
      <c r="MXE737"/>
      <c r="MXF737"/>
      <c r="MXG737"/>
      <c r="MXH737"/>
      <c r="MXI737"/>
      <c r="MXJ737"/>
      <c r="MXK737"/>
      <c r="MXL737"/>
      <c r="MXM737"/>
      <c r="MXN737"/>
      <c r="MXO737"/>
      <c r="MXP737"/>
      <c r="MXQ737"/>
      <c r="MXR737"/>
      <c r="MXS737"/>
      <c r="MXT737"/>
      <c r="MXU737"/>
      <c r="MXV737"/>
      <c r="MXW737"/>
      <c r="MXX737"/>
      <c r="MXY737"/>
      <c r="MXZ737"/>
      <c r="MYA737"/>
      <c r="MYB737"/>
      <c r="MYC737"/>
      <c r="MYD737"/>
      <c r="MYE737"/>
      <c r="MYF737"/>
      <c r="MYG737"/>
      <c r="MYH737"/>
      <c r="MYI737"/>
      <c r="MYJ737"/>
      <c r="MYK737"/>
      <c r="MYL737"/>
      <c r="MYM737"/>
      <c r="MYN737"/>
      <c r="MYO737"/>
      <c r="MYP737"/>
      <c r="MYQ737"/>
      <c r="MYR737"/>
      <c r="MYS737"/>
      <c r="MYT737"/>
      <c r="MYU737"/>
      <c r="MYV737"/>
      <c r="MYW737"/>
      <c r="MYX737"/>
      <c r="MYY737"/>
      <c r="MYZ737"/>
      <c r="MZA737"/>
      <c r="MZB737"/>
      <c r="MZC737"/>
      <c r="MZD737"/>
      <c r="MZE737"/>
      <c r="MZF737"/>
      <c r="MZG737"/>
      <c r="MZH737"/>
      <c r="MZI737"/>
      <c r="MZJ737"/>
      <c r="MZK737"/>
      <c r="MZL737"/>
      <c r="MZM737"/>
      <c r="MZN737"/>
      <c r="MZO737"/>
      <c r="MZP737"/>
      <c r="MZQ737"/>
      <c r="MZR737"/>
      <c r="MZS737"/>
      <c r="MZT737"/>
      <c r="MZU737"/>
      <c r="MZV737"/>
      <c r="MZW737"/>
      <c r="MZX737"/>
      <c r="MZY737"/>
      <c r="MZZ737"/>
      <c r="NAA737"/>
      <c r="NAB737"/>
      <c r="NAC737"/>
      <c r="NAD737"/>
      <c r="NAE737"/>
      <c r="NAF737"/>
      <c r="NAG737"/>
      <c r="NAH737"/>
      <c r="NAI737"/>
      <c r="NAJ737"/>
      <c r="NAK737"/>
      <c r="NAL737"/>
      <c r="NAM737"/>
      <c r="NAN737"/>
      <c r="NAO737"/>
      <c r="NAP737"/>
      <c r="NAQ737"/>
      <c r="NAR737"/>
      <c r="NAS737"/>
      <c r="NAT737"/>
      <c r="NAU737"/>
      <c r="NAV737"/>
      <c r="NAW737"/>
      <c r="NAX737"/>
      <c r="NAY737"/>
      <c r="NAZ737"/>
      <c r="NBA737"/>
      <c r="NBB737"/>
      <c r="NBC737"/>
      <c r="NBD737"/>
      <c r="NBE737"/>
      <c r="NBF737"/>
      <c r="NBG737"/>
      <c r="NBH737"/>
      <c r="NBI737"/>
      <c r="NBJ737"/>
      <c r="NBK737"/>
      <c r="NBL737"/>
      <c r="NBM737"/>
      <c r="NBN737"/>
      <c r="NBO737"/>
      <c r="NBP737"/>
      <c r="NBQ737"/>
      <c r="NBR737"/>
      <c r="NBS737"/>
      <c r="NBT737"/>
      <c r="NBU737"/>
      <c r="NBV737"/>
      <c r="NBW737"/>
      <c r="NBX737"/>
      <c r="NBY737"/>
      <c r="NBZ737"/>
      <c r="NCA737"/>
      <c r="NCB737"/>
      <c r="NCC737"/>
      <c r="NCD737"/>
      <c r="NCE737"/>
      <c r="NCF737"/>
      <c r="NCG737"/>
      <c r="NCH737"/>
      <c r="NCI737"/>
      <c r="NCJ737"/>
      <c r="NCK737"/>
      <c r="NCL737"/>
      <c r="NCM737"/>
      <c r="NCN737"/>
      <c r="NCO737"/>
      <c r="NCP737"/>
      <c r="NCQ737"/>
      <c r="NCR737"/>
      <c r="NCS737"/>
      <c r="NCT737"/>
      <c r="NCU737"/>
      <c r="NCV737"/>
      <c r="NCW737"/>
      <c r="NCX737"/>
      <c r="NCY737"/>
      <c r="NCZ737"/>
      <c r="NDA737"/>
      <c r="NDB737"/>
      <c r="NDC737"/>
      <c r="NDD737"/>
      <c r="NDE737"/>
      <c r="NDF737"/>
      <c r="NDG737"/>
      <c r="NDH737"/>
      <c r="NDI737"/>
      <c r="NDJ737"/>
      <c r="NDK737"/>
      <c r="NDL737"/>
      <c r="NDM737"/>
      <c r="NDN737"/>
      <c r="NDO737"/>
      <c r="NDP737"/>
      <c r="NDQ737"/>
      <c r="NDR737"/>
      <c r="NDS737"/>
      <c r="NDT737"/>
      <c r="NDU737"/>
      <c r="NDV737"/>
      <c r="NDW737"/>
      <c r="NDX737"/>
      <c r="NDY737"/>
      <c r="NDZ737"/>
      <c r="NEA737"/>
      <c r="NEB737"/>
      <c r="NEC737"/>
      <c r="NED737"/>
      <c r="NEE737"/>
      <c r="NEF737"/>
      <c r="NEG737"/>
      <c r="NEH737"/>
      <c r="NEI737"/>
      <c r="NEJ737"/>
      <c r="NEK737"/>
      <c r="NEL737"/>
      <c r="NEM737"/>
      <c r="NEN737"/>
      <c r="NEO737"/>
      <c r="NEP737"/>
      <c r="NEQ737"/>
      <c r="NER737"/>
      <c r="NES737"/>
      <c r="NET737"/>
      <c r="NEU737"/>
      <c r="NEV737"/>
      <c r="NEW737"/>
      <c r="NEX737"/>
      <c r="NEY737"/>
      <c r="NEZ737"/>
      <c r="NFA737"/>
      <c r="NFB737"/>
      <c r="NFC737"/>
      <c r="NFD737"/>
      <c r="NFE737"/>
      <c r="NFF737"/>
      <c r="NFG737"/>
      <c r="NFH737"/>
      <c r="NFI737"/>
      <c r="NFJ737"/>
      <c r="NFK737"/>
      <c r="NFL737"/>
      <c r="NFM737"/>
      <c r="NFN737"/>
      <c r="NFO737"/>
      <c r="NFP737"/>
      <c r="NFQ737"/>
      <c r="NFR737"/>
      <c r="NFS737"/>
      <c r="NFT737"/>
      <c r="NFU737"/>
      <c r="NFV737"/>
      <c r="NFW737"/>
      <c r="NFX737"/>
      <c r="NFY737"/>
      <c r="NFZ737"/>
      <c r="NGA737"/>
      <c r="NGB737"/>
      <c r="NGC737"/>
      <c r="NGD737"/>
      <c r="NGE737"/>
      <c r="NGF737"/>
      <c r="NGG737"/>
      <c r="NGH737"/>
      <c r="NGI737"/>
      <c r="NGJ737"/>
      <c r="NGK737"/>
      <c r="NGL737"/>
      <c r="NGM737"/>
      <c r="NGN737"/>
      <c r="NGO737"/>
      <c r="NGP737"/>
      <c r="NGQ737"/>
      <c r="NGR737"/>
      <c r="NGS737"/>
      <c r="NGT737"/>
      <c r="NGU737"/>
      <c r="NGV737"/>
      <c r="NGW737"/>
      <c r="NGX737"/>
      <c r="NGY737"/>
      <c r="NGZ737"/>
      <c r="NHA737"/>
      <c r="NHB737"/>
      <c r="NHC737"/>
      <c r="NHD737"/>
      <c r="NHE737"/>
      <c r="NHF737"/>
      <c r="NHG737"/>
      <c r="NHH737"/>
      <c r="NHI737"/>
      <c r="NHJ737"/>
      <c r="NHK737"/>
      <c r="NHL737"/>
      <c r="NHM737"/>
      <c r="NHN737"/>
      <c r="NHO737"/>
      <c r="NHP737"/>
      <c r="NHQ737"/>
      <c r="NHR737"/>
      <c r="NHS737"/>
      <c r="NHT737"/>
      <c r="NHU737"/>
      <c r="NHV737"/>
      <c r="NHW737"/>
      <c r="NHX737"/>
      <c r="NHY737"/>
      <c r="NHZ737"/>
      <c r="NIA737"/>
      <c r="NIB737"/>
      <c r="NIC737"/>
      <c r="NID737"/>
      <c r="NIE737"/>
      <c r="NIF737"/>
      <c r="NIG737"/>
      <c r="NIH737"/>
      <c r="NII737"/>
      <c r="NIJ737"/>
      <c r="NIK737"/>
      <c r="NIL737"/>
      <c r="NIM737"/>
      <c r="NIN737"/>
      <c r="NIO737"/>
      <c r="NIP737"/>
      <c r="NIQ737"/>
      <c r="NIR737"/>
      <c r="NIS737"/>
      <c r="NIT737"/>
      <c r="NIU737"/>
      <c r="NIV737"/>
      <c r="NIW737"/>
      <c r="NIX737"/>
      <c r="NIY737"/>
      <c r="NIZ737"/>
      <c r="NJA737"/>
      <c r="NJB737"/>
      <c r="NJC737"/>
      <c r="NJD737"/>
      <c r="NJE737"/>
      <c r="NJF737"/>
      <c r="NJG737"/>
      <c r="NJH737"/>
      <c r="NJI737"/>
      <c r="NJJ737"/>
      <c r="NJK737"/>
      <c r="NJL737"/>
      <c r="NJM737"/>
      <c r="NJN737"/>
      <c r="NJO737"/>
      <c r="NJP737"/>
      <c r="NJQ737"/>
      <c r="NJR737"/>
      <c r="NJS737"/>
      <c r="NJT737"/>
      <c r="NJU737"/>
      <c r="NJV737"/>
      <c r="NJW737"/>
      <c r="NJX737"/>
      <c r="NJY737"/>
      <c r="NJZ737"/>
      <c r="NKA737"/>
      <c r="NKB737"/>
      <c r="NKC737"/>
      <c r="NKD737"/>
      <c r="NKE737"/>
      <c r="NKF737"/>
      <c r="NKG737"/>
      <c r="NKH737"/>
      <c r="NKI737"/>
      <c r="NKJ737"/>
      <c r="NKK737"/>
      <c r="NKL737"/>
      <c r="NKM737"/>
      <c r="NKN737"/>
      <c r="NKO737"/>
      <c r="NKP737"/>
      <c r="NKQ737"/>
      <c r="NKR737"/>
      <c r="NKS737"/>
      <c r="NKT737"/>
      <c r="NKU737"/>
      <c r="NKV737"/>
      <c r="NKW737"/>
      <c r="NKX737"/>
      <c r="NKY737"/>
      <c r="NKZ737"/>
      <c r="NLA737"/>
      <c r="NLB737"/>
      <c r="NLC737"/>
      <c r="NLD737"/>
      <c r="NLE737"/>
      <c r="NLF737"/>
      <c r="NLG737"/>
      <c r="NLH737"/>
      <c r="NLI737"/>
      <c r="NLJ737"/>
      <c r="NLK737"/>
      <c r="NLL737"/>
      <c r="NLM737"/>
      <c r="NLN737"/>
      <c r="NLO737"/>
      <c r="NLP737"/>
      <c r="NLQ737"/>
      <c r="NLR737"/>
      <c r="NLS737"/>
      <c r="NLT737"/>
      <c r="NLU737"/>
      <c r="NLV737"/>
      <c r="NLW737"/>
      <c r="NLX737"/>
      <c r="NLY737"/>
      <c r="NLZ737"/>
      <c r="NMA737"/>
      <c r="NMB737"/>
      <c r="NMC737"/>
      <c r="NMD737"/>
      <c r="NME737"/>
      <c r="NMF737"/>
      <c r="NMG737"/>
      <c r="NMH737"/>
      <c r="NMI737"/>
      <c r="NMJ737"/>
      <c r="NMK737"/>
      <c r="NML737"/>
      <c r="NMM737"/>
      <c r="NMN737"/>
      <c r="NMO737"/>
      <c r="NMP737"/>
      <c r="NMQ737"/>
      <c r="NMR737"/>
      <c r="NMS737"/>
      <c r="NMT737"/>
      <c r="NMU737"/>
      <c r="NMV737"/>
      <c r="NMW737"/>
      <c r="NMX737"/>
      <c r="NMY737"/>
      <c r="NMZ737"/>
      <c r="NNA737"/>
      <c r="NNB737"/>
      <c r="NNC737"/>
      <c r="NND737"/>
      <c r="NNE737"/>
      <c r="NNF737"/>
      <c r="NNG737"/>
      <c r="NNH737"/>
      <c r="NNI737"/>
      <c r="NNJ737"/>
      <c r="NNK737"/>
      <c r="NNL737"/>
      <c r="NNM737"/>
      <c r="NNN737"/>
      <c r="NNO737"/>
      <c r="NNP737"/>
      <c r="NNQ737"/>
      <c r="NNR737"/>
      <c r="NNS737"/>
      <c r="NNT737"/>
      <c r="NNU737"/>
      <c r="NNV737"/>
      <c r="NNW737"/>
      <c r="NNX737"/>
      <c r="NNY737"/>
      <c r="NNZ737"/>
      <c r="NOA737"/>
      <c r="NOB737"/>
      <c r="NOC737"/>
      <c r="NOD737"/>
      <c r="NOE737"/>
      <c r="NOF737"/>
      <c r="NOG737"/>
      <c r="NOH737"/>
      <c r="NOI737"/>
      <c r="NOJ737"/>
      <c r="NOK737"/>
      <c r="NOL737"/>
      <c r="NOM737"/>
      <c r="NON737"/>
      <c r="NOO737"/>
      <c r="NOP737"/>
      <c r="NOQ737"/>
      <c r="NOR737"/>
      <c r="NOS737"/>
      <c r="NOT737"/>
      <c r="NOU737"/>
      <c r="NOV737"/>
      <c r="NOW737"/>
      <c r="NOX737"/>
      <c r="NOY737"/>
      <c r="NOZ737"/>
      <c r="NPA737"/>
      <c r="NPB737"/>
      <c r="NPC737"/>
      <c r="NPD737"/>
      <c r="NPE737"/>
      <c r="NPF737"/>
      <c r="NPG737"/>
      <c r="NPH737"/>
      <c r="NPI737"/>
      <c r="NPJ737"/>
      <c r="NPK737"/>
      <c r="NPL737"/>
      <c r="NPM737"/>
      <c r="NPN737"/>
      <c r="NPO737"/>
      <c r="NPP737"/>
      <c r="NPQ737"/>
      <c r="NPR737"/>
      <c r="NPS737"/>
      <c r="NPT737"/>
      <c r="NPU737"/>
      <c r="NPV737"/>
      <c r="NPW737"/>
      <c r="NPX737"/>
      <c r="NPY737"/>
      <c r="NPZ737"/>
      <c r="NQA737"/>
      <c r="NQB737"/>
      <c r="NQC737"/>
      <c r="NQD737"/>
      <c r="NQE737"/>
      <c r="NQF737"/>
      <c r="NQG737"/>
      <c r="NQH737"/>
      <c r="NQI737"/>
      <c r="NQJ737"/>
      <c r="NQK737"/>
      <c r="NQL737"/>
      <c r="NQM737"/>
      <c r="NQN737"/>
      <c r="NQO737"/>
      <c r="NQP737"/>
      <c r="NQQ737"/>
      <c r="NQR737"/>
      <c r="NQS737"/>
      <c r="NQT737"/>
      <c r="NQU737"/>
      <c r="NQV737"/>
      <c r="NQW737"/>
      <c r="NQX737"/>
      <c r="NQY737"/>
      <c r="NQZ737"/>
      <c r="NRA737"/>
      <c r="NRB737"/>
      <c r="NRC737"/>
      <c r="NRD737"/>
      <c r="NRE737"/>
      <c r="NRF737"/>
      <c r="NRG737"/>
      <c r="NRH737"/>
      <c r="NRI737"/>
      <c r="NRJ737"/>
      <c r="NRK737"/>
      <c r="NRL737"/>
      <c r="NRM737"/>
      <c r="NRN737"/>
      <c r="NRO737"/>
      <c r="NRP737"/>
      <c r="NRQ737"/>
      <c r="NRR737"/>
      <c r="NRS737"/>
      <c r="NRT737"/>
      <c r="NRU737"/>
      <c r="NRV737"/>
      <c r="NRW737"/>
      <c r="NRX737"/>
      <c r="NRY737"/>
      <c r="NRZ737"/>
      <c r="NSA737"/>
      <c r="NSB737"/>
      <c r="NSC737"/>
      <c r="NSD737"/>
      <c r="NSE737"/>
      <c r="NSF737"/>
      <c r="NSG737"/>
      <c r="NSH737"/>
      <c r="NSI737"/>
      <c r="NSJ737"/>
      <c r="NSK737"/>
      <c r="NSL737"/>
      <c r="NSM737"/>
      <c r="NSN737"/>
      <c r="NSO737"/>
      <c r="NSP737"/>
      <c r="NSQ737"/>
      <c r="NSR737"/>
      <c r="NSS737"/>
      <c r="NST737"/>
      <c r="NSU737"/>
      <c r="NSV737"/>
      <c r="NSW737"/>
      <c r="NSX737"/>
      <c r="NSY737"/>
      <c r="NSZ737"/>
      <c r="NTA737"/>
      <c r="NTB737"/>
      <c r="NTC737"/>
      <c r="NTD737"/>
      <c r="NTE737"/>
      <c r="NTF737"/>
      <c r="NTG737"/>
      <c r="NTH737"/>
      <c r="NTI737"/>
      <c r="NTJ737"/>
      <c r="NTK737"/>
      <c r="NTL737"/>
      <c r="NTM737"/>
      <c r="NTN737"/>
      <c r="NTO737"/>
      <c r="NTP737"/>
      <c r="NTQ737"/>
      <c r="NTR737"/>
      <c r="NTS737"/>
      <c r="NTT737"/>
      <c r="NTU737"/>
      <c r="NTV737"/>
      <c r="NTW737"/>
      <c r="NTX737"/>
      <c r="NTY737"/>
      <c r="NTZ737"/>
      <c r="NUA737"/>
      <c r="NUB737"/>
      <c r="NUC737"/>
      <c r="NUD737"/>
      <c r="NUE737"/>
      <c r="NUF737"/>
      <c r="NUG737"/>
      <c r="NUH737"/>
      <c r="NUI737"/>
      <c r="NUJ737"/>
      <c r="NUK737"/>
      <c r="NUL737"/>
      <c r="NUM737"/>
      <c r="NUN737"/>
      <c r="NUO737"/>
      <c r="NUP737"/>
      <c r="NUQ737"/>
      <c r="NUR737"/>
      <c r="NUS737"/>
      <c r="NUT737"/>
      <c r="NUU737"/>
      <c r="NUV737"/>
      <c r="NUW737"/>
      <c r="NUX737"/>
      <c r="NUY737"/>
      <c r="NUZ737"/>
      <c r="NVA737"/>
      <c r="NVB737"/>
      <c r="NVC737"/>
      <c r="NVD737"/>
      <c r="NVE737"/>
      <c r="NVF737"/>
      <c r="NVG737"/>
      <c r="NVH737"/>
      <c r="NVI737"/>
      <c r="NVJ737"/>
      <c r="NVK737"/>
      <c r="NVL737"/>
      <c r="NVM737"/>
      <c r="NVN737"/>
      <c r="NVO737"/>
      <c r="NVP737"/>
      <c r="NVQ737"/>
      <c r="NVR737"/>
      <c r="NVS737"/>
      <c r="NVT737"/>
      <c r="NVU737"/>
      <c r="NVV737"/>
      <c r="NVW737"/>
      <c r="NVX737"/>
      <c r="NVY737"/>
      <c r="NVZ737"/>
      <c r="NWA737"/>
      <c r="NWB737"/>
      <c r="NWC737"/>
      <c r="NWD737"/>
      <c r="NWE737"/>
      <c r="NWF737"/>
      <c r="NWG737"/>
      <c r="NWH737"/>
      <c r="NWI737"/>
      <c r="NWJ737"/>
      <c r="NWK737"/>
      <c r="NWL737"/>
      <c r="NWM737"/>
      <c r="NWN737"/>
      <c r="NWO737"/>
      <c r="NWP737"/>
      <c r="NWQ737"/>
      <c r="NWR737"/>
      <c r="NWS737"/>
      <c r="NWT737"/>
      <c r="NWU737"/>
      <c r="NWV737"/>
      <c r="NWW737"/>
      <c r="NWX737"/>
      <c r="NWY737"/>
      <c r="NWZ737"/>
      <c r="NXA737"/>
      <c r="NXB737"/>
      <c r="NXC737"/>
      <c r="NXD737"/>
      <c r="NXE737"/>
      <c r="NXF737"/>
      <c r="NXG737"/>
      <c r="NXH737"/>
      <c r="NXI737"/>
      <c r="NXJ737"/>
      <c r="NXK737"/>
      <c r="NXL737"/>
      <c r="NXM737"/>
      <c r="NXN737"/>
      <c r="NXO737"/>
      <c r="NXP737"/>
      <c r="NXQ737"/>
      <c r="NXR737"/>
      <c r="NXS737"/>
      <c r="NXT737"/>
      <c r="NXU737"/>
      <c r="NXV737"/>
      <c r="NXW737"/>
      <c r="NXX737"/>
      <c r="NXY737"/>
      <c r="NXZ737"/>
      <c r="NYA737"/>
      <c r="NYB737"/>
      <c r="NYC737"/>
      <c r="NYD737"/>
      <c r="NYE737"/>
      <c r="NYF737"/>
      <c r="NYG737"/>
      <c r="NYH737"/>
      <c r="NYI737"/>
      <c r="NYJ737"/>
      <c r="NYK737"/>
      <c r="NYL737"/>
      <c r="NYM737"/>
      <c r="NYN737"/>
      <c r="NYO737"/>
      <c r="NYP737"/>
      <c r="NYQ737"/>
      <c r="NYR737"/>
      <c r="NYS737"/>
      <c r="NYT737"/>
      <c r="NYU737"/>
      <c r="NYV737"/>
      <c r="NYW737"/>
      <c r="NYX737"/>
      <c r="NYY737"/>
      <c r="NYZ737"/>
      <c r="NZA737"/>
      <c r="NZB737"/>
      <c r="NZC737"/>
      <c r="NZD737"/>
      <c r="NZE737"/>
      <c r="NZF737"/>
      <c r="NZG737"/>
      <c r="NZH737"/>
      <c r="NZI737"/>
      <c r="NZJ737"/>
      <c r="NZK737"/>
      <c r="NZL737"/>
      <c r="NZM737"/>
      <c r="NZN737"/>
      <c r="NZO737"/>
      <c r="NZP737"/>
      <c r="NZQ737"/>
      <c r="NZR737"/>
      <c r="NZS737"/>
      <c r="NZT737"/>
      <c r="NZU737"/>
      <c r="NZV737"/>
      <c r="NZW737"/>
      <c r="NZX737"/>
      <c r="NZY737"/>
      <c r="NZZ737"/>
      <c r="OAA737"/>
      <c r="OAB737"/>
      <c r="OAC737"/>
      <c r="OAD737"/>
      <c r="OAE737"/>
      <c r="OAF737"/>
      <c r="OAG737"/>
      <c r="OAH737"/>
      <c r="OAI737"/>
      <c r="OAJ737"/>
      <c r="OAK737"/>
      <c r="OAL737"/>
      <c r="OAM737"/>
      <c r="OAN737"/>
      <c r="OAO737"/>
      <c r="OAP737"/>
      <c r="OAQ737"/>
      <c r="OAR737"/>
      <c r="OAS737"/>
      <c r="OAT737"/>
      <c r="OAU737"/>
      <c r="OAV737"/>
      <c r="OAW737"/>
      <c r="OAX737"/>
      <c r="OAY737"/>
      <c r="OAZ737"/>
      <c r="OBA737"/>
      <c r="OBB737"/>
      <c r="OBC737"/>
      <c r="OBD737"/>
      <c r="OBE737"/>
      <c r="OBF737"/>
      <c r="OBG737"/>
      <c r="OBH737"/>
      <c r="OBI737"/>
      <c r="OBJ737"/>
      <c r="OBK737"/>
      <c r="OBL737"/>
      <c r="OBM737"/>
      <c r="OBN737"/>
      <c r="OBO737"/>
      <c r="OBP737"/>
      <c r="OBQ737"/>
      <c r="OBR737"/>
      <c r="OBS737"/>
      <c r="OBT737"/>
      <c r="OBU737"/>
      <c r="OBV737"/>
      <c r="OBW737"/>
      <c r="OBX737"/>
      <c r="OBY737"/>
      <c r="OBZ737"/>
      <c r="OCA737"/>
      <c r="OCB737"/>
      <c r="OCC737"/>
      <c r="OCD737"/>
      <c r="OCE737"/>
      <c r="OCF737"/>
      <c r="OCG737"/>
      <c r="OCH737"/>
      <c r="OCI737"/>
      <c r="OCJ737"/>
      <c r="OCK737"/>
      <c r="OCL737"/>
      <c r="OCM737"/>
      <c r="OCN737"/>
      <c r="OCO737"/>
      <c r="OCP737"/>
      <c r="OCQ737"/>
      <c r="OCR737"/>
      <c r="OCS737"/>
      <c r="OCT737"/>
      <c r="OCU737"/>
      <c r="OCV737"/>
      <c r="OCW737"/>
      <c r="OCX737"/>
      <c r="OCY737"/>
      <c r="OCZ737"/>
      <c r="ODA737"/>
      <c r="ODB737"/>
      <c r="ODC737"/>
      <c r="ODD737"/>
      <c r="ODE737"/>
      <c r="ODF737"/>
      <c r="ODG737"/>
      <c r="ODH737"/>
      <c r="ODI737"/>
      <c r="ODJ737"/>
      <c r="ODK737"/>
      <c r="ODL737"/>
      <c r="ODM737"/>
      <c r="ODN737"/>
      <c r="ODO737"/>
      <c r="ODP737"/>
      <c r="ODQ737"/>
      <c r="ODR737"/>
      <c r="ODS737"/>
      <c r="ODT737"/>
      <c r="ODU737"/>
      <c r="ODV737"/>
      <c r="ODW737"/>
      <c r="ODX737"/>
      <c r="ODY737"/>
      <c r="ODZ737"/>
      <c r="OEA737"/>
      <c r="OEB737"/>
      <c r="OEC737"/>
      <c r="OED737"/>
      <c r="OEE737"/>
      <c r="OEF737"/>
      <c r="OEG737"/>
      <c r="OEH737"/>
      <c r="OEI737"/>
      <c r="OEJ737"/>
      <c r="OEK737"/>
      <c r="OEL737"/>
      <c r="OEM737"/>
      <c r="OEN737"/>
      <c r="OEO737"/>
      <c r="OEP737"/>
      <c r="OEQ737"/>
      <c r="OER737"/>
      <c r="OES737"/>
      <c r="OET737"/>
      <c r="OEU737"/>
      <c r="OEV737"/>
      <c r="OEW737"/>
      <c r="OEX737"/>
      <c r="OEY737"/>
      <c r="OEZ737"/>
      <c r="OFA737"/>
      <c r="OFB737"/>
      <c r="OFC737"/>
      <c r="OFD737"/>
      <c r="OFE737"/>
      <c r="OFF737"/>
      <c r="OFG737"/>
      <c r="OFH737"/>
      <c r="OFI737"/>
      <c r="OFJ737"/>
      <c r="OFK737"/>
      <c r="OFL737"/>
      <c r="OFM737"/>
      <c r="OFN737"/>
      <c r="OFO737"/>
      <c r="OFP737"/>
      <c r="OFQ737"/>
      <c r="OFR737"/>
      <c r="OFS737"/>
      <c r="OFT737"/>
      <c r="OFU737"/>
      <c r="OFV737"/>
      <c r="OFW737"/>
      <c r="OFX737"/>
      <c r="OFY737"/>
      <c r="OFZ737"/>
      <c r="OGA737"/>
      <c r="OGB737"/>
      <c r="OGC737"/>
      <c r="OGD737"/>
      <c r="OGE737"/>
      <c r="OGF737"/>
      <c r="OGG737"/>
      <c r="OGH737"/>
      <c r="OGI737"/>
      <c r="OGJ737"/>
      <c r="OGK737"/>
      <c r="OGL737"/>
      <c r="OGM737"/>
      <c r="OGN737"/>
      <c r="OGO737"/>
      <c r="OGP737"/>
      <c r="OGQ737"/>
      <c r="OGR737"/>
      <c r="OGS737"/>
      <c r="OGT737"/>
      <c r="OGU737"/>
      <c r="OGV737"/>
      <c r="OGW737"/>
      <c r="OGX737"/>
      <c r="OGY737"/>
      <c r="OGZ737"/>
      <c r="OHA737"/>
      <c r="OHB737"/>
      <c r="OHC737"/>
      <c r="OHD737"/>
      <c r="OHE737"/>
      <c r="OHF737"/>
      <c r="OHG737"/>
      <c r="OHH737"/>
      <c r="OHI737"/>
      <c r="OHJ737"/>
      <c r="OHK737"/>
      <c r="OHL737"/>
      <c r="OHM737"/>
      <c r="OHN737"/>
      <c r="OHO737"/>
      <c r="OHP737"/>
      <c r="OHQ737"/>
      <c r="OHR737"/>
      <c r="OHS737"/>
      <c r="OHT737"/>
      <c r="OHU737"/>
      <c r="OHV737"/>
      <c r="OHW737"/>
      <c r="OHX737"/>
      <c r="OHY737"/>
      <c r="OHZ737"/>
      <c r="OIA737"/>
      <c r="OIB737"/>
      <c r="OIC737"/>
      <c r="OID737"/>
      <c r="OIE737"/>
      <c r="OIF737"/>
      <c r="OIG737"/>
      <c r="OIH737"/>
      <c r="OII737"/>
      <c r="OIJ737"/>
      <c r="OIK737"/>
      <c r="OIL737"/>
      <c r="OIM737"/>
      <c r="OIN737"/>
      <c r="OIO737"/>
      <c r="OIP737"/>
      <c r="OIQ737"/>
      <c r="OIR737"/>
      <c r="OIS737"/>
      <c r="OIT737"/>
      <c r="OIU737"/>
      <c r="OIV737"/>
      <c r="OIW737"/>
      <c r="OIX737"/>
      <c r="OIY737"/>
      <c r="OIZ737"/>
      <c r="OJA737"/>
      <c r="OJB737"/>
      <c r="OJC737"/>
      <c r="OJD737"/>
      <c r="OJE737"/>
      <c r="OJF737"/>
      <c r="OJG737"/>
      <c r="OJH737"/>
      <c r="OJI737"/>
      <c r="OJJ737"/>
      <c r="OJK737"/>
      <c r="OJL737"/>
      <c r="OJM737"/>
      <c r="OJN737"/>
      <c r="OJO737"/>
      <c r="OJP737"/>
      <c r="OJQ737"/>
      <c r="OJR737"/>
      <c r="OJS737"/>
      <c r="OJT737"/>
      <c r="OJU737"/>
      <c r="OJV737"/>
      <c r="OJW737"/>
      <c r="OJX737"/>
      <c r="OJY737"/>
      <c r="OJZ737"/>
      <c r="OKA737"/>
      <c r="OKB737"/>
      <c r="OKC737"/>
      <c r="OKD737"/>
      <c r="OKE737"/>
      <c r="OKF737"/>
      <c r="OKG737"/>
      <c r="OKH737"/>
      <c r="OKI737"/>
      <c r="OKJ737"/>
      <c r="OKK737"/>
      <c r="OKL737"/>
      <c r="OKM737"/>
      <c r="OKN737"/>
      <c r="OKO737"/>
      <c r="OKP737"/>
      <c r="OKQ737"/>
      <c r="OKR737"/>
      <c r="OKS737"/>
      <c r="OKT737"/>
      <c r="OKU737"/>
      <c r="OKV737"/>
      <c r="OKW737"/>
      <c r="OKX737"/>
      <c r="OKY737"/>
      <c r="OKZ737"/>
      <c r="OLA737"/>
      <c r="OLB737"/>
      <c r="OLC737"/>
      <c r="OLD737"/>
      <c r="OLE737"/>
      <c r="OLF737"/>
      <c r="OLG737"/>
      <c r="OLH737"/>
      <c r="OLI737"/>
      <c r="OLJ737"/>
      <c r="OLK737"/>
      <c r="OLL737"/>
      <c r="OLM737"/>
      <c r="OLN737"/>
      <c r="OLO737"/>
      <c r="OLP737"/>
      <c r="OLQ737"/>
      <c r="OLR737"/>
      <c r="OLS737"/>
      <c r="OLT737"/>
      <c r="OLU737"/>
      <c r="OLV737"/>
      <c r="OLW737"/>
      <c r="OLX737"/>
      <c r="OLY737"/>
      <c r="OLZ737"/>
      <c r="OMA737"/>
      <c r="OMB737"/>
      <c r="OMC737"/>
      <c r="OMD737"/>
      <c r="OME737"/>
      <c r="OMF737"/>
      <c r="OMG737"/>
      <c r="OMH737"/>
      <c r="OMI737"/>
      <c r="OMJ737"/>
      <c r="OMK737"/>
      <c r="OML737"/>
      <c r="OMM737"/>
      <c r="OMN737"/>
      <c r="OMO737"/>
      <c r="OMP737"/>
      <c r="OMQ737"/>
      <c r="OMR737"/>
      <c r="OMS737"/>
      <c r="OMT737"/>
      <c r="OMU737"/>
      <c r="OMV737"/>
      <c r="OMW737"/>
      <c r="OMX737"/>
      <c r="OMY737"/>
      <c r="OMZ737"/>
      <c r="ONA737"/>
      <c r="ONB737"/>
      <c r="ONC737"/>
      <c r="OND737"/>
      <c r="ONE737"/>
      <c r="ONF737"/>
      <c r="ONG737"/>
      <c r="ONH737"/>
      <c r="ONI737"/>
      <c r="ONJ737"/>
      <c r="ONK737"/>
      <c r="ONL737"/>
      <c r="ONM737"/>
      <c r="ONN737"/>
      <c r="ONO737"/>
      <c r="ONP737"/>
      <c r="ONQ737"/>
      <c r="ONR737"/>
      <c r="ONS737"/>
      <c r="ONT737"/>
      <c r="ONU737"/>
      <c r="ONV737"/>
      <c r="ONW737"/>
      <c r="ONX737"/>
      <c r="ONY737"/>
      <c r="ONZ737"/>
      <c r="OOA737"/>
      <c r="OOB737"/>
      <c r="OOC737"/>
      <c r="OOD737"/>
      <c r="OOE737"/>
      <c r="OOF737"/>
      <c r="OOG737"/>
      <c r="OOH737"/>
      <c r="OOI737"/>
      <c r="OOJ737"/>
      <c r="OOK737"/>
      <c r="OOL737"/>
      <c r="OOM737"/>
      <c r="OON737"/>
      <c r="OOO737"/>
      <c r="OOP737"/>
      <c r="OOQ737"/>
      <c r="OOR737"/>
      <c r="OOS737"/>
      <c r="OOT737"/>
      <c r="OOU737"/>
      <c r="OOV737"/>
      <c r="OOW737"/>
      <c r="OOX737"/>
      <c r="OOY737"/>
      <c r="OOZ737"/>
      <c r="OPA737"/>
      <c r="OPB737"/>
      <c r="OPC737"/>
      <c r="OPD737"/>
      <c r="OPE737"/>
      <c r="OPF737"/>
      <c r="OPG737"/>
      <c r="OPH737"/>
      <c r="OPI737"/>
      <c r="OPJ737"/>
      <c r="OPK737"/>
      <c r="OPL737"/>
      <c r="OPM737"/>
      <c r="OPN737"/>
      <c r="OPO737"/>
      <c r="OPP737"/>
      <c r="OPQ737"/>
      <c r="OPR737"/>
      <c r="OPS737"/>
      <c r="OPT737"/>
      <c r="OPU737"/>
      <c r="OPV737"/>
      <c r="OPW737"/>
      <c r="OPX737"/>
      <c r="OPY737"/>
      <c r="OPZ737"/>
      <c r="OQA737"/>
      <c r="OQB737"/>
      <c r="OQC737"/>
      <c r="OQD737"/>
      <c r="OQE737"/>
      <c r="OQF737"/>
      <c r="OQG737"/>
      <c r="OQH737"/>
      <c r="OQI737"/>
      <c r="OQJ737"/>
      <c r="OQK737"/>
      <c r="OQL737"/>
      <c r="OQM737"/>
      <c r="OQN737"/>
      <c r="OQO737"/>
      <c r="OQP737"/>
      <c r="OQQ737"/>
      <c r="OQR737"/>
      <c r="OQS737"/>
      <c r="OQT737"/>
      <c r="OQU737"/>
      <c r="OQV737"/>
      <c r="OQW737"/>
      <c r="OQX737"/>
      <c r="OQY737"/>
      <c r="OQZ737"/>
      <c r="ORA737"/>
      <c r="ORB737"/>
      <c r="ORC737"/>
      <c r="ORD737"/>
      <c r="ORE737"/>
      <c r="ORF737"/>
      <c r="ORG737"/>
      <c r="ORH737"/>
      <c r="ORI737"/>
      <c r="ORJ737"/>
      <c r="ORK737"/>
      <c r="ORL737"/>
      <c r="ORM737"/>
      <c r="ORN737"/>
      <c r="ORO737"/>
      <c r="ORP737"/>
      <c r="ORQ737"/>
      <c r="ORR737"/>
      <c r="ORS737"/>
      <c r="ORT737"/>
      <c r="ORU737"/>
      <c r="ORV737"/>
      <c r="ORW737"/>
      <c r="ORX737"/>
      <c r="ORY737"/>
      <c r="ORZ737"/>
      <c r="OSA737"/>
      <c r="OSB737"/>
      <c r="OSC737"/>
      <c r="OSD737"/>
      <c r="OSE737"/>
      <c r="OSF737"/>
      <c r="OSG737"/>
      <c r="OSH737"/>
      <c r="OSI737"/>
      <c r="OSJ737"/>
      <c r="OSK737"/>
      <c r="OSL737"/>
      <c r="OSM737"/>
      <c r="OSN737"/>
      <c r="OSO737"/>
      <c r="OSP737"/>
      <c r="OSQ737"/>
      <c r="OSR737"/>
      <c r="OSS737"/>
      <c r="OST737"/>
      <c r="OSU737"/>
      <c r="OSV737"/>
      <c r="OSW737"/>
      <c r="OSX737"/>
      <c r="OSY737"/>
      <c r="OSZ737"/>
      <c r="OTA737"/>
      <c r="OTB737"/>
      <c r="OTC737"/>
      <c r="OTD737"/>
      <c r="OTE737"/>
      <c r="OTF737"/>
      <c r="OTG737"/>
      <c r="OTH737"/>
      <c r="OTI737"/>
      <c r="OTJ737"/>
      <c r="OTK737"/>
      <c r="OTL737"/>
      <c r="OTM737"/>
      <c r="OTN737"/>
      <c r="OTO737"/>
      <c r="OTP737"/>
      <c r="OTQ737"/>
      <c r="OTR737"/>
      <c r="OTS737"/>
      <c r="OTT737"/>
      <c r="OTU737"/>
      <c r="OTV737"/>
      <c r="OTW737"/>
      <c r="OTX737"/>
      <c r="OTY737"/>
      <c r="OTZ737"/>
      <c r="OUA737"/>
      <c r="OUB737"/>
      <c r="OUC737"/>
      <c r="OUD737"/>
      <c r="OUE737"/>
      <c r="OUF737"/>
      <c r="OUG737"/>
      <c r="OUH737"/>
      <c r="OUI737"/>
      <c r="OUJ737"/>
      <c r="OUK737"/>
      <c r="OUL737"/>
      <c r="OUM737"/>
      <c r="OUN737"/>
      <c r="OUO737"/>
      <c r="OUP737"/>
      <c r="OUQ737"/>
      <c r="OUR737"/>
      <c r="OUS737"/>
      <c r="OUT737"/>
      <c r="OUU737"/>
      <c r="OUV737"/>
      <c r="OUW737"/>
      <c r="OUX737"/>
      <c r="OUY737"/>
      <c r="OUZ737"/>
      <c r="OVA737"/>
      <c r="OVB737"/>
      <c r="OVC737"/>
      <c r="OVD737"/>
      <c r="OVE737"/>
      <c r="OVF737"/>
      <c r="OVG737"/>
      <c r="OVH737"/>
      <c r="OVI737"/>
      <c r="OVJ737"/>
      <c r="OVK737"/>
      <c r="OVL737"/>
      <c r="OVM737"/>
      <c r="OVN737"/>
      <c r="OVO737"/>
      <c r="OVP737"/>
      <c r="OVQ737"/>
      <c r="OVR737"/>
      <c r="OVS737"/>
      <c r="OVT737"/>
      <c r="OVU737"/>
      <c r="OVV737"/>
      <c r="OVW737"/>
      <c r="OVX737"/>
      <c r="OVY737"/>
      <c r="OVZ737"/>
      <c r="OWA737"/>
      <c r="OWB737"/>
      <c r="OWC737"/>
      <c r="OWD737"/>
      <c r="OWE737"/>
      <c r="OWF737"/>
      <c r="OWG737"/>
      <c r="OWH737"/>
      <c r="OWI737"/>
      <c r="OWJ737"/>
      <c r="OWK737"/>
      <c r="OWL737"/>
      <c r="OWM737"/>
      <c r="OWN737"/>
      <c r="OWO737"/>
      <c r="OWP737"/>
      <c r="OWQ737"/>
      <c r="OWR737"/>
      <c r="OWS737"/>
      <c r="OWT737"/>
      <c r="OWU737"/>
      <c r="OWV737"/>
      <c r="OWW737"/>
      <c r="OWX737"/>
      <c r="OWY737"/>
      <c r="OWZ737"/>
      <c r="OXA737"/>
      <c r="OXB737"/>
      <c r="OXC737"/>
      <c r="OXD737"/>
      <c r="OXE737"/>
      <c r="OXF737"/>
      <c r="OXG737"/>
      <c r="OXH737"/>
      <c r="OXI737"/>
      <c r="OXJ737"/>
      <c r="OXK737"/>
      <c r="OXL737"/>
      <c r="OXM737"/>
      <c r="OXN737"/>
      <c r="OXO737"/>
      <c r="OXP737"/>
      <c r="OXQ737"/>
      <c r="OXR737"/>
      <c r="OXS737"/>
      <c r="OXT737"/>
      <c r="OXU737"/>
      <c r="OXV737"/>
      <c r="OXW737"/>
      <c r="OXX737"/>
      <c r="OXY737"/>
      <c r="OXZ737"/>
      <c r="OYA737"/>
      <c r="OYB737"/>
      <c r="OYC737"/>
      <c r="OYD737"/>
      <c r="OYE737"/>
      <c r="OYF737"/>
      <c r="OYG737"/>
      <c r="OYH737"/>
      <c r="OYI737"/>
      <c r="OYJ737"/>
      <c r="OYK737"/>
      <c r="OYL737"/>
      <c r="OYM737"/>
      <c r="OYN737"/>
      <c r="OYO737"/>
      <c r="OYP737"/>
      <c r="OYQ737"/>
      <c r="OYR737"/>
      <c r="OYS737"/>
      <c r="OYT737"/>
      <c r="OYU737"/>
      <c r="OYV737"/>
      <c r="OYW737"/>
      <c r="OYX737"/>
      <c r="OYY737"/>
      <c r="OYZ737"/>
      <c r="OZA737"/>
      <c r="OZB737"/>
      <c r="OZC737"/>
      <c r="OZD737"/>
      <c r="OZE737"/>
      <c r="OZF737"/>
      <c r="OZG737"/>
      <c r="OZH737"/>
      <c r="OZI737"/>
      <c r="OZJ737"/>
      <c r="OZK737"/>
      <c r="OZL737"/>
      <c r="OZM737"/>
      <c r="OZN737"/>
      <c r="OZO737"/>
      <c r="OZP737"/>
      <c r="OZQ737"/>
      <c r="OZR737"/>
      <c r="OZS737"/>
      <c r="OZT737"/>
      <c r="OZU737"/>
      <c r="OZV737"/>
      <c r="OZW737"/>
      <c r="OZX737"/>
      <c r="OZY737"/>
      <c r="OZZ737"/>
      <c r="PAA737"/>
      <c r="PAB737"/>
      <c r="PAC737"/>
      <c r="PAD737"/>
      <c r="PAE737"/>
      <c r="PAF737"/>
      <c r="PAG737"/>
      <c r="PAH737"/>
      <c r="PAI737"/>
      <c r="PAJ737"/>
      <c r="PAK737"/>
      <c r="PAL737"/>
      <c r="PAM737"/>
      <c r="PAN737"/>
      <c r="PAO737"/>
      <c r="PAP737"/>
      <c r="PAQ737"/>
      <c r="PAR737"/>
      <c r="PAS737"/>
      <c r="PAT737"/>
      <c r="PAU737"/>
      <c r="PAV737"/>
      <c r="PAW737"/>
      <c r="PAX737"/>
      <c r="PAY737"/>
      <c r="PAZ737"/>
      <c r="PBA737"/>
      <c r="PBB737"/>
      <c r="PBC737"/>
      <c r="PBD737"/>
      <c r="PBE737"/>
      <c r="PBF737"/>
      <c r="PBG737"/>
      <c r="PBH737"/>
      <c r="PBI737"/>
      <c r="PBJ737"/>
      <c r="PBK737"/>
      <c r="PBL737"/>
      <c r="PBM737"/>
      <c r="PBN737"/>
      <c r="PBO737"/>
      <c r="PBP737"/>
      <c r="PBQ737"/>
      <c r="PBR737"/>
      <c r="PBS737"/>
      <c r="PBT737"/>
      <c r="PBU737"/>
      <c r="PBV737"/>
      <c r="PBW737"/>
      <c r="PBX737"/>
      <c r="PBY737"/>
      <c r="PBZ737"/>
      <c r="PCA737"/>
      <c r="PCB737"/>
      <c r="PCC737"/>
      <c r="PCD737"/>
      <c r="PCE737"/>
      <c r="PCF737"/>
      <c r="PCG737"/>
      <c r="PCH737"/>
      <c r="PCI737"/>
      <c r="PCJ737"/>
      <c r="PCK737"/>
      <c r="PCL737"/>
      <c r="PCM737"/>
      <c r="PCN737"/>
      <c r="PCO737"/>
      <c r="PCP737"/>
      <c r="PCQ737"/>
      <c r="PCR737"/>
      <c r="PCS737"/>
      <c r="PCT737"/>
      <c r="PCU737"/>
      <c r="PCV737"/>
      <c r="PCW737"/>
      <c r="PCX737"/>
      <c r="PCY737"/>
      <c r="PCZ737"/>
      <c r="PDA737"/>
      <c r="PDB737"/>
      <c r="PDC737"/>
      <c r="PDD737"/>
      <c r="PDE737"/>
      <c r="PDF737"/>
      <c r="PDG737"/>
      <c r="PDH737"/>
      <c r="PDI737"/>
      <c r="PDJ737"/>
      <c r="PDK737"/>
      <c r="PDL737"/>
      <c r="PDM737"/>
      <c r="PDN737"/>
      <c r="PDO737"/>
      <c r="PDP737"/>
      <c r="PDQ737"/>
      <c r="PDR737"/>
      <c r="PDS737"/>
      <c r="PDT737"/>
      <c r="PDU737"/>
      <c r="PDV737"/>
      <c r="PDW737"/>
      <c r="PDX737"/>
      <c r="PDY737"/>
      <c r="PDZ737"/>
      <c r="PEA737"/>
      <c r="PEB737"/>
      <c r="PEC737"/>
      <c r="PED737"/>
      <c r="PEE737"/>
      <c r="PEF737"/>
      <c r="PEG737"/>
      <c r="PEH737"/>
      <c r="PEI737"/>
      <c r="PEJ737"/>
      <c r="PEK737"/>
      <c r="PEL737"/>
      <c r="PEM737"/>
      <c r="PEN737"/>
      <c r="PEO737"/>
      <c r="PEP737"/>
      <c r="PEQ737"/>
      <c r="PER737"/>
      <c r="PES737"/>
      <c r="PET737"/>
      <c r="PEU737"/>
      <c r="PEV737"/>
      <c r="PEW737"/>
      <c r="PEX737"/>
      <c r="PEY737"/>
      <c r="PEZ737"/>
      <c r="PFA737"/>
      <c r="PFB737"/>
      <c r="PFC737"/>
      <c r="PFD737"/>
      <c r="PFE737"/>
      <c r="PFF737"/>
      <c r="PFG737"/>
      <c r="PFH737"/>
      <c r="PFI737"/>
      <c r="PFJ737"/>
      <c r="PFK737"/>
      <c r="PFL737"/>
      <c r="PFM737"/>
      <c r="PFN737"/>
      <c r="PFO737"/>
      <c r="PFP737"/>
      <c r="PFQ737"/>
      <c r="PFR737"/>
      <c r="PFS737"/>
      <c r="PFT737"/>
      <c r="PFU737"/>
      <c r="PFV737"/>
      <c r="PFW737"/>
      <c r="PFX737"/>
      <c r="PFY737"/>
      <c r="PFZ737"/>
      <c r="PGA737"/>
      <c r="PGB737"/>
      <c r="PGC737"/>
      <c r="PGD737"/>
      <c r="PGE737"/>
      <c r="PGF737"/>
      <c r="PGG737"/>
      <c r="PGH737"/>
      <c r="PGI737"/>
      <c r="PGJ737"/>
      <c r="PGK737"/>
      <c r="PGL737"/>
      <c r="PGM737"/>
      <c r="PGN737"/>
      <c r="PGO737"/>
      <c r="PGP737"/>
      <c r="PGQ737"/>
      <c r="PGR737"/>
      <c r="PGS737"/>
      <c r="PGT737"/>
      <c r="PGU737"/>
      <c r="PGV737"/>
      <c r="PGW737"/>
      <c r="PGX737"/>
      <c r="PGY737"/>
      <c r="PGZ737"/>
      <c r="PHA737"/>
      <c r="PHB737"/>
      <c r="PHC737"/>
      <c r="PHD737"/>
      <c r="PHE737"/>
      <c r="PHF737"/>
      <c r="PHG737"/>
      <c r="PHH737"/>
      <c r="PHI737"/>
      <c r="PHJ737"/>
      <c r="PHK737"/>
      <c r="PHL737"/>
      <c r="PHM737"/>
      <c r="PHN737"/>
      <c r="PHO737"/>
      <c r="PHP737"/>
      <c r="PHQ737"/>
      <c r="PHR737"/>
      <c r="PHS737"/>
      <c r="PHT737"/>
      <c r="PHU737"/>
      <c r="PHV737"/>
      <c r="PHW737"/>
      <c r="PHX737"/>
      <c r="PHY737"/>
      <c r="PHZ737"/>
      <c r="PIA737"/>
      <c r="PIB737"/>
      <c r="PIC737"/>
      <c r="PID737"/>
      <c r="PIE737"/>
      <c r="PIF737"/>
      <c r="PIG737"/>
      <c r="PIH737"/>
      <c r="PII737"/>
      <c r="PIJ737"/>
      <c r="PIK737"/>
      <c r="PIL737"/>
      <c r="PIM737"/>
      <c r="PIN737"/>
      <c r="PIO737"/>
      <c r="PIP737"/>
      <c r="PIQ737"/>
      <c r="PIR737"/>
      <c r="PIS737"/>
      <c r="PIT737"/>
      <c r="PIU737"/>
      <c r="PIV737"/>
      <c r="PIW737"/>
      <c r="PIX737"/>
      <c r="PIY737"/>
      <c r="PIZ737"/>
      <c r="PJA737"/>
      <c r="PJB737"/>
      <c r="PJC737"/>
      <c r="PJD737"/>
      <c r="PJE737"/>
      <c r="PJF737"/>
      <c r="PJG737"/>
      <c r="PJH737"/>
      <c r="PJI737"/>
      <c r="PJJ737"/>
      <c r="PJK737"/>
      <c r="PJL737"/>
      <c r="PJM737"/>
      <c r="PJN737"/>
      <c r="PJO737"/>
      <c r="PJP737"/>
      <c r="PJQ737"/>
      <c r="PJR737"/>
      <c r="PJS737"/>
      <c r="PJT737"/>
      <c r="PJU737"/>
      <c r="PJV737"/>
      <c r="PJW737"/>
      <c r="PJX737"/>
      <c r="PJY737"/>
      <c r="PJZ737"/>
      <c r="PKA737"/>
      <c r="PKB737"/>
      <c r="PKC737"/>
      <c r="PKD737"/>
      <c r="PKE737"/>
      <c r="PKF737"/>
      <c r="PKG737"/>
      <c r="PKH737"/>
      <c r="PKI737"/>
      <c r="PKJ737"/>
      <c r="PKK737"/>
      <c r="PKL737"/>
      <c r="PKM737"/>
      <c r="PKN737"/>
      <c r="PKO737"/>
      <c r="PKP737"/>
      <c r="PKQ737"/>
      <c r="PKR737"/>
      <c r="PKS737"/>
      <c r="PKT737"/>
      <c r="PKU737"/>
      <c r="PKV737"/>
      <c r="PKW737"/>
      <c r="PKX737"/>
      <c r="PKY737"/>
      <c r="PKZ737"/>
      <c r="PLA737"/>
      <c r="PLB737"/>
      <c r="PLC737"/>
      <c r="PLD737"/>
      <c r="PLE737"/>
      <c r="PLF737"/>
      <c r="PLG737"/>
      <c r="PLH737"/>
      <c r="PLI737"/>
      <c r="PLJ737"/>
      <c r="PLK737"/>
      <c r="PLL737"/>
      <c r="PLM737"/>
      <c r="PLN737"/>
      <c r="PLO737"/>
      <c r="PLP737"/>
      <c r="PLQ737"/>
      <c r="PLR737"/>
      <c r="PLS737"/>
      <c r="PLT737"/>
      <c r="PLU737"/>
      <c r="PLV737"/>
      <c r="PLW737"/>
      <c r="PLX737"/>
      <c r="PLY737"/>
      <c r="PLZ737"/>
      <c r="PMA737"/>
      <c r="PMB737"/>
      <c r="PMC737"/>
      <c r="PMD737"/>
      <c r="PME737"/>
      <c r="PMF737"/>
      <c r="PMG737"/>
      <c r="PMH737"/>
      <c r="PMI737"/>
      <c r="PMJ737"/>
      <c r="PMK737"/>
      <c r="PML737"/>
      <c r="PMM737"/>
      <c r="PMN737"/>
      <c r="PMO737"/>
      <c r="PMP737"/>
      <c r="PMQ737"/>
      <c r="PMR737"/>
      <c r="PMS737"/>
      <c r="PMT737"/>
      <c r="PMU737"/>
      <c r="PMV737"/>
      <c r="PMW737"/>
      <c r="PMX737"/>
      <c r="PMY737"/>
      <c r="PMZ737"/>
      <c r="PNA737"/>
      <c r="PNB737"/>
      <c r="PNC737"/>
      <c r="PND737"/>
      <c r="PNE737"/>
      <c r="PNF737"/>
      <c r="PNG737"/>
      <c r="PNH737"/>
      <c r="PNI737"/>
      <c r="PNJ737"/>
      <c r="PNK737"/>
      <c r="PNL737"/>
      <c r="PNM737"/>
      <c r="PNN737"/>
      <c r="PNO737"/>
      <c r="PNP737"/>
      <c r="PNQ737"/>
      <c r="PNR737"/>
      <c r="PNS737"/>
      <c r="PNT737"/>
      <c r="PNU737"/>
      <c r="PNV737"/>
      <c r="PNW737"/>
      <c r="PNX737"/>
      <c r="PNY737"/>
      <c r="PNZ737"/>
      <c r="POA737"/>
      <c r="POB737"/>
      <c r="POC737"/>
      <c r="POD737"/>
      <c r="POE737"/>
      <c r="POF737"/>
      <c r="POG737"/>
      <c r="POH737"/>
      <c r="POI737"/>
      <c r="POJ737"/>
      <c r="POK737"/>
      <c r="POL737"/>
      <c r="POM737"/>
      <c r="PON737"/>
      <c r="POO737"/>
      <c r="POP737"/>
      <c r="POQ737"/>
      <c r="POR737"/>
      <c r="POS737"/>
      <c r="POT737"/>
      <c r="POU737"/>
      <c r="POV737"/>
      <c r="POW737"/>
      <c r="POX737"/>
      <c r="POY737"/>
      <c r="POZ737"/>
      <c r="PPA737"/>
      <c r="PPB737"/>
      <c r="PPC737"/>
      <c r="PPD737"/>
      <c r="PPE737"/>
      <c r="PPF737"/>
      <c r="PPG737"/>
      <c r="PPH737"/>
      <c r="PPI737"/>
      <c r="PPJ737"/>
      <c r="PPK737"/>
      <c r="PPL737"/>
      <c r="PPM737"/>
      <c r="PPN737"/>
      <c r="PPO737"/>
      <c r="PPP737"/>
      <c r="PPQ737"/>
      <c r="PPR737"/>
      <c r="PPS737"/>
      <c r="PPT737"/>
      <c r="PPU737"/>
      <c r="PPV737"/>
      <c r="PPW737"/>
      <c r="PPX737"/>
      <c r="PPY737"/>
      <c r="PPZ737"/>
      <c r="PQA737"/>
      <c r="PQB737"/>
      <c r="PQC737"/>
      <c r="PQD737"/>
      <c r="PQE737"/>
      <c r="PQF737"/>
      <c r="PQG737"/>
      <c r="PQH737"/>
      <c r="PQI737"/>
      <c r="PQJ737"/>
      <c r="PQK737"/>
      <c r="PQL737"/>
      <c r="PQM737"/>
      <c r="PQN737"/>
      <c r="PQO737"/>
      <c r="PQP737"/>
      <c r="PQQ737"/>
      <c r="PQR737"/>
      <c r="PQS737"/>
      <c r="PQT737"/>
      <c r="PQU737"/>
      <c r="PQV737"/>
      <c r="PQW737"/>
      <c r="PQX737"/>
      <c r="PQY737"/>
      <c r="PQZ737"/>
      <c r="PRA737"/>
      <c r="PRB737"/>
      <c r="PRC737"/>
      <c r="PRD737"/>
      <c r="PRE737"/>
      <c r="PRF737"/>
      <c r="PRG737"/>
      <c r="PRH737"/>
      <c r="PRI737"/>
      <c r="PRJ737"/>
      <c r="PRK737"/>
      <c r="PRL737"/>
      <c r="PRM737"/>
      <c r="PRN737"/>
      <c r="PRO737"/>
      <c r="PRP737"/>
      <c r="PRQ737"/>
      <c r="PRR737"/>
      <c r="PRS737"/>
      <c r="PRT737"/>
      <c r="PRU737"/>
      <c r="PRV737"/>
      <c r="PRW737"/>
      <c r="PRX737"/>
      <c r="PRY737"/>
      <c r="PRZ737"/>
      <c r="PSA737"/>
      <c r="PSB737"/>
      <c r="PSC737"/>
      <c r="PSD737"/>
      <c r="PSE737"/>
      <c r="PSF737"/>
      <c r="PSG737"/>
      <c r="PSH737"/>
      <c r="PSI737"/>
      <c r="PSJ737"/>
      <c r="PSK737"/>
      <c r="PSL737"/>
      <c r="PSM737"/>
      <c r="PSN737"/>
      <c r="PSO737"/>
      <c r="PSP737"/>
      <c r="PSQ737"/>
      <c r="PSR737"/>
      <c r="PSS737"/>
      <c r="PST737"/>
      <c r="PSU737"/>
      <c r="PSV737"/>
      <c r="PSW737"/>
      <c r="PSX737"/>
      <c r="PSY737"/>
      <c r="PSZ737"/>
      <c r="PTA737"/>
      <c r="PTB737"/>
      <c r="PTC737"/>
      <c r="PTD737"/>
      <c r="PTE737"/>
      <c r="PTF737"/>
      <c r="PTG737"/>
      <c r="PTH737"/>
      <c r="PTI737"/>
      <c r="PTJ737"/>
      <c r="PTK737"/>
      <c r="PTL737"/>
      <c r="PTM737"/>
      <c r="PTN737"/>
      <c r="PTO737"/>
      <c r="PTP737"/>
      <c r="PTQ737"/>
      <c r="PTR737"/>
      <c r="PTS737"/>
      <c r="PTT737"/>
      <c r="PTU737"/>
      <c r="PTV737"/>
      <c r="PTW737"/>
      <c r="PTX737"/>
      <c r="PTY737"/>
      <c r="PTZ737"/>
      <c r="PUA737"/>
      <c r="PUB737"/>
      <c r="PUC737"/>
      <c r="PUD737"/>
      <c r="PUE737"/>
      <c r="PUF737"/>
      <c r="PUG737"/>
      <c r="PUH737"/>
      <c r="PUI737"/>
      <c r="PUJ737"/>
      <c r="PUK737"/>
      <c r="PUL737"/>
      <c r="PUM737"/>
      <c r="PUN737"/>
      <c r="PUO737"/>
      <c r="PUP737"/>
      <c r="PUQ737"/>
      <c r="PUR737"/>
      <c r="PUS737"/>
      <c r="PUT737"/>
      <c r="PUU737"/>
      <c r="PUV737"/>
      <c r="PUW737"/>
      <c r="PUX737"/>
      <c r="PUY737"/>
      <c r="PUZ737"/>
      <c r="PVA737"/>
      <c r="PVB737"/>
      <c r="PVC737"/>
      <c r="PVD737"/>
      <c r="PVE737"/>
      <c r="PVF737"/>
      <c r="PVG737"/>
      <c r="PVH737"/>
      <c r="PVI737"/>
      <c r="PVJ737"/>
      <c r="PVK737"/>
      <c r="PVL737"/>
      <c r="PVM737"/>
      <c r="PVN737"/>
      <c r="PVO737"/>
      <c r="PVP737"/>
      <c r="PVQ737"/>
      <c r="PVR737"/>
      <c r="PVS737"/>
      <c r="PVT737"/>
      <c r="PVU737"/>
      <c r="PVV737"/>
      <c r="PVW737"/>
      <c r="PVX737"/>
      <c r="PVY737"/>
      <c r="PVZ737"/>
      <c r="PWA737"/>
      <c r="PWB737"/>
      <c r="PWC737"/>
      <c r="PWD737"/>
      <c r="PWE737"/>
      <c r="PWF737"/>
      <c r="PWG737"/>
      <c r="PWH737"/>
      <c r="PWI737"/>
      <c r="PWJ737"/>
      <c r="PWK737"/>
      <c r="PWL737"/>
      <c r="PWM737"/>
      <c r="PWN737"/>
      <c r="PWO737"/>
      <c r="PWP737"/>
      <c r="PWQ737"/>
      <c r="PWR737"/>
      <c r="PWS737"/>
      <c r="PWT737"/>
      <c r="PWU737"/>
      <c r="PWV737"/>
      <c r="PWW737"/>
      <c r="PWX737"/>
      <c r="PWY737"/>
      <c r="PWZ737"/>
      <c r="PXA737"/>
      <c r="PXB737"/>
      <c r="PXC737"/>
      <c r="PXD737"/>
      <c r="PXE737"/>
      <c r="PXF737"/>
      <c r="PXG737"/>
      <c r="PXH737"/>
      <c r="PXI737"/>
      <c r="PXJ737"/>
      <c r="PXK737"/>
      <c r="PXL737"/>
      <c r="PXM737"/>
      <c r="PXN737"/>
      <c r="PXO737"/>
      <c r="PXP737"/>
      <c r="PXQ737"/>
      <c r="PXR737"/>
      <c r="PXS737"/>
      <c r="PXT737"/>
      <c r="PXU737"/>
      <c r="PXV737"/>
      <c r="PXW737"/>
      <c r="PXX737"/>
      <c r="PXY737"/>
      <c r="PXZ737"/>
      <c r="PYA737"/>
      <c r="PYB737"/>
      <c r="PYC737"/>
      <c r="PYD737"/>
      <c r="PYE737"/>
      <c r="PYF737"/>
      <c r="PYG737"/>
      <c r="PYH737"/>
      <c r="PYI737"/>
      <c r="PYJ737"/>
      <c r="PYK737"/>
      <c r="PYL737"/>
      <c r="PYM737"/>
      <c r="PYN737"/>
      <c r="PYO737"/>
      <c r="PYP737"/>
      <c r="PYQ737"/>
      <c r="PYR737"/>
      <c r="PYS737"/>
      <c r="PYT737"/>
      <c r="PYU737"/>
      <c r="PYV737"/>
      <c r="PYW737"/>
      <c r="PYX737"/>
      <c r="PYY737"/>
      <c r="PYZ737"/>
      <c r="PZA737"/>
      <c r="PZB737"/>
      <c r="PZC737"/>
      <c r="PZD737"/>
      <c r="PZE737"/>
      <c r="PZF737"/>
      <c r="PZG737"/>
      <c r="PZH737"/>
      <c r="PZI737"/>
      <c r="PZJ737"/>
      <c r="PZK737"/>
      <c r="PZL737"/>
      <c r="PZM737"/>
      <c r="PZN737"/>
      <c r="PZO737"/>
      <c r="PZP737"/>
      <c r="PZQ737"/>
      <c r="PZR737"/>
      <c r="PZS737"/>
      <c r="PZT737"/>
      <c r="PZU737"/>
      <c r="PZV737"/>
      <c r="PZW737"/>
      <c r="PZX737"/>
      <c r="PZY737"/>
      <c r="PZZ737"/>
      <c r="QAA737"/>
      <c r="QAB737"/>
      <c r="QAC737"/>
      <c r="QAD737"/>
      <c r="QAE737"/>
      <c r="QAF737"/>
      <c r="QAG737"/>
      <c r="QAH737"/>
      <c r="QAI737"/>
      <c r="QAJ737"/>
      <c r="QAK737"/>
      <c r="QAL737"/>
      <c r="QAM737"/>
      <c r="QAN737"/>
      <c r="QAO737"/>
      <c r="QAP737"/>
      <c r="QAQ737"/>
      <c r="QAR737"/>
      <c r="QAS737"/>
      <c r="QAT737"/>
      <c r="QAU737"/>
      <c r="QAV737"/>
      <c r="QAW737"/>
      <c r="QAX737"/>
      <c r="QAY737"/>
      <c r="QAZ737"/>
      <c r="QBA737"/>
      <c r="QBB737"/>
      <c r="QBC737"/>
      <c r="QBD737"/>
      <c r="QBE737"/>
      <c r="QBF737"/>
      <c r="QBG737"/>
      <c r="QBH737"/>
      <c r="QBI737"/>
      <c r="QBJ737"/>
      <c r="QBK737"/>
      <c r="QBL737"/>
      <c r="QBM737"/>
      <c r="QBN737"/>
      <c r="QBO737"/>
      <c r="QBP737"/>
      <c r="QBQ737"/>
      <c r="QBR737"/>
      <c r="QBS737"/>
      <c r="QBT737"/>
      <c r="QBU737"/>
      <c r="QBV737"/>
      <c r="QBW737"/>
      <c r="QBX737"/>
      <c r="QBY737"/>
      <c r="QBZ737"/>
      <c r="QCA737"/>
      <c r="QCB737"/>
      <c r="QCC737"/>
      <c r="QCD737"/>
      <c r="QCE737"/>
      <c r="QCF737"/>
      <c r="QCG737"/>
      <c r="QCH737"/>
      <c r="QCI737"/>
      <c r="QCJ737"/>
      <c r="QCK737"/>
      <c r="QCL737"/>
      <c r="QCM737"/>
      <c r="QCN737"/>
      <c r="QCO737"/>
      <c r="QCP737"/>
      <c r="QCQ737"/>
      <c r="QCR737"/>
      <c r="QCS737"/>
      <c r="QCT737"/>
      <c r="QCU737"/>
      <c r="QCV737"/>
      <c r="QCW737"/>
      <c r="QCX737"/>
      <c r="QCY737"/>
      <c r="QCZ737"/>
      <c r="QDA737"/>
      <c r="QDB737"/>
      <c r="QDC737"/>
      <c r="QDD737"/>
      <c r="QDE737"/>
      <c r="QDF737"/>
      <c r="QDG737"/>
      <c r="QDH737"/>
      <c r="QDI737"/>
      <c r="QDJ737"/>
      <c r="QDK737"/>
      <c r="QDL737"/>
      <c r="QDM737"/>
      <c r="QDN737"/>
      <c r="QDO737"/>
      <c r="QDP737"/>
      <c r="QDQ737"/>
      <c r="QDR737"/>
      <c r="QDS737"/>
      <c r="QDT737"/>
      <c r="QDU737"/>
      <c r="QDV737"/>
      <c r="QDW737"/>
      <c r="QDX737"/>
      <c r="QDY737"/>
      <c r="QDZ737"/>
      <c r="QEA737"/>
      <c r="QEB737"/>
      <c r="QEC737"/>
      <c r="QED737"/>
      <c r="QEE737"/>
      <c r="QEF737"/>
      <c r="QEG737"/>
      <c r="QEH737"/>
      <c r="QEI737"/>
      <c r="QEJ737"/>
      <c r="QEK737"/>
      <c r="QEL737"/>
      <c r="QEM737"/>
      <c r="QEN737"/>
      <c r="QEO737"/>
      <c r="QEP737"/>
      <c r="QEQ737"/>
      <c r="QER737"/>
      <c r="QES737"/>
      <c r="QET737"/>
      <c r="QEU737"/>
      <c r="QEV737"/>
      <c r="QEW737"/>
      <c r="QEX737"/>
      <c r="QEY737"/>
      <c r="QEZ737"/>
      <c r="QFA737"/>
      <c r="QFB737"/>
      <c r="QFC737"/>
      <c r="QFD737"/>
      <c r="QFE737"/>
      <c r="QFF737"/>
      <c r="QFG737"/>
      <c r="QFH737"/>
      <c r="QFI737"/>
      <c r="QFJ737"/>
      <c r="QFK737"/>
      <c r="QFL737"/>
      <c r="QFM737"/>
      <c r="QFN737"/>
      <c r="QFO737"/>
      <c r="QFP737"/>
      <c r="QFQ737"/>
      <c r="QFR737"/>
      <c r="QFS737"/>
      <c r="QFT737"/>
      <c r="QFU737"/>
      <c r="QFV737"/>
      <c r="QFW737"/>
      <c r="QFX737"/>
      <c r="QFY737"/>
      <c r="QFZ737"/>
      <c r="QGA737"/>
      <c r="QGB737"/>
      <c r="QGC737"/>
      <c r="QGD737"/>
      <c r="QGE737"/>
      <c r="QGF737"/>
      <c r="QGG737"/>
      <c r="QGH737"/>
      <c r="QGI737"/>
      <c r="QGJ737"/>
      <c r="QGK737"/>
      <c r="QGL737"/>
      <c r="QGM737"/>
      <c r="QGN737"/>
      <c r="QGO737"/>
      <c r="QGP737"/>
      <c r="QGQ737"/>
      <c r="QGR737"/>
      <c r="QGS737"/>
      <c r="QGT737"/>
      <c r="QGU737"/>
      <c r="QGV737"/>
      <c r="QGW737"/>
      <c r="QGX737"/>
      <c r="QGY737"/>
      <c r="QGZ737"/>
      <c r="QHA737"/>
      <c r="QHB737"/>
      <c r="QHC737"/>
      <c r="QHD737"/>
      <c r="QHE737"/>
      <c r="QHF737"/>
      <c r="QHG737"/>
      <c r="QHH737"/>
      <c r="QHI737"/>
      <c r="QHJ737"/>
      <c r="QHK737"/>
      <c r="QHL737"/>
      <c r="QHM737"/>
      <c r="QHN737"/>
      <c r="QHO737"/>
      <c r="QHP737"/>
      <c r="QHQ737"/>
      <c r="QHR737"/>
      <c r="QHS737"/>
      <c r="QHT737"/>
      <c r="QHU737"/>
      <c r="QHV737"/>
      <c r="QHW737"/>
      <c r="QHX737"/>
      <c r="QHY737"/>
      <c r="QHZ737"/>
      <c r="QIA737"/>
      <c r="QIB737"/>
      <c r="QIC737"/>
      <c r="QID737"/>
      <c r="QIE737"/>
      <c r="QIF737"/>
      <c r="QIG737"/>
      <c r="QIH737"/>
      <c r="QII737"/>
      <c r="QIJ737"/>
      <c r="QIK737"/>
      <c r="QIL737"/>
      <c r="QIM737"/>
      <c r="QIN737"/>
      <c r="QIO737"/>
      <c r="QIP737"/>
      <c r="QIQ737"/>
      <c r="QIR737"/>
      <c r="QIS737"/>
      <c r="QIT737"/>
      <c r="QIU737"/>
      <c r="QIV737"/>
      <c r="QIW737"/>
      <c r="QIX737"/>
      <c r="QIY737"/>
      <c r="QIZ737"/>
      <c r="QJA737"/>
      <c r="QJB737"/>
      <c r="QJC737"/>
      <c r="QJD737"/>
      <c r="QJE737"/>
      <c r="QJF737"/>
      <c r="QJG737"/>
      <c r="QJH737"/>
      <c r="QJI737"/>
      <c r="QJJ737"/>
      <c r="QJK737"/>
      <c r="QJL737"/>
      <c r="QJM737"/>
      <c r="QJN737"/>
      <c r="QJO737"/>
      <c r="QJP737"/>
      <c r="QJQ737"/>
      <c r="QJR737"/>
      <c r="QJS737"/>
      <c r="QJT737"/>
      <c r="QJU737"/>
      <c r="QJV737"/>
      <c r="QJW737"/>
      <c r="QJX737"/>
      <c r="QJY737"/>
      <c r="QJZ737"/>
      <c r="QKA737"/>
      <c r="QKB737"/>
      <c r="QKC737"/>
      <c r="QKD737"/>
      <c r="QKE737"/>
      <c r="QKF737"/>
      <c r="QKG737"/>
      <c r="QKH737"/>
      <c r="QKI737"/>
      <c r="QKJ737"/>
      <c r="QKK737"/>
      <c r="QKL737"/>
      <c r="QKM737"/>
      <c r="QKN737"/>
      <c r="QKO737"/>
      <c r="QKP737"/>
      <c r="QKQ737"/>
      <c r="QKR737"/>
      <c r="QKS737"/>
      <c r="QKT737"/>
      <c r="QKU737"/>
      <c r="QKV737"/>
      <c r="QKW737"/>
      <c r="QKX737"/>
      <c r="QKY737"/>
      <c r="QKZ737"/>
      <c r="QLA737"/>
      <c r="QLB737"/>
      <c r="QLC737"/>
      <c r="QLD737"/>
      <c r="QLE737"/>
      <c r="QLF737"/>
      <c r="QLG737"/>
      <c r="QLH737"/>
      <c r="QLI737"/>
      <c r="QLJ737"/>
      <c r="QLK737"/>
      <c r="QLL737"/>
      <c r="QLM737"/>
      <c r="QLN737"/>
      <c r="QLO737"/>
      <c r="QLP737"/>
      <c r="QLQ737"/>
      <c r="QLR737"/>
      <c r="QLS737"/>
      <c r="QLT737"/>
      <c r="QLU737"/>
      <c r="QLV737"/>
      <c r="QLW737"/>
      <c r="QLX737"/>
      <c r="QLY737"/>
      <c r="QLZ737"/>
      <c r="QMA737"/>
      <c r="QMB737"/>
      <c r="QMC737"/>
      <c r="QMD737"/>
      <c r="QME737"/>
      <c r="QMF737"/>
      <c r="QMG737"/>
      <c r="QMH737"/>
      <c r="QMI737"/>
      <c r="QMJ737"/>
      <c r="QMK737"/>
      <c r="QML737"/>
      <c r="QMM737"/>
      <c r="QMN737"/>
      <c r="QMO737"/>
      <c r="QMP737"/>
      <c r="QMQ737"/>
      <c r="QMR737"/>
      <c r="QMS737"/>
      <c r="QMT737"/>
      <c r="QMU737"/>
      <c r="QMV737"/>
      <c r="QMW737"/>
      <c r="QMX737"/>
      <c r="QMY737"/>
      <c r="QMZ737"/>
      <c r="QNA737"/>
      <c r="QNB737"/>
      <c r="QNC737"/>
      <c r="QND737"/>
      <c r="QNE737"/>
      <c r="QNF737"/>
      <c r="QNG737"/>
      <c r="QNH737"/>
      <c r="QNI737"/>
      <c r="QNJ737"/>
      <c r="QNK737"/>
      <c r="QNL737"/>
      <c r="QNM737"/>
      <c r="QNN737"/>
      <c r="QNO737"/>
      <c r="QNP737"/>
      <c r="QNQ737"/>
      <c r="QNR737"/>
      <c r="QNS737"/>
      <c r="QNT737"/>
      <c r="QNU737"/>
      <c r="QNV737"/>
      <c r="QNW737"/>
      <c r="QNX737"/>
      <c r="QNY737"/>
      <c r="QNZ737"/>
      <c r="QOA737"/>
      <c r="QOB737"/>
      <c r="QOC737"/>
      <c r="QOD737"/>
      <c r="QOE737"/>
      <c r="QOF737"/>
      <c r="QOG737"/>
      <c r="QOH737"/>
      <c r="QOI737"/>
      <c r="QOJ737"/>
      <c r="QOK737"/>
      <c r="QOL737"/>
      <c r="QOM737"/>
      <c r="QON737"/>
      <c r="QOO737"/>
      <c r="QOP737"/>
      <c r="QOQ737"/>
      <c r="QOR737"/>
      <c r="QOS737"/>
      <c r="QOT737"/>
      <c r="QOU737"/>
      <c r="QOV737"/>
      <c r="QOW737"/>
      <c r="QOX737"/>
      <c r="QOY737"/>
      <c r="QOZ737"/>
      <c r="QPA737"/>
      <c r="QPB737"/>
      <c r="QPC737"/>
      <c r="QPD737"/>
      <c r="QPE737"/>
      <c r="QPF737"/>
      <c r="QPG737"/>
      <c r="QPH737"/>
      <c r="QPI737"/>
      <c r="QPJ737"/>
      <c r="QPK737"/>
      <c r="QPL737"/>
      <c r="QPM737"/>
      <c r="QPN737"/>
      <c r="QPO737"/>
      <c r="QPP737"/>
      <c r="QPQ737"/>
      <c r="QPR737"/>
      <c r="QPS737"/>
      <c r="QPT737"/>
      <c r="QPU737"/>
      <c r="QPV737"/>
      <c r="QPW737"/>
      <c r="QPX737"/>
      <c r="QPY737"/>
      <c r="QPZ737"/>
      <c r="QQA737"/>
      <c r="QQB737"/>
      <c r="QQC737"/>
      <c r="QQD737"/>
      <c r="QQE737"/>
      <c r="QQF737"/>
      <c r="QQG737"/>
      <c r="QQH737"/>
      <c r="QQI737"/>
      <c r="QQJ737"/>
      <c r="QQK737"/>
      <c r="QQL737"/>
      <c r="QQM737"/>
      <c r="QQN737"/>
      <c r="QQO737"/>
      <c r="QQP737"/>
      <c r="QQQ737"/>
      <c r="QQR737"/>
      <c r="QQS737"/>
      <c r="QQT737"/>
      <c r="QQU737"/>
      <c r="QQV737"/>
      <c r="QQW737"/>
      <c r="QQX737"/>
      <c r="QQY737"/>
      <c r="QQZ737"/>
      <c r="QRA737"/>
      <c r="QRB737"/>
      <c r="QRC737"/>
      <c r="QRD737"/>
      <c r="QRE737"/>
      <c r="QRF737"/>
      <c r="QRG737"/>
      <c r="QRH737"/>
      <c r="QRI737"/>
      <c r="QRJ737"/>
      <c r="QRK737"/>
      <c r="QRL737"/>
      <c r="QRM737"/>
      <c r="QRN737"/>
      <c r="QRO737"/>
      <c r="QRP737"/>
      <c r="QRQ737"/>
      <c r="QRR737"/>
      <c r="QRS737"/>
      <c r="QRT737"/>
      <c r="QRU737"/>
      <c r="QRV737"/>
      <c r="QRW737"/>
      <c r="QRX737"/>
      <c r="QRY737"/>
      <c r="QRZ737"/>
      <c r="QSA737"/>
      <c r="QSB737"/>
      <c r="QSC737"/>
      <c r="QSD737"/>
      <c r="QSE737"/>
      <c r="QSF737"/>
      <c r="QSG737"/>
      <c r="QSH737"/>
      <c r="QSI737"/>
      <c r="QSJ737"/>
      <c r="QSK737"/>
      <c r="QSL737"/>
      <c r="QSM737"/>
      <c r="QSN737"/>
      <c r="QSO737"/>
      <c r="QSP737"/>
      <c r="QSQ737"/>
      <c r="QSR737"/>
      <c r="QSS737"/>
      <c r="QST737"/>
      <c r="QSU737"/>
      <c r="QSV737"/>
      <c r="QSW737"/>
      <c r="QSX737"/>
      <c r="QSY737"/>
      <c r="QSZ737"/>
      <c r="QTA737"/>
      <c r="QTB737"/>
      <c r="QTC737"/>
      <c r="QTD737"/>
      <c r="QTE737"/>
      <c r="QTF737"/>
      <c r="QTG737"/>
      <c r="QTH737"/>
      <c r="QTI737"/>
      <c r="QTJ737"/>
      <c r="QTK737"/>
      <c r="QTL737"/>
      <c r="QTM737"/>
      <c r="QTN737"/>
      <c r="QTO737"/>
      <c r="QTP737"/>
      <c r="QTQ737"/>
      <c r="QTR737"/>
      <c r="QTS737"/>
      <c r="QTT737"/>
      <c r="QTU737"/>
      <c r="QTV737"/>
      <c r="QTW737"/>
      <c r="QTX737"/>
      <c r="QTY737"/>
      <c r="QTZ737"/>
      <c r="QUA737"/>
      <c r="QUB737"/>
      <c r="QUC737"/>
      <c r="QUD737"/>
      <c r="QUE737"/>
      <c r="QUF737"/>
      <c r="QUG737"/>
      <c r="QUH737"/>
      <c r="QUI737"/>
      <c r="QUJ737"/>
      <c r="QUK737"/>
      <c r="QUL737"/>
      <c r="QUM737"/>
      <c r="QUN737"/>
      <c r="QUO737"/>
      <c r="QUP737"/>
      <c r="QUQ737"/>
      <c r="QUR737"/>
      <c r="QUS737"/>
      <c r="QUT737"/>
      <c r="QUU737"/>
      <c r="QUV737"/>
      <c r="QUW737"/>
      <c r="QUX737"/>
      <c r="QUY737"/>
      <c r="QUZ737"/>
      <c r="QVA737"/>
      <c r="QVB737"/>
      <c r="QVC737"/>
      <c r="QVD737"/>
      <c r="QVE737"/>
      <c r="QVF737"/>
      <c r="QVG737"/>
      <c r="QVH737"/>
      <c r="QVI737"/>
      <c r="QVJ737"/>
      <c r="QVK737"/>
      <c r="QVL737"/>
      <c r="QVM737"/>
      <c r="QVN737"/>
      <c r="QVO737"/>
      <c r="QVP737"/>
      <c r="QVQ737"/>
      <c r="QVR737"/>
      <c r="QVS737"/>
      <c r="QVT737"/>
      <c r="QVU737"/>
      <c r="QVV737"/>
      <c r="QVW737"/>
      <c r="QVX737"/>
      <c r="QVY737"/>
      <c r="QVZ737"/>
      <c r="QWA737"/>
      <c r="QWB737"/>
      <c r="QWC737"/>
      <c r="QWD737"/>
      <c r="QWE737"/>
      <c r="QWF737"/>
      <c r="QWG737"/>
      <c r="QWH737"/>
      <c r="QWI737"/>
      <c r="QWJ737"/>
      <c r="QWK737"/>
      <c r="QWL737"/>
      <c r="QWM737"/>
      <c r="QWN737"/>
      <c r="QWO737"/>
      <c r="QWP737"/>
      <c r="QWQ737"/>
      <c r="QWR737"/>
      <c r="QWS737"/>
      <c r="QWT737"/>
      <c r="QWU737"/>
      <c r="QWV737"/>
      <c r="QWW737"/>
      <c r="QWX737"/>
      <c r="QWY737"/>
      <c r="QWZ737"/>
      <c r="QXA737"/>
      <c r="QXB737"/>
      <c r="QXC737"/>
      <c r="QXD737"/>
      <c r="QXE737"/>
      <c r="QXF737"/>
      <c r="QXG737"/>
      <c r="QXH737"/>
      <c r="QXI737"/>
      <c r="QXJ737"/>
      <c r="QXK737"/>
      <c r="QXL737"/>
      <c r="QXM737"/>
      <c r="QXN737"/>
      <c r="QXO737"/>
      <c r="QXP737"/>
      <c r="QXQ737"/>
      <c r="QXR737"/>
      <c r="QXS737"/>
      <c r="QXT737"/>
      <c r="QXU737"/>
      <c r="QXV737"/>
      <c r="QXW737"/>
      <c r="QXX737"/>
      <c r="QXY737"/>
      <c r="QXZ737"/>
      <c r="QYA737"/>
      <c r="QYB737"/>
      <c r="QYC737"/>
      <c r="QYD737"/>
      <c r="QYE737"/>
      <c r="QYF737"/>
      <c r="QYG737"/>
      <c r="QYH737"/>
      <c r="QYI737"/>
      <c r="QYJ737"/>
      <c r="QYK737"/>
      <c r="QYL737"/>
      <c r="QYM737"/>
      <c r="QYN737"/>
      <c r="QYO737"/>
      <c r="QYP737"/>
      <c r="QYQ737"/>
      <c r="QYR737"/>
      <c r="QYS737"/>
      <c r="QYT737"/>
      <c r="QYU737"/>
      <c r="QYV737"/>
      <c r="QYW737"/>
      <c r="QYX737"/>
      <c r="QYY737"/>
      <c r="QYZ737"/>
      <c r="QZA737"/>
      <c r="QZB737"/>
      <c r="QZC737"/>
      <c r="QZD737"/>
      <c r="QZE737"/>
      <c r="QZF737"/>
      <c r="QZG737"/>
      <c r="QZH737"/>
      <c r="QZI737"/>
      <c r="QZJ737"/>
      <c r="QZK737"/>
      <c r="QZL737"/>
      <c r="QZM737"/>
      <c r="QZN737"/>
      <c r="QZO737"/>
      <c r="QZP737"/>
      <c r="QZQ737"/>
      <c r="QZR737"/>
      <c r="QZS737"/>
      <c r="QZT737"/>
      <c r="QZU737"/>
      <c r="QZV737"/>
      <c r="QZW737"/>
      <c r="QZX737"/>
      <c r="QZY737"/>
      <c r="QZZ737"/>
      <c r="RAA737"/>
      <c r="RAB737"/>
      <c r="RAC737"/>
      <c r="RAD737"/>
      <c r="RAE737"/>
      <c r="RAF737"/>
      <c r="RAG737"/>
      <c r="RAH737"/>
      <c r="RAI737"/>
      <c r="RAJ737"/>
      <c r="RAK737"/>
      <c r="RAL737"/>
      <c r="RAM737"/>
      <c r="RAN737"/>
      <c r="RAO737"/>
      <c r="RAP737"/>
      <c r="RAQ737"/>
      <c r="RAR737"/>
      <c r="RAS737"/>
      <c r="RAT737"/>
      <c r="RAU737"/>
      <c r="RAV737"/>
      <c r="RAW737"/>
      <c r="RAX737"/>
      <c r="RAY737"/>
      <c r="RAZ737"/>
      <c r="RBA737"/>
      <c r="RBB737"/>
      <c r="RBC737"/>
      <c r="RBD737"/>
      <c r="RBE737"/>
      <c r="RBF737"/>
      <c r="RBG737"/>
      <c r="RBH737"/>
      <c r="RBI737"/>
      <c r="RBJ737"/>
      <c r="RBK737"/>
      <c r="RBL737"/>
      <c r="RBM737"/>
      <c r="RBN737"/>
      <c r="RBO737"/>
      <c r="RBP737"/>
      <c r="RBQ737"/>
      <c r="RBR737"/>
      <c r="RBS737"/>
      <c r="RBT737"/>
      <c r="RBU737"/>
      <c r="RBV737"/>
      <c r="RBW737"/>
      <c r="RBX737"/>
      <c r="RBY737"/>
      <c r="RBZ737"/>
      <c r="RCA737"/>
      <c r="RCB737"/>
      <c r="RCC737"/>
      <c r="RCD737"/>
      <c r="RCE737"/>
      <c r="RCF737"/>
      <c r="RCG737"/>
      <c r="RCH737"/>
      <c r="RCI737"/>
      <c r="RCJ737"/>
      <c r="RCK737"/>
      <c r="RCL737"/>
      <c r="RCM737"/>
      <c r="RCN737"/>
      <c r="RCO737"/>
      <c r="RCP737"/>
      <c r="RCQ737"/>
      <c r="RCR737"/>
      <c r="RCS737"/>
      <c r="RCT737"/>
      <c r="RCU737"/>
      <c r="RCV737"/>
      <c r="RCW737"/>
      <c r="RCX737"/>
      <c r="RCY737"/>
      <c r="RCZ737"/>
      <c r="RDA737"/>
      <c r="RDB737"/>
      <c r="RDC737"/>
      <c r="RDD737"/>
      <c r="RDE737"/>
      <c r="RDF737"/>
      <c r="RDG737"/>
      <c r="RDH737"/>
      <c r="RDI737"/>
      <c r="RDJ737"/>
      <c r="RDK737"/>
      <c r="RDL737"/>
      <c r="RDM737"/>
      <c r="RDN737"/>
      <c r="RDO737"/>
      <c r="RDP737"/>
      <c r="RDQ737"/>
      <c r="RDR737"/>
      <c r="RDS737"/>
      <c r="RDT737"/>
      <c r="RDU737"/>
      <c r="RDV737"/>
      <c r="RDW737"/>
      <c r="RDX737"/>
      <c r="RDY737"/>
      <c r="RDZ737"/>
      <c r="REA737"/>
      <c r="REB737"/>
      <c r="REC737"/>
      <c r="RED737"/>
      <c r="REE737"/>
      <c r="REF737"/>
      <c r="REG737"/>
      <c r="REH737"/>
      <c r="REI737"/>
      <c r="REJ737"/>
      <c r="REK737"/>
      <c r="REL737"/>
      <c r="REM737"/>
      <c r="REN737"/>
      <c r="REO737"/>
      <c r="REP737"/>
      <c r="REQ737"/>
      <c r="RER737"/>
      <c r="RES737"/>
      <c r="RET737"/>
      <c r="REU737"/>
      <c r="REV737"/>
      <c r="REW737"/>
      <c r="REX737"/>
      <c r="REY737"/>
      <c r="REZ737"/>
      <c r="RFA737"/>
      <c r="RFB737"/>
      <c r="RFC737"/>
      <c r="RFD737"/>
      <c r="RFE737"/>
      <c r="RFF737"/>
      <c r="RFG737"/>
      <c r="RFH737"/>
      <c r="RFI737"/>
      <c r="RFJ737"/>
      <c r="RFK737"/>
      <c r="RFL737"/>
      <c r="RFM737"/>
      <c r="RFN737"/>
      <c r="RFO737"/>
      <c r="RFP737"/>
      <c r="RFQ737"/>
      <c r="RFR737"/>
      <c r="RFS737"/>
      <c r="RFT737"/>
      <c r="RFU737"/>
      <c r="RFV737"/>
      <c r="RFW737"/>
      <c r="RFX737"/>
      <c r="RFY737"/>
      <c r="RFZ737"/>
      <c r="RGA737"/>
      <c r="RGB737"/>
      <c r="RGC737"/>
      <c r="RGD737"/>
      <c r="RGE737"/>
      <c r="RGF737"/>
      <c r="RGG737"/>
      <c r="RGH737"/>
      <c r="RGI737"/>
      <c r="RGJ737"/>
      <c r="RGK737"/>
      <c r="RGL737"/>
      <c r="RGM737"/>
      <c r="RGN737"/>
      <c r="RGO737"/>
      <c r="RGP737"/>
      <c r="RGQ737"/>
      <c r="RGR737"/>
      <c r="RGS737"/>
      <c r="RGT737"/>
      <c r="RGU737"/>
      <c r="RGV737"/>
      <c r="RGW737"/>
      <c r="RGX737"/>
      <c r="RGY737"/>
      <c r="RGZ737"/>
      <c r="RHA737"/>
      <c r="RHB737"/>
      <c r="RHC737"/>
      <c r="RHD737"/>
      <c r="RHE737"/>
      <c r="RHF737"/>
      <c r="RHG737"/>
      <c r="RHH737"/>
      <c r="RHI737"/>
      <c r="RHJ737"/>
      <c r="RHK737"/>
      <c r="RHL737"/>
      <c r="RHM737"/>
      <c r="RHN737"/>
      <c r="RHO737"/>
      <c r="RHP737"/>
      <c r="RHQ737"/>
      <c r="RHR737"/>
      <c r="RHS737"/>
      <c r="RHT737"/>
      <c r="RHU737"/>
      <c r="RHV737"/>
      <c r="RHW737"/>
      <c r="RHX737"/>
      <c r="RHY737"/>
      <c r="RHZ737"/>
      <c r="RIA737"/>
      <c r="RIB737"/>
      <c r="RIC737"/>
      <c r="RID737"/>
      <c r="RIE737"/>
      <c r="RIF737"/>
      <c r="RIG737"/>
      <c r="RIH737"/>
      <c r="RII737"/>
      <c r="RIJ737"/>
      <c r="RIK737"/>
      <c r="RIL737"/>
      <c r="RIM737"/>
      <c r="RIN737"/>
      <c r="RIO737"/>
      <c r="RIP737"/>
      <c r="RIQ737"/>
      <c r="RIR737"/>
      <c r="RIS737"/>
      <c r="RIT737"/>
      <c r="RIU737"/>
      <c r="RIV737"/>
      <c r="RIW737"/>
      <c r="RIX737"/>
      <c r="RIY737"/>
      <c r="RIZ737"/>
      <c r="RJA737"/>
      <c r="RJB737"/>
      <c r="RJC737"/>
      <c r="RJD737"/>
      <c r="RJE737"/>
      <c r="RJF737"/>
      <c r="RJG737"/>
      <c r="RJH737"/>
      <c r="RJI737"/>
      <c r="RJJ737"/>
      <c r="RJK737"/>
      <c r="RJL737"/>
      <c r="RJM737"/>
      <c r="RJN737"/>
      <c r="RJO737"/>
      <c r="RJP737"/>
      <c r="RJQ737"/>
      <c r="RJR737"/>
      <c r="RJS737"/>
      <c r="RJT737"/>
      <c r="RJU737"/>
      <c r="RJV737"/>
      <c r="RJW737"/>
      <c r="RJX737"/>
      <c r="RJY737"/>
      <c r="RJZ737"/>
      <c r="RKA737"/>
      <c r="RKB737"/>
      <c r="RKC737"/>
      <c r="RKD737"/>
      <c r="RKE737"/>
      <c r="RKF737"/>
      <c r="RKG737"/>
      <c r="RKH737"/>
      <c r="RKI737"/>
      <c r="RKJ737"/>
      <c r="RKK737"/>
      <c r="RKL737"/>
      <c r="RKM737"/>
      <c r="RKN737"/>
      <c r="RKO737"/>
      <c r="RKP737"/>
      <c r="RKQ737"/>
      <c r="RKR737"/>
      <c r="RKS737"/>
      <c r="RKT737"/>
      <c r="RKU737"/>
      <c r="RKV737"/>
      <c r="RKW737"/>
      <c r="RKX737"/>
      <c r="RKY737"/>
      <c r="RKZ737"/>
      <c r="RLA737"/>
      <c r="RLB737"/>
      <c r="RLC737"/>
      <c r="RLD737"/>
      <c r="RLE737"/>
      <c r="RLF737"/>
      <c r="RLG737"/>
      <c r="RLH737"/>
      <c r="RLI737"/>
      <c r="RLJ737"/>
      <c r="RLK737"/>
      <c r="RLL737"/>
      <c r="RLM737"/>
      <c r="RLN737"/>
      <c r="RLO737"/>
      <c r="RLP737"/>
      <c r="RLQ737"/>
      <c r="RLR737"/>
      <c r="RLS737"/>
      <c r="RLT737"/>
      <c r="RLU737"/>
      <c r="RLV737"/>
      <c r="RLW737"/>
      <c r="RLX737"/>
      <c r="RLY737"/>
      <c r="RLZ737"/>
      <c r="RMA737"/>
      <c r="RMB737"/>
      <c r="RMC737"/>
      <c r="RMD737"/>
      <c r="RME737"/>
      <c r="RMF737"/>
      <c r="RMG737"/>
      <c r="RMH737"/>
      <c r="RMI737"/>
      <c r="RMJ737"/>
      <c r="RMK737"/>
      <c r="RML737"/>
      <c r="RMM737"/>
      <c r="RMN737"/>
      <c r="RMO737"/>
      <c r="RMP737"/>
      <c r="RMQ737"/>
      <c r="RMR737"/>
      <c r="RMS737"/>
      <c r="RMT737"/>
      <c r="RMU737"/>
      <c r="RMV737"/>
      <c r="RMW737"/>
      <c r="RMX737"/>
      <c r="RMY737"/>
      <c r="RMZ737"/>
      <c r="RNA737"/>
      <c r="RNB737"/>
      <c r="RNC737"/>
      <c r="RND737"/>
      <c r="RNE737"/>
      <c r="RNF737"/>
      <c r="RNG737"/>
      <c r="RNH737"/>
      <c r="RNI737"/>
      <c r="RNJ737"/>
      <c r="RNK737"/>
      <c r="RNL737"/>
      <c r="RNM737"/>
      <c r="RNN737"/>
      <c r="RNO737"/>
      <c r="RNP737"/>
      <c r="RNQ737"/>
      <c r="RNR737"/>
      <c r="RNS737"/>
      <c r="RNT737"/>
      <c r="RNU737"/>
      <c r="RNV737"/>
      <c r="RNW737"/>
      <c r="RNX737"/>
      <c r="RNY737"/>
      <c r="RNZ737"/>
      <c r="ROA737"/>
      <c r="ROB737"/>
      <c r="ROC737"/>
      <c r="ROD737"/>
      <c r="ROE737"/>
      <c r="ROF737"/>
      <c r="ROG737"/>
      <c r="ROH737"/>
      <c r="ROI737"/>
      <c r="ROJ737"/>
      <c r="ROK737"/>
      <c r="ROL737"/>
      <c r="ROM737"/>
      <c r="RON737"/>
      <c r="ROO737"/>
      <c r="ROP737"/>
      <c r="ROQ737"/>
      <c r="ROR737"/>
      <c r="ROS737"/>
      <c r="ROT737"/>
      <c r="ROU737"/>
      <c r="ROV737"/>
      <c r="ROW737"/>
      <c r="ROX737"/>
      <c r="ROY737"/>
      <c r="ROZ737"/>
      <c r="RPA737"/>
      <c r="RPB737"/>
      <c r="RPC737"/>
      <c r="RPD737"/>
      <c r="RPE737"/>
      <c r="RPF737"/>
      <c r="RPG737"/>
      <c r="RPH737"/>
      <c r="RPI737"/>
      <c r="RPJ737"/>
      <c r="RPK737"/>
      <c r="RPL737"/>
      <c r="RPM737"/>
      <c r="RPN737"/>
      <c r="RPO737"/>
      <c r="RPP737"/>
      <c r="RPQ737"/>
      <c r="RPR737"/>
      <c r="RPS737"/>
      <c r="RPT737"/>
      <c r="RPU737"/>
      <c r="RPV737"/>
      <c r="RPW737"/>
      <c r="RPX737"/>
      <c r="RPY737"/>
      <c r="RPZ737"/>
      <c r="RQA737"/>
      <c r="RQB737"/>
      <c r="RQC737"/>
      <c r="RQD737"/>
      <c r="RQE737"/>
      <c r="RQF737"/>
      <c r="RQG737"/>
      <c r="RQH737"/>
      <c r="RQI737"/>
      <c r="RQJ737"/>
      <c r="RQK737"/>
      <c r="RQL737"/>
      <c r="RQM737"/>
      <c r="RQN737"/>
      <c r="RQO737"/>
      <c r="RQP737"/>
      <c r="RQQ737"/>
      <c r="RQR737"/>
      <c r="RQS737"/>
      <c r="RQT737"/>
      <c r="RQU737"/>
      <c r="RQV737"/>
      <c r="RQW737"/>
      <c r="RQX737"/>
      <c r="RQY737"/>
      <c r="RQZ737"/>
      <c r="RRA737"/>
      <c r="RRB737"/>
      <c r="RRC737"/>
      <c r="RRD737"/>
      <c r="RRE737"/>
      <c r="RRF737"/>
      <c r="RRG737"/>
      <c r="RRH737"/>
      <c r="RRI737"/>
      <c r="RRJ737"/>
      <c r="RRK737"/>
      <c r="RRL737"/>
      <c r="RRM737"/>
      <c r="RRN737"/>
      <c r="RRO737"/>
      <c r="RRP737"/>
      <c r="RRQ737"/>
      <c r="RRR737"/>
      <c r="RRS737"/>
      <c r="RRT737"/>
      <c r="RRU737"/>
      <c r="RRV737"/>
      <c r="RRW737"/>
      <c r="RRX737"/>
      <c r="RRY737"/>
      <c r="RRZ737"/>
      <c r="RSA737"/>
      <c r="RSB737"/>
      <c r="RSC737"/>
      <c r="RSD737"/>
      <c r="RSE737"/>
      <c r="RSF737"/>
      <c r="RSG737"/>
      <c r="RSH737"/>
      <c r="RSI737"/>
      <c r="RSJ737"/>
      <c r="RSK737"/>
      <c r="RSL737"/>
      <c r="RSM737"/>
      <c r="RSN737"/>
      <c r="RSO737"/>
      <c r="RSP737"/>
      <c r="RSQ737"/>
      <c r="RSR737"/>
      <c r="RSS737"/>
      <c r="RST737"/>
      <c r="RSU737"/>
      <c r="RSV737"/>
      <c r="RSW737"/>
      <c r="RSX737"/>
      <c r="RSY737"/>
      <c r="RSZ737"/>
      <c r="RTA737"/>
      <c r="RTB737"/>
      <c r="RTC737"/>
      <c r="RTD737"/>
      <c r="RTE737"/>
      <c r="RTF737"/>
      <c r="RTG737"/>
      <c r="RTH737"/>
      <c r="RTI737"/>
      <c r="RTJ737"/>
      <c r="RTK737"/>
      <c r="RTL737"/>
      <c r="RTM737"/>
      <c r="RTN737"/>
      <c r="RTO737"/>
      <c r="RTP737"/>
      <c r="RTQ737"/>
      <c r="RTR737"/>
      <c r="RTS737"/>
      <c r="RTT737"/>
      <c r="RTU737"/>
      <c r="RTV737"/>
      <c r="RTW737"/>
      <c r="RTX737"/>
      <c r="RTY737"/>
      <c r="RTZ737"/>
      <c r="RUA737"/>
      <c r="RUB737"/>
      <c r="RUC737"/>
      <c r="RUD737"/>
      <c r="RUE737"/>
      <c r="RUF737"/>
      <c r="RUG737"/>
      <c r="RUH737"/>
      <c r="RUI737"/>
      <c r="RUJ737"/>
      <c r="RUK737"/>
      <c r="RUL737"/>
      <c r="RUM737"/>
      <c r="RUN737"/>
      <c r="RUO737"/>
      <c r="RUP737"/>
      <c r="RUQ737"/>
      <c r="RUR737"/>
      <c r="RUS737"/>
      <c r="RUT737"/>
      <c r="RUU737"/>
      <c r="RUV737"/>
      <c r="RUW737"/>
      <c r="RUX737"/>
      <c r="RUY737"/>
      <c r="RUZ737"/>
      <c r="RVA737"/>
      <c r="RVB737"/>
      <c r="RVC737"/>
      <c r="RVD737"/>
      <c r="RVE737"/>
      <c r="RVF737"/>
      <c r="RVG737"/>
      <c r="RVH737"/>
      <c r="RVI737"/>
      <c r="RVJ737"/>
      <c r="RVK737"/>
      <c r="RVL737"/>
      <c r="RVM737"/>
      <c r="RVN737"/>
      <c r="RVO737"/>
      <c r="RVP737"/>
      <c r="RVQ737"/>
      <c r="RVR737"/>
      <c r="RVS737"/>
      <c r="RVT737"/>
      <c r="RVU737"/>
      <c r="RVV737"/>
      <c r="RVW737"/>
      <c r="RVX737"/>
      <c r="RVY737"/>
      <c r="RVZ737"/>
      <c r="RWA737"/>
      <c r="RWB737"/>
      <c r="RWC737"/>
      <c r="RWD737"/>
      <c r="RWE737"/>
      <c r="RWF737"/>
      <c r="RWG737"/>
      <c r="RWH737"/>
      <c r="RWI737"/>
      <c r="RWJ737"/>
      <c r="RWK737"/>
      <c r="RWL737"/>
      <c r="RWM737"/>
      <c r="RWN737"/>
      <c r="RWO737"/>
      <c r="RWP737"/>
      <c r="RWQ737"/>
      <c r="RWR737"/>
      <c r="RWS737"/>
      <c r="RWT737"/>
      <c r="RWU737"/>
      <c r="RWV737"/>
      <c r="RWW737"/>
      <c r="RWX737"/>
      <c r="RWY737"/>
      <c r="RWZ737"/>
      <c r="RXA737"/>
      <c r="RXB737"/>
      <c r="RXC737"/>
      <c r="RXD737"/>
      <c r="RXE737"/>
      <c r="RXF737"/>
      <c r="RXG737"/>
      <c r="RXH737"/>
      <c r="RXI737"/>
      <c r="RXJ737"/>
      <c r="RXK737"/>
      <c r="RXL737"/>
      <c r="RXM737"/>
      <c r="RXN737"/>
      <c r="RXO737"/>
      <c r="RXP737"/>
      <c r="RXQ737"/>
      <c r="RXR737"/>
      <c r="RXS737"/>
      <c r="RXT737"/>
      <c r="RXU737"/>
      <c r="RXV737"/>
      <c r="RXW737"/>
      <c r="RXX737"/>
      <c r="RXY737"/>
      <c r="RXZ737"/>
      <c r="RYA737"/>
      <c r="RYB737"/>
      <c r="RYC737"/>
      <c r="RYD737"/>
      <c r="RYE737"/>
      <c r="RYF737"/>
      <c r="RYG737"/>
      <c r="RYH737"/>
      <c r="RYI737"/>
      <c r="RYJ737"/>
      <c r="RYK737"/>
      <c r="RYL737"/>
      <c r="RYM737"/>
      <c r="RYN737"/>
      <c r="RYO737"/>
      <c r="RYP737"/>
      <c r="RYQ737"/>
      <c r="RYR737"/>
      <c r="RYS737"/>
      <c r="RYT737"/>
      <c r="RYU737"/>
      <c r="RYV737"/>
      <c r="RYW737"/>
      <c r="RYX737"/>
      <c r="RYY737"/>
      <c r="RYZ737"/>
      <c r="RZA737"/>
      <c r="RZB737"/>
      <c r="RZC737"/>
      <c r="RZD737"/>
      <c r="RZE737"/>
      <c r="RZF737"/>
      <c r="RZG737"/>
      <c r="RZH737"/>
      <c r="RZI737"/>
      <c r="RZJ737"/>
      <c r="RZK737"/>
      <c r="RZL737"/>
      <c r="RZM737"/>
      <c r="RZN737"/>
      <c r="RZO737"/>
      <c r="RZP737"/>
      <c r="RZQ737"/>
      <c r="RZR737"/>
      <c r="RZS737"/>
      <c r="RZT737"/>
      <c r="RZU737"/>
      <c r="RZV737"/>
      <c r="RZW737"/>
      <c r="RZX737"/>
      <c r="RZY737"/>
      <c r="RZZ737"/>
      <c r="SAA737"/>
      <c r="SAB737"/>
      <c r="SAC737"/>
      <c r="SAD737"/>
      <c r="SAE737"/>
      <c r="SAF737"/>
      <c r="SAG737"/>
      <c r="SAH737"/>
      <c r="SAI737"/>
      <c r="SAJ737"/>
      <c r="SAK737"/>
      <c r="SAL737"/>
      <c r="SAM737"/>
      <c r="SAN737"/>
      <c r="SAO737"/>
      <c r="SAP737"/>
      <c r="SAQ737"/>
      <c r="SAR737"/>
      <c r="SAS737"/>
      <c r="SAT737"/>
      <c r="SAU737"/>
      <c r="SAV737"/>
      <c r="SAW737"/>
      <c r="SAX737"/>
      <c r="SAY737"/>
      <c r="SAZ737"/>
      <c r="SBA737"/>
      <c r="SBB737"/>
      <c r="SBC737"/>
      <c r="SBD737"/>
      <c r="SBE737"/>
      <c r="SBF737"/>
      <c r="SBG737"/>
      <c r="SBH737"/>
      <c r="SBI737"/>
      <c r="SBJ737"/>
      <c r="SBK737"/>
      <c r="SBL737"/>
      <c r="SBM737"/>
      <c r="SBN737"/>
      <c r="SBO737"/>
      <c r="SBP737"/>
      <c r="SBQ737"/>
      <c r="SBR737"/>
      <c r="SBS737"/>
      <c r="SBT737"/>
      <c r="SBU737"/>
      <c r="SBV737"/>
      <c r="SBW737"/>
      <c r="SBX737"/>
      <c r="SBY737"/>
      <c r="SBZ737"/>
      <c r="SCA737"/>
      <c r="SCB737"/>
      <c r="SCC737"/>
      <c r="SCD737"/>
      <c r="SCE737"/>
      <c r="SCF737"/>
      <c r="SCG737"/>
      <c r="SCH737"/>
      <c r="SCI737"/>
      <c r="SCJ737"/>
      <c r="SCK737"/>
      <c r="SCL737"/>
      <c r="SCM737"/>
      <c r="SCN737"/>
      <c r="SCO737"/>
      <c r="SCP737"/>
      <c r="SCQ737"/>
      <c r="SCR737"/>
      <c r="SCS737"/>
      <c r="SCT737"/>
      <c r="SCU737"/>
      <c r="SCV737"/>
      <c r="SCW737"/>
      <c r="SCX737"/>
      <c r="SCY737"/>
      <c r="SCZ737"/>
      <c r="SDA737"/>
      <c r="SDB737"/>
      <c r="SDC737"/>
      <c r="SDD737"/>
      <c r="SDE737"/>
      <c r="SDF737"/>
      <c r="SDG737"/>
      <c r="SDH737"/>
      <c r="SDI737"/>
      <c r="SDJ737"/>
      <c r="SDK737"/>
      <c r="SDL737"/>
      <c r="SDM737"/>
      <c r="SDN737"/>
      <c r="SDO737"/>
      <c r="SDP737"/>
      <c r="SDQ737"/>
      <c r="SDR737"/>
      <c r="SDS737"/>
      <c r="SDT737"/>
      <c r="SDU737"/>
      <c r="SDV737"/>
      <c r="SDW737"/>
      <c r="SDX737"/>
      <c r="SDY737"/>
      <c r="SDZ737"/>
      <c r="SEA737"/>
      <c r="SEB737"/>
      <c r="SEC737"/>
      <c r="SED737"/>
      <c r="SEE737"/>
      <c r="SEF737"/>
      <c r="SEG737"/>
      <c r="SEH737"/>
      <c r="SEI737"/>
      <c r="SEJ737"/>
      <c r="SEK737"/>
      <c r="SEL737"/>
      <c r="SEM737"/>
      <c r="SEN737"/>
      <c r="SEO737"/>
      <c r="SEP737"/>
      <c r="SEQ737"/>
      <c r="SER737"/>
      <c r="SES737"/>
      <c r="SET737"/>
      <c r="SEU737"/>
      <c r="SEV737"/>
      <c r="SEW737"/>
      <c r="SEX737"/>
      <c r="SEY737"/>
      <c r="SEZ737"/>
      <c r="SFA737"/>
      <c r="SFB737"/>
      <c r="SFC737"/>
      <c r="SFD737"/>
      <c r="SFE737"/>
      <c r="SFF737"/>
      <c r="SFG737"/>
      <c r="SFH737"/>
      <c r="SFI737"/>
      <c r="SFJ737"/>
      <c r="SFK737"/>
      <c r="SFL737"/>
      <c r="SFM737"/>
      <c r="SFN737"/>
      <c r="SFO737"/>
      <c r="SFP737"/>
      <c r="SFQ737"/>
      <c r="SFR737"/>
      <c r="SFS737"/>
      <c r="SFT737"/>
      <c r="SFU737"/>
      <c r="SFV737"/>
      <c r="SFW737"/>
      <c r="SFX737"/>
      <c r="SFY737"/>
      <c r="SFZ737"/>
      <c r="SGA737"/>
      <c r="SGB737"/>
      <c r="SGC737"/>
      <c r="SGD737"/>
      <c r="SGE737"/>
      <c r="SGF737"/>
      <c r="SGG737"/>
      <c r="SGH737"/>
      <c r="SGI737"/>
      <c r="SGJ737"/>
      <c r="SGK737"/>
      <c r="SGL737"/>
      <c r="SGM737"/>
      <c r="SGN737"/>
      <c r="SGO737"/>
      <c r="SGP737"/>
      <c r="SGQ737"/>
      <c r="SGR737"/>
      <c r="SGS737"/>
      <c r="SGT737"/>
      <c r="SGU737"/>
      <c r="SGV737"/>
      <c r="SGW737"/>
      <c r="SGX737"/>
      <c r="SGY737"/>
      <c r="SGZ737"/>
      <c r="SHA737"/>
      <c r="SHB737"/>
      <c r="SHC737"/>
      <c r="SHD737"/>
      <c r="SHE737"/>
      <c r="SHF737"/>
      <c r="SHG737"/>
      <c r="SHH737"/>
      <c r="SHI737"/>
      <c r="SHJ737"/>
      <c r="SHK737"/>
      <c r="SHL737"/>
      <c r="SHM737"/>
      <c r="SHN737"/>
      <c r="SHO737"/>
      <c r="SHP737"/>
      <c r="SHQ737"/>
      <c r="SHR737"/>
      <c r="SHS737"/>
      <c r="SHT737"/>
      <c r="SHU737"/>
      <c r="SHV737"/>
      <c r="SHW737"/>
      <c r="SHX737"/>
      <c r="SHY737"/>
      <c r="SHZ737"/>
      <c r="SIA737"/>
      <c r="SIB737"/>
      <c r="SIC737"/>
      <c r="SID737"/>
      <c r="SIE737"/>
      <c r="SIF737"/>
      <c r="SIG737"/>
      <c r="SIH737"/>
      <c r="SII737"/>
      <c r="SIJ737"/>
      <c r="SIK737"/>
      <c r="SIL737"/>
      <c r="SIM737"/>
      <c r="SIN737"/>
      <c r="SIO737"/>
      <c r="SIP737"/>
      <c r="SIQ737"/>
      <c r="SIR737"/>
      <c r="SIS737"/>
      <c r="SIT737"/>
      <c r="SIU737"/>
      <c r="SIV737"/>
      <c r="SIW737"/>
      <c r="SIX737"/>
      <c r="SIY737"/>
      <c r="SIZ737"/>
      <c r="SJA737"/>
      <c r="SJB737"/>
      <c r="SJC737"/>
      <c r="SJD737"/>
      <c r="SJE737"/>
      <c r="SJF737"/>
      <c r="SJG737"/>
      <c r="SJH737"/>
      <c r="SJI737"/>
      <c r="SJJ737"/>
      <c r="SJK737"/>
      <c r="SJL737"/>
      <c r="SJM737"/>
      <c r="SJN737"/>
      <c r="SJO737"/>
      <c r="SJP737"/>
      <c r="SJQ737"/>
      <c r="SJR737"/>
      <c r="SJS737"/>
      <c r="SJT737"/>
      <c r="SJU737"/>
      <c r="SJV737"/>
      <c r="SJW737"/>
      <c r="SJX737"/>
      <c r="SJY737"/>
      <c r="SJZ737"/>
      <c r="SKA737"/>
      <c r="SKB737"/>
      <c r="SKC737"/>
      <c r="SKD737"/>
      <c r="SKE737"/>
      <c r="SKF737"/>
      <c r="SKG737"/>
      <c r="SKH737"/>
      <c r="SKI737"/>
      <c r="SKJ737"/>
      <c r="SKK737"/>
      <c r="SKL737"/>
      <c r="SKM737"/>
      <c r="SKN737"/>
      <c r="SKO737"/>
      <c r="SKP737"/>
      <c r="SKQ737"/>
      <c r="SKR737"/>
      <c r="SKS737"/>
      <c r="SKT737"/>
      <c r="SKU737"/>
      <c r="SKV737"/>
      <c r="SKW737"/>
      <c r="SKX737"/>
      <c r="SKY737"/>
      <c r="SKZ737"/>
      <c r="SLA737"/>
      <c r="SLB737"/>
      <c r="SLC737"/>
      <c r="SLD737"/>
      <c r="SLE737"/>
      <c r="SLF737"/>
      <c r="SLG737"/>
      <c r="SLH737"/>
      <c r="SLI737"/>
      <c r="SLJ737"/>
      <c r="SLK737"/>
      <c r="SLL737"/>
      <c r="SLM737"/>
      <c r="SLN737"/>
      <c r="SLO737"/>
      <c r="SLP737"/>
      <c r="SLQ737"/>
      <c r="SLR737"/>
      <c r="SLS737"/>
      <c r="SLT737"/>
      <c r="SLU737"/>
      <c r="SLV737"/>
      <c r="SLW737"/>
      <c r="SLX737"/>
      <c r="SLY737"/>
      <c r="SLZ737"/>
      <c r="SMA737"/>
      <c r="SMB737"/>
      <c r="SMC737"/>
      <c r="SMD737"/>
      <c r="SME737"/>
      <c r="SMF737"/>
      <c r="SMG737"/>
      <c r="SMH737"/>
      <c r="SMI737"/>
      <c r="SMJ737"/>
      <c r="SMK737"/>
      <c r="SML737"/>
      <c r="SMM737"/>
      <c r="SMN737"/>
      <c r="SMO737"/>
      <c r="SMP737"/>
      <c r="SMQ737"/>
      <c r="SMR737"/>
      <c r="SMS737"/>
      <c r="SMT737"/>
      <c r="SMU737"/>
      <c r="SMV737"/>
      <c r="SMW737"/>
      <c r="SMX737"/>
      <c r="SMY737"/>
      <c r="SMZ737"/>
      <c r="SNA737"/>
      <c r="SNB737"/>
      <c r="SNC737"/>
      <c r="SND737"/>
      <c r="SNE737"/>
      <c r="SNF737"/>
      <c r="SNG737"/>
      <c r="SNH737"/>
      <c r="SNI737"/>
      <c r="SNJ737"/>
      <c r="SNK737"/>
      <c r="SNL737"/>
      <c r="SNM737"/>
      <c r="SNN737"/>
      <c r="SNO737"/>
      <c r="SNP737"/>
      <c r="SNQ737"/>
      <c r="SNR737"/>
      <c r="SNS737"/>
      <c r="SNT737"/>
      <c r="SNU737"/>
      <c r="SNV737"/>
      <c r="SNW737"/>
      <c r="SNX737"/>
      <c r="SNY737"/>
      <c r="SNZ737"/>
      <c r="SOA737"/>
      <c r="SOB737"/>
      <c r="SOC737"/>
      <c r="SOD737"/>
      <c r="SOE737"/>
      <c r="SOF737"/>
      <c r="SOG737"/>
      <c r="SOH737"/>
      <c r="SOI737"/>
      <c r="SOJ737"/>
      <c r="SOK737"/>
      <c r="SOL737"/>
      <c r="SOM737"/>
      <c r="SON737"/>
      <c r="SOO737"/>
      <c r="SOP737"/>
      <c r="SOQ737"/>
      <c r="SOR737"/>
      <c r="SOS737"/>
      <c r="SOT737"/>
      <c r="SOU737"/>
      <c r="SOV737"/>
      <c r="SOW737"/>
      <c r="SOX737"/>
      <c r="SOY737"/>
      <c r="SOZ737"/>
      <c r="SPA737"/>
      <c r="SPB737"/>
      <c r="SPC737"/>
      <c r="SPD737"/>
      <c r="SPE737"/>
      <c r="SPF737"/>
      <c r="SPG737"/>
      <c r="SPH737"/>
      <c r="SPI737"/>
      <c r="SPJ737"/>
      <c r="SPK737"/>
      <c r="SPL737"/>
      <c r="SPM737"/>
      <c r="SPN737"/>
      <c r="SPO737"/>
      <c r="SPP737"/>
      <c r="SPQ737"/>
      <c r="SPR737"/>
      <c r="SPS737"/>
      <c r="SPT737"/>
      <c r="SPU737"/>
      <c r="SPV737"/>
      <c r="SPW737"/>
      <c r="SPX737"/>
      <c r="SPY737"/>
      <c r="SPZ737"/>
      <c r="SQA737"/>
      <c r="SQB737"/>
      <c r="SQC737"/>
      <c r="SQD737"/>
      <c r="SQE737"/>
      <c r="SQF737"/>
      <c r="SQG737"/>
      <c r="SQH737"/>
      <c r="SQI737"/>
      <c r="SQJ737"/>
      <c r="SQK737"/>
      <c r="SQL737"/>
      <c r="SQM737"/>
      <c r="SQN737"/>
      <c r="SQO737"/>
      <c r="SQP737"/>
      <c r="SQQ737"/>
      <c r="SQR737"/>
      <c r="SQS737"/>
      <c r="SQT737"/>
      <c r="SQU737"/>
      <c r="SQV737"/>
      <c r="SQW737"/>
      <c r="SQX737"/>
      <c r="SQY737"/>
      <c r="SQZ737"/>
      <c r="SRA737"/>
      <c r="SRB737"/>
      <c r="SRC737"/>
      <c r="SRD737"/>
      <c r="SRE737"/>
      <c r="SRF737"/>
      <c r="SRG737"/>
      <c r="SRH737"/>
      <c r="SRI737"/>
      <c r="SRJ737"/>
      <c r="SRK737"/>
      <c r="SRL737"/>
      <c r="SRM737"/>
      <c r="SRN737"/>
      <c r="SRO737"/>
      <c r="SRP737"/>
      <c r="SRQ737"/>
      <c r="SRR737"/>
      <c r="SRS737"/>
      <c r="SRT737"/>
      <c r="SRU737"/>
      <c r="SRV737"/>
      <c r="SRW737"/>
      <c r="SRX737"/>
      <c r="SRY737"/>
      <c r="SRZ737"/>
      <c r="SSA737"/>
      <c r="SSB737"/>
      <c r="SSC737"/>
      <c r="SSD737"/>
      <c r="SSE737"/>
      <c r="SSF737"/>
      <c r="SSG737"/>
      <c r="SSH737"/>
      <c r="SSI737"/>
      <c r="SSJ737"/>
      <c r="SSK737"/>
      <c r="SSL737"/>
      <c r="SSM737"/>
      <c r="SSN737"/>
      <c r="SSO737"/>
      <c r="SSP737"/>
      <c r="SSQ737"/>
      <c r="SSR737"/>
      <c r="SSS737"/>
      <c r="SST737"/>
      <c r="SSU737"/>
      <c r="SSV737"/>
      <c r="SSW737"/>
      <c r="SSX737"/>
      <c r="SSY737"/>
      <c r="SSZ737"/>
      <c r="STA737"/>
      <c r="STB737"/>
      <c r="STC737"/>
      <c r="STD737"/>
      <c r="STE737"/>
      <c r="STF737"/>
      <c r="STG737"/>
      <c r="STH737"/>
      <c r="STI737"/>
      <c r="STJ737"/>
      <c r="STK737"/>
      <c r="STL737"/>
      <c r="STM737"/>
      <c r="STN737"/>
      <c r="STO737"/>
      <c r="STP737"/>
      <c r="STQ737"/>
      <c r="STR737"/>
      <c r="STS737"/>
      <c r="STT737"/>
      <c r="STU737"/>
      <c r="STV737"/>
      <c r="STW737"/>
      <c r="STX737"/>
      <c r="STY737"/>
      <c r="STZ737"/>
      <c r="SUA737"/>
      <c r="SUB737"/>
      <c r="SUC737"/>
      <c r="SUD737"/>
      <c r="SUE737"/>
      <c r="SUF737"/>
      <c r="SUG737"/>
      <c r="SUH737"/>
      <c r="SUI737"/>
      <c r="SUJ737"/>
      <c r="SUK737"/>
      <c r="SUL737"/>
      <c r="SUM737"/>
      <c r="SUN737"/>
      <c r="SUO737"/>
      <c r="SUP737"/>
      <c r="SUQ737"/>
      <c r="SUR737"/>
      <c r="SUS737"/>
      <c r="SUT737"/>
      <c r="SUU737"/>
      <c r="SUV737"/>
      <c r="SUW737"/>
      <c r="SUX737"/>
      <c r="SUY737"/>
      <c r="SUZ737"/>
      <c r="SVA737"/>
      <c r="SVB737"/>
      <c r="SVC737"/>
      <c r="SVD737"/>
      <c r="SVE737"/>
      <c r="SVF737"/>
      <c r="SVG737"/>
      <c r="SVH737"/>
      <c r="SVI737"/>
      <c r="SVJ737"/>
      <c r="SVK737"/>
      <c r="SVL737"/>
      <c r="SVM737"/>
      <c r="SVN737"/>
      <c r="SVO737"/>
      <c r="SVP737"/>
      <c r="SVQ737"/>
      <c r="SVR737"/>
      <c r="SVS737"/>
      <c r="SVT737"/>
      <c r="SVU737"/>
      <c r="SVV737"/>
      <c r="SVW737"/>
      <c r="SVX737"/>
      <c r="SVY737"/>
      <c r="SVZ737"/>
      <c r="SWA737"/>
      <c r="SWB737"/>
      <c r="SWC737"/>
      <c r="SWD737"/>
      <c r="SWE737"/>
      <c r="SWF737"/>
      <c r="SWG737"/>
      <c r="SWH737"/>
      <c r="SWI737"/>
      <c r="SWJ737"/>
      <c r="SWK737"/>
      <c r="SWL737"/>
      <c r="SWM737"/>
      <c r="SWN737"/>
      <c r="SWO737"/>
      <c r="SWP737"/>
      <c r="SWQ737"/>
      <c r="SWR737"/>
      <c r="SWS737"/>
      <c r="SWT737"/>
      <c r="SWU737"/>
      <c r="SWV737"/>
      <c r="SWW737"/>
      <c r="SWX737"/>
      <c r="SWY737"/>
      <c r="SWZ737"/>
      <c r="SXA737"/>
      <c r="SXB737"/>
      <c r="SXC737"/>
      <c r="SXD737"/>
      <c r="SXE737"/>
      <c r="SXF737"/>
      <c r="SXG737"/>
      <c r="SXH737"/>
      <c r="SXI737"/>
      <c r="SXJ737"/>
      <c r="SXK737"/>
      <c r="SXL737"/>
      <c r="SXM737"/>
      <c r="SXN737"/>
      <c r="SXO737"/>
      <c r="SXP737"/>
      <c r="SXQ737"/>
      <c r="SXR737"/>
      <c r="SXS737"/>
      <c r="SXT737"/>
      <c r="SXU737"/>
      <c r="SXV737"/>
      <c r="SXW737"/>
      <c r="SXX737"/>
      <c r="SXY737"/>
      <c r="SXZ737"/>
      <c r="SYA737"/>
      <c r="SYB737"/>
      <c r="SYC737"/>
      <c r="SYD737"/>
      <c r="SYE737"/>
      <c r="SYF737"/>
      <c r="SYG737"/>
      <c r="SYH737"/>
      <c r="SYI737"/>
      <c r="SYJ737"/>
      <c r="SYK737"/>
      <c r="SYL737"/>
      <c r="SYM737"/>
      <c r="SYN737"/>
      <c r="SYO737"/>
      <c r="SYP737"/>
      <c r="SYQ737"/>
      <c r="SYR737"/>
      <c r="SYS737"/>
      <c r="SYT737"/>
      <c r="SYU737"/>
      <c r="SYV737"/>
      <c r="SYW737"/>
      <c r="SYX737"/>
      <c r="SYY737"/>
      <c r="SYZ737"/>
      <c r="SZA737"/>
      <c r="SZB737"/>
      <c r="SZC737"/>
      <c r="SZD737"/>
      <c r="SZE737"/>
      <c r="SZF737"/>
      <c r="SZG737"/>
      <c r="SZH737"/>
      <c r="SZI737"/>
      <c r="SZJ737"/>
      <c r="SZK737"/>
      <c r="SZL737"/>
      <c r="SZM737"/>
      <c r="SZN737"/>
      <c r="SZO737"/>
      <c r="SZP737"/>
      <c r="SZQ737"/>
      <c r="SZR737"/>
      <c r="SZS737"/>
      <c r="SZT737"/>
      <c r="SZU737"/>
      <c r="SZV737"/>
      <c r="SZW737"/>
      <c r="SZX737"/>
      <c r="SZY737"/>
      <c r="SZZ737"/>
      <c r="TAA737"/>
      <c r="TAB737"/>
      <c r="TAC737"/>
      <c r="TAD737"/>
      <c r="TAE737"/>
      <c r="TAF737"/>
      <c r="TAG737"/>
      <c r="TAH737"/>
      <c r="TAI737"/>
      <c r="TAJ737"/>
      <c r="TAK737"/>
      <c r="TAL737"/>
      <c r="TAM737"/>
      <c r="TAN737"/>
      <c r="TAO737"/>
      <c r="TAP737"/>
      <c r="TAQ737"/>
      <c r="TAR737"/>
      <c r="TAS737"/>
      <c r="TAT737"/>
      <c r="TAU737"/>
      <c r="TAV737"/>
      <c r="TAW737"/>
      <c r="TAX737"/>
      <c r="TAY737"/>
      <c r="TAZ737"/>
      <c r="TBA737"/>
      <c r="TBB737"/>
      <c r="TBC737"/>
      <c r="TBD737"/>
      <c r="TBE737"/>
      <c r="TBF737"/>
      <c r="TBG737"/>
      <c r="TBH737"/>
      <c r="TBI737"/>
      <c r="TBJ737"/>
      <c r="TBK737"/>
      <c r="TBL737"/>
      <c r="TBM737"/>
      <c r="TBN737"/>
      <c r="TBO737"/>
      <c r="TBP737"/>
      <c r="TBQ737"/>
      <c r="TBR737"/>
      <c r="TBS737"/>
      <c r="TBT737"/>
      <c r="TBU737"/>
      <c r="TBV737"/>
      <c r="TBW737"/>
      <c r="TBX737"/>
      <c r="TBY737"/>
      <c r="TBZ737"/>
      <c r="TCA737"/>
      <c r="TCB737"/>
      <c r="TCC737"/>
      <c r="TCD737"/>
      <c r="TCE737"/>
      <c r="TCF737"/>
      <c r="TCG737"/>
      <c r="TCH737"/>
      <c r="TCI737"/>
      <c r="TCJ737"/>
      <c r="TCK737"/>
      <c r="TCL737"/>
      <c r="TCM737"/>
      <c r="TCN737"/>
      <c r="TCO737"/>
      <c r="TCP737"/>
      <c r="TCQ737"/>
      <c r="TCR737"/>
      <c r="TCS737"/>
      <c r="TCT737"/>
      <c r="TCU737"/>
      <c r="TCV737"/>
      <c r="TCW737"/>
      <c r="TCX737"/>
      <c r="TCY737"/>
      <c r="TCZ737"/>
      <c r="TDA737"/>
      <c r="TDB737"/>
      <c r="TDC737"/>
      <c r="TDD737"/>
      <c r="TDE737"/>
      <c r="TDF737"/>
      <c r="TDG737"/>
      <c r="TDH737"/>
      <c r="TDI737"/>
      <c r="TDJ737"/>
      <c r="TDK737"/>
      <c r="TDL737"/>
      <c r="TDM737"/>
      <c r="TDN737"/>
      <c r="TDO737"/>
      <c r="TDP737"/>
      <c r="TDQ737"/>
      <c r="TDR737"/>
      <c r="TDS737"/>
      <c r="TDT737"/>
      <c r="TDU737"/>
      <c r="TDV737"/>
      <c r="TDW737"/>
      <c r="TDX737"/>
      <c r="TDY737"/>
      <c r="TDZ737"/>
      <c r="TEA737"/>
      <c r="TEB737"/>
      <c r="TEC737"/>
      <c r="TED737"/>
      <c r="TEE737"/>
      <c r="TEF737"/>
      <c r="TEG737"/>
      <c r="TEH737"/>
      <c r="TEI737"/>
      <c r="TEJ737"/>
      <c r="TEK737"/>
      <c r="TEL737"/>
      <c r="TEM737"/>
      <c r="TEN737"/>
      <c r="TEO737"/>
      <c r="TEP737"/>
      <c r="TEQ737"/>
      <c r="TER737"/>
      <c r="TES737"/>
      <c r="TET737"/>
      <c r="TEU737"/>
      <c r="TEV737"/>
      <c r="TEW737"/>
      <c r="TEX737"/>
      <c r="TEY737"/>
      <c r="TEZ737"/>
      <c r="TFA737"/>
      <c r="TFB737"/>
      <c r="TFC737"/>
      <c r="TFD737"/>
      <c r="TFE737"/>
      <c r="TFF737"/>
      <c r="TFG737"/>
      <c r="TFH737"/>
      <c r="TFI737"/>
      <c r="TFJ737"/>
      <c r="TFK737"/>
      <c r="TFL737"/>
      <c r="TFM737"/>
      <c r="TFN737"/>
      <c r="TFO737"/>
      <c r="TFP737"/>
      <c r="TFQ737"/>
      <c r="TFR737"/>
      <c r="TFS737"/>
      <c r="TFT737"/>
      <c r="TFU737"/>
      <c r="TFV737"/>
      <c r="TFW737"/>
      <c r="TFX737"/>
      <c r="TFY737"/>
      <c r="TFZ737"/>
      <c r="TGA737"/>
      <c r="TGB737"/>
      <c r="TGC737"/>
      <c r="TGD737"/>
      <c r="TGE737"/>
      <c r="TGF737"/>
      <c r="TGG737"/>
      <c r="TGH737"/>
      <c r="TGI737"/>
      <c r="TGJ737"/>
      <c r="TGK737"/>
      <c r="TGL737"/>
      <c r="TGM737"/>
      <c r="TGN737"/>
      <c r="TGO737"/>
      <c r="TGP737"/>
      <c r="TGQ737"/>
      <c r="TGR737"/>
      <c r="TGS737"/>
      <c r="TGT737"/>
      <c r="TGU737"/>
      <c r="TGV737"/>
      <c r="TGW737"/>
      <c r="TGX737"/>
      <c r="TGY737"/>
      <c r="TGZ737"/>
      <c r="THA737"/>
      <c r="THB737"/>
      <c r="THC737"/>
      <c r="THD737"/>
      <c r="THE737"/>
      <c r="THF737"/>
      <c r="THG737"/>
      <c r="THH737"/>
      <c r="THI737"/>
      <c r="THJ737"/>
      <c r="THK737"/>
      <c r="THL737"/>
      <c r="THM737"/>
      <c r="THN737"/>
      <c r="THO737"/>
      <c r="THP737"/>
      <c r="THQ737"/>
      <c r="THR737"/>
      <c r="THS737"/>
      <c r="THT737"/>
      <c r="THU737"/>
      <c r="THV737"/>
      <c r="THW737"/>
      <c r="THX737"/>
      <c r="THY737"/>
      <c r="THZ737"/>
      <c r="TIA737"/>
      <c r="TIB737"/>
      <c r="TIC737"/>
      <c r="TID737"/>
      <c r="TIE737"/>
      <c r="TIF737"/>
      <c r="TIG737"/>
      <c r="TIH737"/>
      <c r="TII737"/>
      <c r="TIJ737"/>
      <c r="TIK737"/>
      <c r="TIL737"/>
      <c r="TIM737"/>
      <c r="TIN737"/>
      <c r="TIO737"/>
      <c r="TIP737"/>
      <c r="TIQ737"/>
      <c r="TIR737"/>
      <c r="TIS737"/>
      <c r="TIT737"/>
      <c r="TIU737"/>
      <c r="TIV737"/>
      <c r="TIW737"/>
      <c r="TIX737"/>
      <c r="TIY737"/>
      <c r="TIZ737"/>
      <c r="TJA737"/>
      <c r="TJB737"/>
      <c r="TJC737"/>
      <c r="TJD737"/>
      <c r="TJE737"/>
      <c r="TJF737"/>
      <c r="TJG737"/>
      <c r="TJH737"/>
      <c r="TJI737"/>
      <c r="TJJ737"/>
      <c r="TJK737"/>
      <c r="TJL737"/>
      <c r="TJM737"/>
      <c r="TJN737"/>
      <c r="TJO737"/>
      <c r="TJP737"/>
      <c r="TJQ737"/>
      <c r="TJR737"/>
      <c r="TJS737"/>
      <c r="TJT737"/>
      <c r="TJU737"/>
      <c r="TJV737"/>
      <c r="TJW737"/>
      <c r="TJX737"/>
      <c r="TJY737"/>
      <c r="TJZ737"/>
      <c r="TKA737"/>
      <c r="TKB737"/>
      <c r="TKC737"/>
      <c r="TKD737"/>
      <c r="TKE737"/>
      <c r="TKF737"/>
      <c r="TKG737"/>
      <c r="TKH737"/>
      <c r="TKI737"/>
      <c r="TKJ737"/>
      <c r="TKK737"/>
      <c r="TKL737"/>
      <c r="TKM737"/>
      <c r="TKN737"/>
      <c r="TKO737"/>
      <c r="TKP737"/>
      <c r="TKQ737"/>
      <c r="TKR737"/>
      <c r="TKS737"/>
      <c r="TKT737"/>
      <c r="TKU737"/>
      <c r="TKV737"/>
      <c r="TKW737"/>
      <c r="TKX737"/>
      <c r="TKY737"/>
      <c r="TKZ737"/>
      <c r="TLA737"/>
      <c r="TLB737"/>
      <c r="TLC737"/>
      <c r="TLD737"/>
      <c r="TLE737"/>
      <c r="TLF737"/>
      <c r="TLG737"/>
      <c r="TLH737"/>
      <c r="TLI737"/>
      <c r="TLJ737"/>
      <c r="TLK737"/>
      <c r="TLL737"/>
      <c r="TLM737"/>
      <c r="TLN737"/>
      <c r="TLO737"/>
      <c r="TLP737"/>
      <c r="TLQ737"/>
      <c r="TLR737"/>
      <c r="TLS737"/>
      <c r="TLT737"/>
      <c r="TLU737"/>
      <c r="TLV737"/>
      <c r="TLW737"/>
      <c r="TLX737"/>
      <c r="TLY737"/>
      <c r="TLZ737"/>
      <c r="TMA737"/>
      <c r="TMB737"/>
      <c r="TMC737"/>
      <c r="TMD737"/>
      <c r="TME737"/>
      <c r="TMF737"/>
      <c r="TMG737"/>
      <c r="TMH737"/>
      <c r="TMI737"/>
      <c r="TMJ737"/>
      <c r="TMK737"/>
      <c r="TML737"/>
      <c r="TMM737"/>
      <c r="TMN737"/>
      <c r="TMO737"/>
      <c r="TMP737"/>
      <c r="TMQ737"/>
      <c r="TMR737"/>
      <c r="TMS737"/>
      <c r="TMT737"/>
      <c r="TMU737"/>
      <c r="TMV737"/>
      <c r="TMW737"/>
      <c r="TMX737"/>
      <c r="TMY737"/>
      <c r="TMZ737"/>
      <c r="TNA737"/>
      <c r="TNB737"/>
      <c r="TNC737"/>
      <c r="TND737"/>
      <c r="TNE737"/>
      <c r="TNF737"/>
      <c r="TNG737"/>
      <c r="TNH737"/>
      <c r="TNI737"/>
      <c r="TNJ737"/>
      <c r="TNK737"/>
      <c r="TNL737"/>
      <c r="TNM737"/>
      <c r="TNN737"/>
      <c r="TNO737"/>
      <c r="TNP737"/>
      <c r="TNQ737"/>
      <c r="TNR737"/>
      <c r="TNS737"/>
      <c r="TNT737"/>
      <c r="TNU737"/>
      <c r="TNV737"/>
      <c r="TNW737"/>
      <c r="TNX737"/>
      <c r="TNY737"/>
      <c r="TNZ737"/>
      <c r="TOA737"/>
      <c r="TOB737"/>
      <c r="TOC737"/>
      <c r="TOD737"/>
      <c r="TOE737"/>
      <c r="TOF737"/>
      <c r="TOG737"/>
      <c r="TOH737"/>
      <c r="TOI737"/>
      <c r="TOJ737"/>
      <c r="TOK737"/>
      <c r="TOL737"/>
      <c r="TOM737"/>
      <c r="TON737"/>
      <c r="TOO737"/>
      <c r="TOP737"/>
      <c r="TOQ737"/>
      <c r="TOR737"/>
      <c r="TOS737"/>
      <c r="TOT737"/>
      <c r="TOU737"/>
      <c r="TOV737"/>
      <c r="TOW737"/>
      <c r="TOX737"/>
      <c r="TOY737"/>
      <c r="TOZ737"/>
      <c r="TPA737"/>
      <c r="TPB737"/>
      <c r="TPC737"/>
      <c r="TPD737"/>
      <c r="TPE737"/>
      <c r="TPF737"/>
      <c r="TPG737"/>
      <c r="TPH737"/>
      <c r="TPI737"/>
      <c r="TPJ737"/>
      <c r="TPK737"/>
      <c r="TPL737"/>
      <c r="TPM737"/>
      <c r="TPN737"/>
      <c r="TPO737"/>
      <c r="TPP737"/>
      <c r="TPQ737"/>
      <c r="TPR737"/>
      <c r="TPS737"/>
      <c r="TPT737"/>
      <c r="TPU737"/>
      <c r="TPV737"/>
      <c r="TPW737"/>
      <c r="TPX737"/>
      <c r="TPY737"/>
      <c r="TPZ737"/>
      <c r="TQA737"/>
      <c r="TQB737"/>
      <c r="TQC737"/>
      <c r="TQD737"/>
      <c r="TQE737"/>
      <c r="TQF737"/>
      <c r="TQG737"/>
      <c r="TQH737"/>
      <c r="TQI737"/>
      <c r="TQJ737"/>
      <c r="TQK737"/>
      <c r="TQL737"/>
      <c r="TQM737"/>
      <c r="TQN737"/>
      <c r="TQO737"/>
      <c r="TQP737"/>
      <c r="TQQ737"/>
      <c r="TQR737"/>
      <c r="TQS737"/>
      <c r="TQT737"/>
      <c r="TQU737"/>
      <c r="TQV737"/>
      <c r="TQW737"/>
      <c r="TQX737"/>
      <c r="TQY737"/>
      <c r="TQZ737"/>
      <c r="TRA737"/>
      <c r="TRB737"/>
      <c r="TRC737"/>
      <c r="TRD737"/>
      <c r="TRE737"/>
      <c r="TRF737"/>
      <c r="TRG737"/>
      <c r="TRH737"/>
      <c r="TRI737"/>
      <c r="TRJ737"/>
      <c r="TRK737"/>
      <c r="TRL737"/>
      <c r="TRM737"/>
      <c r="TRN737"/>
      <c r="TRO737"/>
      <c r="TRP737"/>
      <c r="TRQ737"/>
      <c r="TRR737"/>
      <c r="TRS737"/>
      <c r="TRT737"/>
      <c r="TRU737"/>
      <c r="TRV737"/>
      <c r="TRW737"/>
      <c r="TRX737"/>
      <c r="TRY737"/>
      <c r="TRZ737"/>
      <c r="TSA737"/>
      <c r="TSB737"/>
      <c r="TSC737"/>
      <c r="TSD737"/>
      <c r="TSE737"/>
      <c r="TSF737"/>
      <c r="TSG737"/>
      <c r="TSH737"/>
      <c r="TSI737"/>
      <c r="TSJ737"/>
      <c r="TSK737"/>
      <c r="TSL737"/>
      <c r="TSM737"/>
      <c r="TSN737"/>
      <c r="TSO737"/>
      <c r="TSP737"/>
      <c r="TSQ737"/>
      <c r="TSR737"/>
      <c r="TSS737"/>
      <c r="TST737"/>
      <c r="TSU737"/>
      <c r="TSV737"/>
      <c r="TSW737"/>
      <c r="TSX737"/>
      <c r="TSY737"/>
      <c r="TSZ737"/>
      <c r="TTA737"/>
      <c r="TTB737"/>
      <c r="TTC737"/>
      <c r="TTD737"/>
      <c r="TTE737"/>
      <c r="TTF737"/>
      <c r="TTG737"/>
      <c r="TTH737"/>
      <c r="TTI737"/>
      <c r="TTJ737"/>
      <c r="TTK737"/>
      <c r="TTL737"/>
      <c r="TTM737"/>
      <c r="TTN737"/>
      <c r="TTO737"/>
      <c r="TTP737"/>
      <c r="TTQ737"/>
      <c r="TTR737"/>
      <c r="TTS737"/>
      <c r="TTT737"/>
      <c r="TTU737"/>
      <c r="TTV737"/>
      <c r="TTW737"/>
      <c r="TTX737"/>
      <c r="TTY737"/>
      <c r="TTZ737"/>
      <c r="TUA737"/>
      <c r="TUB737"/>
      <c r="TUC737"/>
      <c r="TUD737"/>
      <c r="TUE737"/>
      <c r="TUF737"/>
      <c r="TUG737"/>
      <c r="TUH737"/>
      <c r="TUI737"/>
      <c r="TUJ737"/>
      <c r="TUK737"/>
      <c r="TUL737"/>
      <c r="TUM737"/>
      <c r="TUN737"/>
      <c r="TUO737"/>
      <c r="TUP737"/>
      <c r="TUQ737"/>
      <c r="TUR737"/>
      <c r="TUS737"/>
      <c r="TUT737"/>
      <c r="TUU737"/>
      <c r="TUV737"/>
      <c r="TUW737"/>
      <c r="TUX737"/>
      <c r="TUY737"/>
      <c r="TUZ737"/>
      <c r="TVA737"/>
      <c r="TVB737"/>
      <c r="TVC737"/>
      <c r="TVD737"/>
      <c r="TVE737"/>
      <c r="TVF737"/>
      <c r="TVG737"/>
      <c r="TVH737"/>
      <c r="TVI737"/>
      <c r="TVJ737"/>
      <c r="TVK737"/>
      <c r="TVL737"/>
      <c r="TVM737"/>
      <c r="TVN737"/>
      <c r="TVO737"/>
      <c r="TVP737"/>
      <c r="TVQ737"/>
      <c r="TVR737"/>
      <c r="TVS737"/>
      <c r="TVT737"/>
      <c r="TVU737"/>
      <c r="TVV737"/>
      <c r="TVW737"/>
      <c r="TVX737"/>
      <c r="TVY737"/>
      <c r="TVZ737"/>
      <c r="TWA737"/>
      <c r="TWB737"/>
      <c r="TWC737"/>
      <c r="TWD737"/>
      <c r="TWE737"/>
      <c r="TWF737"/>
      <c r="TWG737"/>
      <c r="TWH737"/>
      <c r="TWI737"/>
      <c r="TWJ737"/>
      <c r="TWK737"/>
      <c r="TWL737"/>
      <c r="TWM737"/>
      <c r="TWN737"/>
      <c r="TWO737"/>
      <c r="TWP737"/>
      <c r="TWQ737"/>
      <c r="TWR737"/>
      <c r="TWS737"/>
      <c r="TWT737"/>
      <c r="TWU737"/>
      <c r="TWV737"/>
      <c r="TWW737"/>
      <c r="TWX737"/>
      <c r="TWY737"/>
      <c r="TWZ737"/>
      <c r="TXA737"/>
      <c r="TXB737"/>
      <c r="TXC737"/>
      <c r="TXD737"/>
      <c r="TXE737"/>
      <c r="TXF737"/>
      <c r="TXG737"/>
      <c r="TXH737"/>
      <c r="TXI737"/>
      <c r="TXJ737"/>
      <c r="TXK737"/>
      <c r="TXL737"/>
      <c r="TXM737"/>
      <c r="TXN737"/>
      <c r="TXO737"/>
      <c r="TXP737"/>
      <c r="TXQ737"/>
      <c r="TXR737"/>
      <c r="TXS737"/>
      <c r="TXT737"/>
      <c r="TXU737"/>
      <c r="TXV737"/>
      <c r="TXW737"/>
      <c r="TXX737"/>
      <c r="TXY737"/>
      <c r="TXZ737"/>
      <c r="TYA737"/>
      <c r="TYB737"/>
      <c r="TYC737"/>
      <c r="TYD737"/>
      <c r="TYE737"/>
      <c r="TYF737"/>
      <c r="TYG737"/>
      <c r="TYH737"/>
      <c r="TYI737"/>
      <c r="TYJ737"/>
      <c r="TYK737"/>
      <c r="TYL737"/>
      <c r="TYM737"/>
      <c r="TYN737"/>
      <c r="TYO737"/>
      <c r="TYP737"/>
      <c r="TYQ737"/>
      <c r="TYR737"/>
      <c r="TYS737"/>
      <c r="TYT737"/>
      <c r="TYU737"/>
      <c r="TYV737"/>
      <c r="TYW737"/>
      <c r="TYX737"/>
      <c r="TYY737"/>
      <c r="TYZ737"/>
      <c r="TZA737"/>
      <c r="TZB737"/>
      <c r="TZC737"/>
      <c r="TZD737"/>
      <c r="TZE737"/>
      <c r="TZF737"/>
      <c r="TZG737"/>
      <c r="TZH737"/>
      <c r="TZI737"/>
      <c r="TZJ737"/>
      <c r="TZK737"/>
      <c r="TZL737"/>
      <c r="TZM737"/>
      <c r="TZN737"/>
      <c r="TZO737"/>
      <c r="TZP737"/>
      <c r="TZQ737"/>
      <c r="TZR737"/>
      <c r="TZS737"/>
      <c r="TZT737"/>
      <c r="TZU737"/>
      <c r="TZV737"/>
      <c r="TZW737"/>
      <c r="TZX737"/>
      <c r="TZY737"/>
      <c r="TZZ737"/>
      <c r="UAA737"/>
      <c r="UAB737"/>
      <c r="UAC737"/>
      <c r="UAD737"/>
      <c r="UAE737"/>
      <c r="UAF737"/>
      <c r="UAG737"/>
      <c r="UAH737"/>
      <c r="UAI737"/>
      <c r="UAJ737"/>
      <c r="UAK737"/>
      <c r="UAL737"/>
      <c r="UAM737"/>
      <c r="UAN737"/>
      <c r="UAO737"/>
      <c r="UAP737"/>
      <c r="UAQ737"/>
      <c r="UAR737"/>
      <c r="UAS737"/>
      <c r="UAT737"/>
      <c r="UAU737"/>
      <c r="UAV737"/>
      <c r="UAW737"/>
      <c r="UAX737"/>
      <c r="UAY737"/>
      <c r="UAZ737"/>
      <c r="UBA737"/>
      <c r="UBB737"/>
      <c r="UBC737"/>
      <c r="UBD737"/>
      <c r="UBE737"/>
      <c r="UBF737"/>
      <c r="UBG737"/>
      <c r="UBH737"/>
      <c r="UBI737"/>
      <c r="UBJ737"/>
      <c r="UBK737"/>
      <c r="UBL737"/>
      <c r="UBM737"/>
      <c r="UBN737"/>
      <c r="UBO737"/>
      <c r="UBP737"/>
      <c r="UBQ737"/>
      <c r="UBR737"/>
      <c r="UBS737"/>
      <c r="UBT737"/>
      <c r="UBU737"/>
      <c r="UBV737"/>
      <c r="UBW737"/>
      <c r="UBX737"/>
      <c r="UBY737"/>
      <c r="UBZ737"/>
      <c r="UCA737"/>
      <c r="UCB737"/>
      <c r="UCC737"/>
      <c r="UCD737"/>
      <c r="UCE737"/>
      <c r="UCF737"/>
      <c r="UCG737"/>
      <c r="UCH737"/>
      <c r="UCI737"/>
      <c r="UCJ737"/>
      <c r="UCK737"/>
      <c r="UCL737"/>
      <c r="UCM737"/>
      <c r="UCN737"/>
      <c r="UCO737"/>
      <c r="UCP737"/>
      <c r="UCQ737"/>
      <c r="UCR737"/>
      <c r="UCS737"/>
      <c r="UCT737"/>
      <c r="UCU737"/>
      <c r="UCV737"/>
      <c r="UCW737"/>
      <c r="UCX737"/>
      <c r="UCY737"/>
      <c r="UCZ737"/>
      <c r="UDA737"/>
      <c r="UDB737"/>
      <c r="UDC737"/>
      <c r="UDD737"/>
      <c r="UDE737"/>
      <c r="UDF737"/>
      <c r="UDG737"/>
      <c r="UDH737"/>
      <c r="UDI737"/>
      <c r="UDJ737"/>
      <c r="UDK737"/>
      <c r="UDL737"/>
      <c r="UDM737"/>
      <c r="UDN737"/>
      <c r="UDO737"/>
      <c r="UDP737"/>
      <c r="UDQ737"/>
      <c r="UDR737"/>
      <c r="UDS737"/>
      <c r="UDT737"/>
      <c r="UDU737"/>
      <c r="UDV737"/>
      <c r="UDW737"/>
      <c r="UDX737"/>
      <c r="UDY737"/>
      <c r="UDZ737"/>
      <c r="UEA737"/>
      <c r="UEB737"/>
      <c r="UEC737"/>
      <c r="UED737"/>
      <c r="UEE737"/>
      <c r="UEF737"/>
      <c r="UEG737"/>
      <c r="UEH737"/>
      <c r="UEI737"/>
      <c r="UEJ737"/>
      <c r="UEK737"/>
      <c r="UEL737"/>
      <c r="UEM737"/>
      <c r="UEN737"/>
      <c r="UEO737"/>
      <c r="UEP737"/>
      <c r="UEQ737"/>
      <c r="UER737"/>
      <c r="UES737"/>
      <c r="UET737"/>
      <c r="UEU737"/>
      <c r="UEV737"/>
      <c r="UEW737"/>
      <c r="UEX737"/>
      <c r="UEY737"/>
      <c r="UEZ737"/>
      <c r="UFA737"/>
      <c r="UFB737"/>
      <c r="UFC737"/>
      <c r="UFD737"/>
      <c r="UFE737"/>
      <c r="UFF737"/>
      <c r="UFG737"/>
      <c r="UFH737"/>
      <c r="UFI737"/>
      <c r="UFJ737"/>
      <c r="UFK737"/>
      <c r="UFL737"/>
      <c r="UFM737"/>
      <c r="UFN737"/>
      <c r="UFO737"/>
      <c r="UFP737"/>
      <c r="UFQ737"/>
      <c r="UFR737"/>
      <c r="UFS737"/>
      <c r="UFT737"/>
      <c r="UFU737"/>
      <c r="UFV737"/>
      <c r="UFW737"/>
      <c r="UFX737"/>
      <c r="UFY737"/>
      <c r="UFZ737"/>
      <c r="UGA737"/>
      <c r="UGB737"/>
      <c r="UGC737"/>
      <c r="UGD737"/>
      <c r="UGE737"/>
      <c r="UGF737"/>
      <c r="UGG737"/>
      <c r="UGH737"/>
      <c r="UGI737"/>
      <c r="UGJ737"/>
      <c r="UGK737"/>
      <c r="UGL737"/>
      <c r="UGM737"/>
      <c r="UGN737"/>
      <c r="UGO737"/>
      <c r="UGP737"/>
      <c r="UGQ737"/>
      <c r="UGR737"/>
      <c r="UGS737"/>
      <c r="UGT737"/>
      <c r="UGU737"/>
      <c r="UGV737"/>
      <c r="UGW737"/>
      <c r="UGX737"/>
      <c r="UGY737"/>
      <c r="UGZ737"/>
      <c r="UHA737"/>
      <c r="UHB737"/>
      <c r="UHC737"/>
      <c r="UHD737"/>
      <c r="UHE737"/>
      <c r="UHF737"/>
      <c r="UHG737"/>
      <c r="UHH737"/>
      <c r="UHI737"/>
      <c r="UHJ737"/>
      <c r="UHK737"/>
      <c r="UHL737"/>
      <c r="UHM737"/>
      <c r="UHN737"/>
      <c r="UHO737"/>
      <c r="UHP737"/>
      <c r="UHQ737"/>
      <c r="UHR737"/>
      <c r="UHS737"/>
      <c r="UHT737"/>
      <c r="UHU737"/>
      <c r="UHV737"/>
      <c r="UHW737"/>
      <c r="UHX737"/>
      <c r="UHY737"/>
      <c r="UHZ737"/>
      <c r="UIA737"/>
      <c r="UIB737"/>
      <c r="UIC737"/>
      <c r="UID737"/>
      <c r="UIE737"/>
      <c r="UIF737"/>
      <c r="UIG737"/>
      <c r="UIH737"/>
      <c r="UII737"/>
      <c r="UIJ737"/>
      <c r="UIK737"/>
      <c r="UIL737"/>
      <c r="UIM737"/>
      <c r="UIN737"/>
      <c r="UIO737"/>
      <c r="UIP737"/>
      <c r="UIQ737"/>
      <c r="UIR737"/>
      <c r="UIS737"/>
      <c r="UIT737"/>
      <c r="UIU737"/>
      <c r="UIV737"/>
      <c r="UIW737"/>
      <c r="UIX737"/>
      <c r="UIY737"/>
      <c r="UIZ737"/>
      <c r="UJA737"/>
      <c r="UJB737"/>
      <c r="UJC737"/>
      <c r="UJD737"/>
      <c r="UJE737"/>
      <c r="UJF737"/>
      <c r="UJG737"/>
      <c r="UJH737"/>
      <c r="UJI737"/>
      <c r="UJJ737"/>
      <c r="UJK737"/>
      <c r="UJL737"/>
      <c r="UJM737"/>
      <c r="UJN737"/>
      <c r="UJO737"/>
      <c r="UJP737"/>
      <c r="UJQ737"/>
      <c r="UJR737"/>
      <c r="UJS737"/>
      <c r="UJT737"/>
      <c r="UJU737"/>
      <c r="UJV737"/>
      <c r="UJW737"/>
      <c r="UJX737"/>
      <c r="UJY737"/>
      <c r="UJZ737"/>
      <c r="UKA737"/>
      <c r="UKB737"/>
      <c r="UKC737"/>
      <c r="UKD737"/>
      <c r="UKE737"/>
      <c r="UKF737"/>
      <c r="UKG737"/>
      <c r="UKH737"/>
      <c r="UKI737"/>
      <c r="UKJ737"/>
      <c r="UKK737"/>
      <c r="UKL737"/>
      <c r="UKM737"/>
      <c r="UKN737"/>
      <c r="UKO737"/>
      <c r="UKP737"/>
      <c r="UKQ737"/>
      <c r="UKR737"/>
      <c r="UKS737"/>
      <c r="UKT737"/>
      <c r="UKU737"/>
      <c r="UKV737"/>
      <c r="UKW737"/>
      <c r="UKX737"/>
      <c r="UKY737"/>
      <c r="UKZ737"/>
      <c r="ULA737"/>
      <c r="ULB737"/>
      <c r="ULC737"/>
      <c r="ULD737"/>
      <c r="ULE737"/>
      <c r="ULF737"/>
      <c r="ULG737"/>
      <c r="ULH737"/>
      <c r="ULI737"/>
      <c r="ULJ737"/>
      <c r="ULK737"/>
      <c r="ULL737"/>
      <c r="ULM737"/>
      <c r="ULN737"/>
      <c r="ULO737"/>
      <c r="ULP737"/>
      <c r="ULQ737"/>
      <c r="ULR737"/>
      <c r="ULS737"/>
      <c r="ULT737"/>
      <c r="ULU737"/>
      <c r="ULV737"/>
      <c r="ULW737"/>
      <c r="ULX737"/>
      <c r="ULY737"/>
      <c r="ULZ737"/>
      <c r="UMA737"/>
      <c r="UMB737"/>
      <c r="UMC737"/>
      <c r="UMD737"/>
      <c r="UME737"/>
      <c r="UMF737"/>
      <c r="UMG737"/>
      <c r="UMH737"/>
      <c r="UMI737"/>
      <c r="UMJ737"/>
      <c r="UMK737"/>
      <c r="UML737"/>
      <c r="UMM737"/>
      <c r="UMN737"/>
      <c r="UMO737"/>
      <c r="UMP737"/>
      <c r="UMQ737"/>
      <c r="UMR737"/>
      <c r="UMS737"/>
      <c r="UMT737"/>
      <c r="UMU737"/>
      <c r="UMV737"/>
      <c r="UMW737"/>
      <c r="UMX737"/>
      <c r="UMY737"/>
      <c r="UMZ737"/>
      <c r="UNA737"/>
      <c r="UNB737"/>
      <c r="UNC737"/>
      <c r="UND737"/>
      <c r="UNE737"/>
      <c r="UNF737"/>
      <c r="UNG737"/>
      <c r="UNH737"/>
      <c r="UNI737"/>
      <c r="UNJ737"/>
      <c r="UNK737"/>
      <c r="UNL737"/>
      <c r="UNM737"/>
      <c r="UNN737"/>
      <c r="UNO737"/>
      <c r="UNP737"/>
      <c r="UNQ737"/>
      <c r="UNR737"/>
      <c r="UNS737"/>
      <c r="UNT737"/>
      <c r="UNU737"/>
      <c r="UNV737"/>
      <c r="UNW737"/>
      <c r="UNX737"/>
      <c r="UNY737"/>
      <c r="UNZ737"/>
      <c r="UOA737"/>
      <c r="UOB737"/>
      <c r="UOC737"/>
      <c r="UOD737"/>
      <c r="UOE737"/>
      <c r="UOF737"/>
      <c r="UOG737"/>
      <c r="UOH737"/>
      <c r="UOI737"/>
      <c r="UOJ737"/>
      <c r="UOK737"/>
      <c r="UOL737"/>
      <c r="UOM737"/>
      <c r="UON737"/>
      <c r="UOO737"/>
      <c r="UOP737"/>
      <c r="UOQ737"/>
      <c r="UOR737"/>
      <c r="UOS737"/>
      <c r="UOT737"/>
      <c r="UOU737"/>
      <c r="UOV737"/>
      <c r="UOW737"/>
      <c r="UOX737"/>
      <c r="UOY737"/>
      <c r="UOZ737"/>
      <c r="UPA737"/>
      <c r="UPB737"/>
      <c r="UPC737"/>
      <c r="UPD737"/>
      <c r="UPE737"/>
      <c r="UPF737"/>
      <c r="UPG737"/>
      <c r="UPH737"/>
      <c r="UPI737"/>
      <c r="UPJ737"/>
      <c r="UPK737"/>
      <c r="UPL737"/>
      <c r="UPM737"/>
      <c r="UPN737"/>
      <c r="UPO737"/>
      <c r="UPP737"/>
      <c r="UPQ737"/>
      <c r="UPR737"/>
      <c r="UPS737"/>
      <c r="UPT737"/>
      <c r="UPU737"/>
      <c r="UPV737"/>
      <c r="UPW737"/>
      <c r="UPX737"/>
      <c r="UPY737"/>
      <c r="UPZ737"/>
      <c r="UQA737"/>
      <c r="UQB737"/>
      <c r="UQC737"/>
      <c r="UQD737"/>
      <c r="UQE737"/>
      <c r="UQF737"/>
      <c r="UQG737"/>
      <c r="UQH737"/>
      <c r="UQI737"/>
      <c r="UQJ737"/>
      <c r="UQK737"/>
      <c r="UQL737"/>
      <c r="UQM737"/>
      <c r="UQN737"/>
      <c r="UQO737"/>
      <c r="UQP737"/>
      <c r="UQQ737"/>
      <c r="UQR737"/>
      <c r="UQS737"/>
      <c r="UQT737"/>
      <c r="UQU737"/>
      <c r="UQV737"/>
      <c r="UQW737"/>
      <c r="UQX737"/>
      <c r="UQY737"/>
      <c r="UQZ737"/>
      <c r="URA737"/>
      <c r="URB737"/>
      <c r="URC737"/>
      <c r="URD737"/>
      <c r="URE737"/>
      <c r="URF737"/>
      <c r="URG737"/>
      <c r="URH737"/>
      <c r="URI737"/>
      <c r="URJ737"/>
      <c r="URK737"/>
      <c r="URL737"/>
      <c r="URM737"/>
      <c r="URN737"/>
      <c r="URO737"/>
      <c r="URP737"/>
      <c r="URQ737"/>
      <c r="URR737"/>
      <c r="URS737"/>
      <c r="URT737"/>
      <c r="URU737"/>
      <c r="URV737"/>
      <c r="URW737"/>
      <c r="URX737"/>
      <c r="URY737"/>
      <c r="URZ737"/>
      <c r="USA737"/>
      <c r="USB737"/>
      <c r="USC737"/>
      <c r="USD737"/>
      <c r="USE737"/>
      <c r="USF737"/>
      <c r="USG737"/>
      <c r="USH737"/>
      <c r="USI737"/>
      <c r="USJ737"/>
      <c r="USK737"/>
      <c r="USL737"/>
      <c r="USM737"/>
      <c r="USN737"/>
      <c r="USO737"/>
      <c r="USP737"/>
      <c r="USQ737"/>
      <c r="USR737"/>
      <c r="USS737"/>
      <c r="UST737"/>
      <c r="USU737"/>
      <c r="USV737"/>
      <c r="USW737"/>
      <c r="USX737"/>
      <c r="USY737"/>
      <c r="USZ737"/>
      <c r="UTA737"/>
      <c r="UTB737"/>
      <c r="UTC737"/>
      <c r="UTD737"/>
      <c r="UTE737"/>
      <c r="UTF737"/>
      <c r="UTG737"/>
      <c r="UTH737"/>
      <c r="UTI737"/>
      <c r="UTJ737"/>
      <c r="UTK737"/>
      <c r="UTL737"/>
      <c r="UTM737"/>
      <c r="UTN737"/>
      <c r="UTO737"/>
      <c r="UTP737"/>
      <c r="UTQ737"/>
      <c r="UTR737"/>
      <c r="UTS737"/>
      <c r="UTT737"/>
      <c r="UTU737"/>
      <c r="UTV737"/>
      <c r="UTW737"/>
      <c r="UTX737"/>
      <c r="UTY737"/>
      <c r="UTZ737"/>
      <c r="UUA737"/>
      <c r="UUB737"/>
      <c r="UUC737"/>
      <c r="UUD737"/>
      <c r="UUE737"/>
      <c r="UUF737"/>
      <c r="UUG737"/>
      <c r="UUH737"/>
      <c r="UUI737"/>
      <c r="UUJ737"/>
      <c r="UUK737"/>
      <c r="UUL737"/>
      <c r="UUM737"/>
      <c r="UUN737"/>
      <c r="UUO737"/>
      <c r="UUP737"/>
      <c r="UUQ737"/>
      <c r="UUR737"/>
      <c r="UUS737"/>
      <c r="UUT737"/>
      <c r="UUU737"/>
      <c r="UUV737"/>
      <c r="UUW737"/>
      <c r="UUX737"/>
      <c r="UUY737"/>
      <c r="UUZ737"/>
      <c r="UVA737"/>
      <c r="UVB737"/>
      <c r="UVC737"/>
      <c r="UVD737"/>
      <c r="UVE737"/>
      <c r="UVF737"/>
      <c r="UVG737"/>
      <c r="UVH737"/>
      <c r="UVI737"/>
      <c r="UVJ737"/>
      <c r="UVK737"/>
      <c r="UVL737"/>
      <c r="UVM737"/>
      <c r="UVN737"/>
      <c r="UVO737"/>
      <c r="UVP737"/>
      <c r="UVQ737"/>
      <c r="UVR737"/>
      <c r="UVS737"/>
      <c r="UVT737"/>
      <c r="UVU737"/>
      <c r="UVV737"/>
      <c r="UVW737"/>
      <c r="UVX737"/>
      <c r="UVY737"/>
      <c r="UVZ737"/>
      <c r="UWA737"/>
      <c r="UWB737"/>
      <c r="UWC737"/>
      <c r="UWD737"/>
      <c r="UWE737"/>
      <c r="UWF737"/>
      <c r="UWG737"/>
      <c r="UWH737"/>
      <c r="UWI737"/>
      <c r="UWJ737"/>
      <c r="UWK737"/>
      <c r="UWL737"/>
      <c r="UWM737"/>
      <c r="UWN737"/>
      <c r="UWO737"/>
      <c r="UWP737"/>
      <c r="UWQ737"/>
      <c r="UWR737"/>
      <c r="UWS737"/>
      <c r="UWT737"/>
      <c r="UWU737"/>
      <c r="UWV737"/>
      <c r="UWW737"/>
      <c r="UWX737"/>
      <c r="UWY737"/>
      <c r="UWZ737"/>
      <c r="UXA737"/>
      <c r="UXB737"/>
      <c r="UXC737"/>
      <c r="UXD737"/>
      <c r="UXE737"/>
      <c r="UXF737"/>
      <c r="UXG737"/>
      <c r="UXH737"/>
      <c r="UXI737"/>
      <c r="UXJ737"/>
      <c r="UXK737"/>
      <c r="UXL737"/>
      <c r="UXM737"/>
      <c r="UXN737"/>
      <c r="UXO737"/>
      <c r="UXP737"/>
      <c r="UXQ737"/>
      <c r="UXR737"/>
      <c r="UXS737"/>
      <c r="UXT737"/>
      <c r="UXU737"/>
      <c r="UXV737"/>
      <c r="UXW737"/>
      <c r="UXX737"/>
      <c r="UXY737"/>
      <c r="UXZ737"/>
      <c r="UYA737"/>
      <c r="UYB737"/>
      <c r="UYC737"/>
      <c r="UYD737"/>
      <c r="UYE737"/>
      <c r="UYF737"/>
      <c r="UYG737"/>
      <c r="UYH737"/>
      <c r="UYI737"/>
      <c r="UYJ737"/>
      <c r="UYK737"/>
      <c r="UYL737"/>
      <c r="UYM737"/>
      <c r="UYN737"/>
      <c r="UYO737"/>
      <c r="UYP737"/>
      <c r="UYQ737"/>
      <c r="UYR737"/>
      <c r="UYS737"/>
      <c r="UYT737"/>
      <c r="UYU737"/>
      <c r="UYV737"/>
      <c r="UYW737"/>
      <c r="UYX737"/>
      <c r="UYY737"/>
      <c r="UYZ737"/>
      <c r="UZA737"/>
      <c r="UZB737"/>
      <c r="UZC737"/>
      <c r="UZD737"/>
      <c r="UZE737"/>
      <c r="UZF737"/>
      <c r="UZG737"/>
      <c r="UZH737"/>
      <c r="UZI737"/>
      <c r="UZJ737"/>
      <c r="UZK737"/>
      <c r="UZL737"/>
      <c r="UZM737"/>
      <c r="UZN737"/>
      <c r="UZO737"/>
      <c r="UZP737"/>
      <c r="UZQ737"/>
      <c r="UZR737"/>
      <c r="UZS737"/>
      <c r="UZT737"/>
      <c r="UZU737"/>
      <c r="UZV737"/>
      <c r="UZW737"/>
      <c r="UZX737"/>
      <c r="UZY737"/>
      <c r="UZZ737"/>
      <c r="VAA737"/>
      <c r="VAB737"/>
      <c r="VAC737"/>
      <c r="VAD737"/>
      <c r="VAE737"/>
      <c r="VAF737"/>
      <c r="VAG737"/>
      <c r="VAH737"/>
      <c r="VAI737"/>
      <c r="VAJ737"/>
      <c r="VAK737"/>
      <c r="VAL737"/>
      <c r="VAM737"/>
      <c r="VAN737"/>
      <c r="VAO737"/>
      <c r="VAP737"/>
      <c r="VAQ737"/>
      <c r="VAR737"/>
      <c r="VAS737"/>
      <c r="VAT737"/>
      <c r="VAU737"/>
      <c r="VAV737"/>
      <c r="VAW737"/>
      <c r="VAX737"/>
      <c r="VAY737"/>
      <c r="VAZ737"/>
      <c r="VBA737"/>
      <c r="VBB737"/>
      <c r="VBC737"/>
      <c r="VBD737"/>
      <c r="VBE737"/>
      <c r="VBF737"/>
      <c r="VBG737"/>
      <c r="VBH737"/>
      <c r="VBI737"/>
      <c r="VBJ737"/>
      <c r="VBK737"/>
      <c r="VBL737"/>
      <c r="VBM737"/>
      <c r="VBN737"/>
      <c r="VBO737"/>
      <c r="VBP737"/>
      <c r="VBQ737"/>
      <c r="VBR737"/>
      <c r="VBS737"/>
      <c r="VBT737"/>
      <c r="VBU737"/>
      <c r="VBV737"/>
      <c r="VBW737"/>
      <c r="VBX737"/>
      <c r="VBY737"/>
      <c r="VBZ737"/>
      <c r="VCA737"/>
      <c r="VCB737"/>
      <c r="VCC737"/>
      <c r="VCD737"/>
      <c r="VCE737"/>
      <c r="VCF737"/>
      <c r="VCG737"/>
      <c r="VCH737"/>
      <c r="VCI737"/>
      <c r="VCJ737"/>
      <c r="VCK737"/>
      <c r="VCL737"/>
      <c r="VCM737"/>
      <c r="VCN737"/>
      <c r="VCO737"/>
      <c r="VCP737"/>
      <c r="VCQ737"/>
      <c r="VCR737"/>
      <c r="VCS737"/>
      <c r="VCT737"/>
      <c r="VCU737"/>
      <c r="VCV737"/>
      <c r="VCW737"/>
      <c r="VCX737"/>
      <c r="VCY737"/>
      <c r="VCZ737"/>
      <c r="VDA737"/>
      <c r="VDB737"/>
      <c r="VDC737"/>
      <c r="VDD737"/>
      <c r="VDE737"/>
      <c r="VDF737"/>
      <c r="VDG737"/>
      <c r="VDH737"/>
      <c r="VDI737"/>
      <c r="VDJ737"/>
      <c r="VDK737"/>
      <c r="VDL737"/>
      <c r="VDM737"/>
      <c r="VDN737"/>
      <c r="VDO737"/>
      <c r="VDP737"/>
      <c r="VDQ737"/>
      <c r="VDR737"/>
      <c r="VDS737"/>
      <c r="VDT737"/>
      <c r="VDU737"/>
      <c r="VDV737"/>
      <c r="VDW737"/>
      <c r="VDX737"/>
      <c r="VDY737"/>
      <c r="VDZ737"/>
      <c r="VEA737"/>
      <c r="VEB737"/>
      <c r="VEC737"/>
      <c r="VED737"/>
      <c r="VEE737"/>
      <c r="VEF737"/>
      <c r="VEG737"/>
      <c r="VEH737"/>
      <c r="VEI737"/>
      <c r="VEJ737"/>
      <c r="VEK737"/>
      <c r="VEL737"/>
      <c r="VEM737"/>
      <c r="VEN737"/>
      <c r="VEO737"/>
      <c r="VEP737"/>
      <c r="VEQ737"/>
      <c r="VER737"/>
      <c r="VES737"/>
      <c r="VET737"/>
      <c r="VEU737"/>
      <c r="VEV737"/>
      <c r="VEW737"/>
      <c r="VEX737"/>
      <c r="VEY737"/>
      <c r="VEZ737"/>
      <c r="VFA737"/>
      <c r="VFB737"/>
      <c r="VFC737"/>
      <c r="VFD737"/>
      <c r="VFE737"/>
      <c r="VFF737"/>
      <c r="VFG737"/>
      <c r="VFH737"/>
      <c r="VFI737"/>
      <c r="VFJ737"/>
      <c r="VFK737"/>
      <c r="VFL737"/>
      <c r="VFM737"/>
      <c r="VFN737"/>
      <c r="VFO737"/>
      <c r="VFP737"/>
      <c r="VFQ737"/>
      <c r="VFR737"/>
      <c r="VFS737"/>
      <c r="VFT737"/>
      <c r="VFU737"/>
      <c r="VFV737"/>
      <c r="VFW737"/>
      <c r="VFX737"/>
      <c r="VFY737"/>
      <c r="VFZ737"/>
      <c r="VGA737"/>
      <c r="VGB737"/>
      <c r="VGC737"/>
      <c r="VGD737"/>
      <c r="VGE737"/>
      <c r="VGF737"/>
      <c r="VGG737"/>
      <c r="VGH737"/>
      <c r="VGI737"/>
      <c r="VGJ737"/>
      <c r="VGK737"/>
      <c r="VGL737"/>
      <c r="VGM737"/>
      <c r="VGN737"/>
      <c r="VGO737"/>
      <c r="VGP737"/>
      <c r="VGQ737"/>
      <c r="VGR737"/>
      <c r="VGS737"/>
      <c r="VGT737"/>
      <c r="VGU737"/>
      <c r="VGV737"/>
      <c r="VGW737"/>
      <c r="VGX737"/>
      <c r="VGY737"/>
      <c r="VGZ737"/>
      <c r="VHA737"/>
      <c r="VHB737"/>
      <c r="VHC737"/>
      <c r="VHD737"/>
      <c r="VHE737"/>
      <c r="VHF737"/>
      <c r="VHG737"/>
      <c r="VHH737"/>
      <c r="VHI737"/>
      <c r="VHJ737"/>
      <c r="VHK737"/>
      <c r="VHL737"/>
      <c r="VHM737"/>
      <c r="VHN737"/>
      <c r="VHO737"/>
      <c r="VHP737"/>
      <c r="VHQ737"/>
      <c r="VHR737"/>
      <c r="VHS737"/>
      <c r="VHT737"/>
      <c r="VHU737"/>
      <c r="VHV737"/>
      <c r="VHW737"/>
      <c r="VHX737"/>
      <c r="VHY737"/>
      <c r="VHZ737"/>
      <c r="VIA737"/>
      <c r="VIB737"/>
      <c r="VIC737"/>
      <c r="VID737"/>
      <c r="VIE737"/>
      <c r="VIF737"/>
      <c r="VIG737"/>
      <c r="VIH737"/>
      <c r="VII737"/>
      <c r="VIJ737"/>
      <c r="VIK737"/>
      <c r="VIL737"/>
      <c r="VIM737"/>
      <c r="VIN737"/>
      <c r="VIO737"/>
      <c r="VIP737"/>
      <c r="VIQ737"/>
      <c r="VIR737"/>
      <c r="VIS737"/>
      <c r="VIT737"/>
      <c r="VIU737"/>
      <c r="VIV737"/>
      <c r="VIW737"/>
      <c r="VIX737"/>
      <c r="VIY737"/>
      <c r="VIZ737"/>
      <c r="VJA737"/>
      <c r="VJB737"/>
      <c r="VJC737"/>
      <c r="VJD737"/>
      <c r="VJE737"/>
      <c r="VJF737"/>
      <c r="VJG737"/>
      <c r="VJH737"/>
      <c r="VJI737"/>
      <c r="VJJ737"/>
      <c r="VJK737"/>
      <c r="VJL737"/>
      <c r="VJM737"/>
      <c r="VJN737"/>
      <c r="VJO737"/>
      <c r="VJP737"/>
      <c r="VJQ737"/>
      <c r="VJR737"/>
      <c r="VJS737"/>
      <c r="VJT737"/>
      <c r="VJU737"/>
      <c r="VJV737"/>
      <c r="VJW737"/>
      <c r="VJX737"/>
      <c r="VJY737"/>
      <c r="VJZ737"/>
      <c r="VKA737"/>
      <c r="VKB737"/>
      <c r="VKC737"/>
      <c r="VKD737"/>
      <c r="VKE737"/>
      <c r="VKF737"/>
      <c r="VKG737"/>
      <c r="VKH737"/>
      <c r="VKI737"/>
      <c r="VKJ737"/>
      <c r="VKK737"/>
      <c r="VKL737"/>
      <c r="VKM737"/>
      <c r="VKN737"/>
      <c r="VKO737"/>
      <c r="VKP737"/>
      <c r="VKQ737"/>
      <c r="VKR737"/>
      <c r="VKS737"/>
      <c r="VKT737"/>
      <c r="VKU737"/>
      <c r="VKV737"/>
      <c r="VKW737"/>
      <c r="VKX737"/>
      <c r="VKY737"/>
      <c r="VKZ737"/>
      <c r="VLA737"/>
      <c r="VLB737"/>
      <c r="VLC737"/>
      <c r="VLD737"/>
      <c r="VLE737"/>
      <c r="VLF737"/>
      <c r="VLG737"/>
      <c r="VLH737"/>
      <c r="VLI737"/>
      <c r="VLJ737"/>
      <c r="VLK737"/>
      <c r="VLL737"/>
      <c r="VLM737"/>
      <c r="VLN737"/>
      <c r="VLO737"/>
      <c r="VLP737"/>
      <c r="VLQ737"/>
      <c r="VLR737"/>
      <c r="VLS737"/>
      <c r="VLT737"/>
      <c r="VLU737"/>
      <c r="VLV737"/>
      <c r="VLW737"/>
      <c r="VLX737"/>
      <c r="VLY737"/>
      <c r="VLZ737"/>
      <c r="VMA737"/>
      <c r="VMB737"/>
      <c r="VMC737"/>
      <c r="VMD737"/>
      <c r="VME737"/>
      <c r="VMF737"/>
      <c r="VMG737"/>
      <c r="VMH737"/>
      <c r="VMI737"/>
      <c r="VMJ737"/>
      <c r="VMK737"/>
      <c r="VML737"/>
      <c r="VMM737"/>
      <c r="VMN737"/>
      <c r="VMO737"/>
      <c r="VMP737"/>
      <c r="VMQ737"/>
      <c r="VMR737"/>
      <c r="VMS737"/>
      <c r="VMT737"/>
      <c r="VMU737"/>
      <c r="VMV737"/>
      <c r="VMW737"/>
      <c r="VMX737"/>
      <c r="VMY737"/>
      <c r="VMZ737"/>
      <c r="VNA737"/>
      <c r="VNB737"/>
      <c r="VNC737"/>
      <c r="VND737"/>
      <c r="VNE737"/>
      <c r="VNF737"/>
      <c r="VNG737"/>
      <c r="VNH737"/>
      <c r="VNI737"/>
      <c r="VNJ737"/>
      <c r="VNK737"/>
      <c r="VNL737"/>
      <c r="VNM737"/>
      <c r="VNN737"/>
      <c r="VNO737"/>
      <c r="VNP737"/>
      <c r="VNQ737"/>
      <c r="VNR737"/>
      <c r="VNS737"/>
      <c r="VNT737"/>
      <c r="VNU737"/>
      <c r="VNV737"/>
      <c r="VNW737"/>
      <c r="VNX737"/>
      <c r="VNY737"/>
      <c r="VNZ737"/>
      <c r="VOA737"/>
      <c r="VOB737"/>
      <c r="VOC737"/>
      <c r="VOD737"/>
      <c r="VOE737"/>
      <c r="VOF737"/>
      <c r="VOG737"/>
      <c r="VOH737"/>
      <c r="VOI737"/>
      <c r="VOJ737"/>
      <c r="VOK737"/>
      <c r="VOL737"/>
      <c r="VOM737"/>
      <c r="VON737"/>
      <c r="VOO737"/>
      <c r="VOP737"/>
      <c r="VOQ737"/>
      <c r="VOR737"/>
      <c r="VOS737"/>
      <c r="VOT737"/>
      <c r="VOU737"/>
      <c r="VOV737"/>
      <c r="VOW737"/>
      <c r="VOX737"/>
      <c r="VOY737"/>
      <c r="VOZ737"/>
      <c r="VPA737"/>
      <c r="VPB737"/>
      <c r="VPC737"/>
      <c r="VPD737"/>
      <c r="VPE737"/>
      <c r="VPF737"/>
      <c r="VPG737"/>
      <c r="VPH737"/>
      <c r="VPI737"/>
      <c r="VPJ737"/>
      <c r="VPK737"/>
      <c r="VPL737"/>
      <c r="VPM737"/>
      <c r="VPN737"/>
      <c r="VPO737"/>
      <c r="VPP737"/>
      <c r="VPQ737"/>
      <c r="VPR737"/>
      <c r="VPS737"/>
      <c r="VPT737"/>
      <c r="VPU737"/>
      <c r="VPV737"/>
      <c r="VPW737"/>
      <c r="VPX737"/>
      <c r="VPY737"/>
      <c r="VPZ737"/>
      <c r="VQA737"/>
      <c r="VQB737"/>
      <c r="VQC737"/>
      <c r="VQD737"/>
      <c r="VQE737"/>
      <c r="VQF737"/>
      <c r="VQG737"/>
      <c r="VQH737"/>
      <c r="VQI737"/>
      <c r="VQJ737"/>
      <c r="VQK737"/>
      <c r="VQL737"/>
      <c r="VQM737"/>
      <c r="VQN737"/>
      <c r="VQO737"/>
      <c r="VQP737"/>
      <c r="VQQ737"/>
      <c r="VQR737"/>
      <c r="VQS737"/>
      <c r="VQT737"/>
      <c r="VQU737"/>
      <c r="VQV737"/>
      <c r="VQW737"/>
      <c r="VQX737"/>
      <c r="VQY737"/>
      <c r="VQZ737"/>
      <c r="VRA737"/>
      <c r="VRB737"/>
      <c r="VRC737"/>
      <c r="VRD737"/>
      <c r="VRE737"/>
      <c r="VRF737"/>
      <c r="VRG737"/>
      <c r="VRH737"/>
      <c r="VRI737"/>
      <c r="VRJ737"/>
      <c r="VRK737"/>
      <c r="VRL737"/>
      <c r="VRM737"/>
      <c r="VRN737"/>
      <c r="VRO737"/>
      <c r="VRP737"/>
      <c r="VRQ737"/>
      <c r="VRR737"/>
      <c r="VRS737"/>
      <c r="VRT737"/>
      <c r="VRU737"/>
      <c r="VRV737"/>
      <c r="VRW737"/>
      <c r="VRX737"/>
      <c r="VRY737"/>
      <c r="VRZ737"/>
      <c r="VSA737"/>
      <c r="VSB737"/>
      <c r="VSC737"/>
      <c r="VSD737"/>
      <c r="VSE737"/>
      <c r="VSF737"/>
      <c r="VSG737"/>
      <c r="VSH737"/>
      <c r="VSI737"/>
      <c r="VSJ737"/>
      <c r="VSK737"/>
      <c r="VSL737"/>
      <c r="VSM737"/>
      <c r="VSN737"/>
      <c r="VSO737"/>
      <c r="VSP737"/>
      <c r="VSQ737"/>
      <c r="VSR737"/>
      <c r="VSS737"/>
      <c r="VST737"/>
      <c r="VSU737"/>
      <c r="VSV737"/>
      <c r="VSW737"/>
      <c r="VSX737"/>
      <c r="VSY737"/>
      <c r="VSZ737"/>
      <c r="VTA737"/>
      <c r="VTB737"/>
      <c r="VTC737"/>
      <c r="VTD737"/>
      <c r="VTE737"/>
      <c r="VTF737"/>
      <c r="VTG737"/>
      <c r="VTH737"/>
      <c r="VTI737"/>
      <c r="VTJ737"/>
      <c r="VTK737"/>
      <c r="VTL737"/>
      <c r="VTM737"/>
      <c r="VTN737"/>
      <c r="VTO737"/>
      <c r="VTP737"/>
      <c r="VTQ737"/>
      <c r="VTR737"/>
      <c r="VTS737"/>
      <c r="VTT737"/>
      <c r="VTU737"/>
      <c r="VTV737"/>
      <c r="VTW737"/>
      <c r="VTX737"/>
      <c r="VTY737"/>
      <c r="VTZ737"/>
      <c r="VUA737"/>
      <c r="VUB737"/>
      <c r="VUC737"/>
      <c r="VUD737"/>
      <c r="VUE737"/>
      <c r="VUF737"/>
      <c r="VUG737"/>
      <c r="VUH737"/>
      <c r="VUI737"/>
      <c r="VUJ737"/>
      <c r="VUK737"/>
      <c r="VUL737"/>
      <c r="VUM737"/>
      <c r="VUN737"/>
      <c r="VUO737"/>
      <c r="VUP737"/>
      <c r="VUQ737"/>
      <c r="VUR737"/>
      <c r="VUS737"/>
      <c r="VUT737"/>
      <c r="VUU737"/>
      <c r="VUV737"/>
      <c r="VUW737"/>
      <c r="VUX737"/>
      <c r="VUY737"/>
      <c r="VUZ737"/>
      <c r="VVA737"/>
      <c r="VVB737"/>
      <c r="VVC737"/>
      <c r="VVD737"/>
      <c r="VVE737"/>
      <c r="VVF737"/>
      <c r="VVG737"/>
      <c r="VVH737"/>
      <c r="VVI737"/>
      <c r="VVJ737"/>
      <c r="VVK737"/>
      <c r="VVL737"/>
      <c r="VVM737"/>
      <c r="VVN737"/>
      <c r="VVO737"/>
      <c r="VVP737"/>
      <c r="VVQ737"/>
      <c r="VVR737"/>
      <c r="VVS737"/>
      <c r="VVT737"/>
      <c r="VVU737"/>
      <c r="VVV737"/>
      <c r="VVW737"/>
      <c r="VVX737"/>
      <c r="VVY737"/>
      <c r="VVZ737"/>
      <c r="VWA737"/>
      <c r="VWB737"/>
      <c r="VWC737"/>
      <c r="VWD737"/>
      <c r="VWE737"/>
      <c r="VWF737"/>
      <c r="VWG737"/>
      <c r="VWH737"/>
      <c r="VWI737"/>
      <c r="VWJ737"/>
      <c r="VWK737"/>
      <c r="VWL737"/>
      <c r="VWM737"/>
      <c r="VWN737"/>
      <c r="VWO737"/>
      <c r="VWP737"/>
      <c r="VWQ737"/>
      <c r="VWR737"/>
      <c r="VWS737"/>
      <c r="VWT737"/>
      <c r="VWU737"/>
      <c r="VWV737"/>
      <c r="VWW737"/>
      <c r="VWX737"/>
      <c r="VWY737"/>
      <c r="VWZ737"/>
      <c r="VXA737"/>
      <c r="VXB737"/>
      <c r="VXC737"/>
      <c r="VXD737"/>
      <c r="VXE737"/>
      <c r="VXF737"/>
      <c r="VXG737"/>
      <c r="VXH737"/>
      <c r="VXI737"/>
      <c r="VXJ737"/>
      <c r="VXK737"/>
      <c r="VXL737"/>
      <c r="VXM737"/>
      <c r="VXN737"/>
      <c r="VXO737"/>
      <c r="VXP737"/>
      <c r="VXQ737"/>
      <c r="VXR737"/>
      <c r="VXS737"/>
      <c r="VXT737"/>
      <c r="VXU737"/>
      <c r="VXV737"/>
      <c r="VXW737"/>
      <c r="VXX737"/>
      <c r="VXY737"/>
      <c r="VXZ737"/>
      <c r="VYA737"/>
      <c r="VYB737"/>
      <c r="VYC737"/>
      <c r="VYD737"/>
      <c r="VYE737"/>
      <c r="VYF737"/>
      <c r="VYG737"/>
      <c r="VYH737"/>
      <c r="VYI737"/>
      <c r="VYJ737"/>
      <c r="VYK737"/>
      <c r="VYL737"/>
      <c r="VYM737"/>
      <c r="VYN737"/>
      <c r="VYO737"/>
      <c r="VYP737"/>
      <c r="VYQ737"/>
      <c r="VYR737"/>
      <c r="VYS737"/>
      <c r="VYT737"/>
      <c r="VYU737"/>
      <c r="VYV737"/>
      <c r="VYW737"/>
      <c r="VYX737"/>
      <c r="VYY737"/>
      <c r="VYZ737"/>
      <c r="VZA737"/>
      <c r="VZB737"/>
      <c r="VZC737"/>
      <c r="VZD737"/>
      <c r="VZE737"/>
      <c r="VZF737"/>
      <c r="VZG737"/>
      <c r="VZH737"/>
      <c r="VZI737"/>
      <c r="VZJ737"/>
      <c r="VZK737"/>
      <c r="VZL737"/>
      <c r="VZM737"/>
      <c r="VZN737"/>
      <c r="VZO737"/>
      <c r="VZP737"/>
      <c r="VZQ737"/>
      <c r="VZR737"/>
      <c r="VZS737"/>
      <c r="VZT737"/>
      <c r="VZU737"/>
      <c r="VZV737"/>
      <c r="VZW737"/>
      <c r="VZX737"/>
      <c r="VZY737"/>
      <c r="VZZ737"/>
      <c r="WAA737"/>
      <c r="WAB737"/>
      <c r="WAC737"/>
      <c r="WAD737"/>
      <c r="WAE737"/>
      <c r="WAF737"/>
      <c r="WAG737"/>
      <c r="WAH737"/>
      <c r="WAI737"/>
      <c r="WAJ737"/>
      <c r="WAK737"/>
      <c r="WAL737"/>
      <c r="WAM737"/>
      <c r="WAN737"/>
      <c r="WAO737"/>
      <c r="WAP737"/>
      <c r="WAQ737"/>
      <c r="WAR737"/>
      <c r="WAS737"/>
      <c r="WAT737"/>
      <c r="WAU737"/>
      <c r="WAV737"/>
      <c r="WAW737"/>
      <c r="WAX737"/>
      <c r="WAY737"/>
      <c r="WAZ737"/>
      <c r="WBA737"/>
      <c r="WBB737"/>
      <c r="WBC737"/>
      <c r="WBD737"/>
      <c r="WBE737"/>
      <c r="WBF737"/>
      <c r="WBG737"/>
      <c r="WBH737"/>
      <c r="WBI737"/>
      <c r="WBJ737"/>
      <c r="WBK737"/>
      <c r="WBL737"/>
      <c r="WBM737"/>
      <c r="WBN737"/>
      <c r="WBO737"/>
      <c r="WBP737"/>
      <c r="WBQ737"/>
      <c r="WBR737"/>
      <c r="WBS737"/>
      <c r="WBT737"/>
      <c r="WBU737"/>
      <c r="WBV737"/>
      <c r="WBW737"/>
      <c r="WBX737"/>
      <c r="WBY737"/>
      <c r="WBZ737"/>
      <c r="WCA737"/>
      <c r="WCB737"/>
      <c r="WCC737"/>
      <c r="WCD737"/>
      <c r="WCE737"/>
      <c r="WCF737"/>
      <c r="WCG737"/>
      <c r="WCH737"/>
      <c r="WCI737"/>
      <c r="WCJ737"/>
      <c r="WCK737"/>
      <c r="WCL737"/>
      <c r="WCM737"/>
      <c r="WCN737"/>
      <c r="WCO737"/>
      <c r="WCP737"/>
      <c r="WCQ737"/>
      <c r="WCR737"/>
      <c r="WCS737"/>
      <c r="WCT737"/>
      <c r="WCU737"/>
      <c r="WCV737"/>
      <c r="WCW737"/>
      <c r="WCX737"/>
      <c r="WCY737"/>
      <c r="WCZ737"/>
      <c r="WDA737"/>
      <c r="WDB737"/>
      <c r="WDC737"/>
      <c r="WDD737"/>
      <c r="WDE737"/>
      <c r="WDF737"/>
      <c r="WDG737"/>
      <c r="WDH737"/>
      <c r="WDI737"/>
      <c r="WDJ737"/>
      <c r="WDK737"/>
      <c r="WDL737"/>
      <c r="WDM737"/>
      <c r="WDN737"/>
      <c r="WDO737"/>
      <c r="WDP737"/>
      <c r="WDQ737"/>
      <c r="WDR737"/>
      <c r="WDS737"/>
      <c r="WDT737"/>
      <c r="WDU737"/>
      <c r="WDV737"/>
      <c r="WDW737"/>
      <c r="WDX737"/>
      <c r="WDY737"/>
      <c r="WDZ737"/>
      <c r="WEA737"/>
      <c r="WEB737"/>
      <c r="WEC737"/>
      <c r="WED737"/>
      <c r="WEE737"/>
      <c r="WEF737"/>
      <c r="WEG737"/>
      <c r="WEH737"/>
      <c r="WEI737"/>
      <c r="WEJ737"/>
      <c r="WEK737"/>
      <c r="WEL737"/>
      <c r="WEM737"/>
      <c r="WEN737"/>
      <c r="WEO737"/>
      <c r="WEP737"/>
      <c r="WEQ737"/>
      <c r="WER737"/>
      <c r="WES737"/>
      <c r="WET737"/>
      <c r="WEU737"/>
      <c r="WEV737"/>
      <c r="WEW737"/>
      <c r="WEX737"/>
      <c r="WEY737"/>
      <c r="WEZ737"/>
      <c r="WFA737"/>
      <c r="WFB737"/>
      <c r="WFC737"/>
      <c r="WFD737"/>
      <c r="WFE737"/>
      <c r="WFF737"/>
      <c r="WFG737"/>
      <c r="WFH737"/>
      <c r="WFI737"/>
      <c r="WFJ737"/>
      <c r="WFK737"/>
      <c r="WFL737"/>
      <c r="WFM737"/>
      <c r="WFN737"/>
      <c r="WFO737"/>
      <c r="WFP737"/>
      <c r="WFQ737"/>
      <c r="WFR737"/>
      <c r="WFS737"/>
      <c r="WFT737"/>
      <c r="WFU737"/>
      <c r="WFV737"/>
      <c r="WFW737"/>
      <c r="WFX737"/>
      <c r="WFY737"/>
      <c r="WFZ737"/>
      <c r="WGA737"/>
      <c r="WGB737"/>
      <c r="WGC737"/>
      <c r="WGD737"/>
      <c r="WGE737"/>
      <c r="WGF737"/>
      <c r="WGG737"/>
      <c r="WGH737"/>
      <c r="WGI737"/>
      <c r="WGJ737"/>
      <c r="WGK737"/>
      <c r="WGL737"/>
      <c r="WGM737"/>
      <c r="WGN737"/>
      <c r="WGO737"/>
      <c r="WGP737"/>
      <c r="WGQ737"/>
      <c r="WGR737"/>
      <c r="WGS737"/>
      <c r="WGT737"/>
      <c r="WGU737"/>
      <c r="WGV737"/>
      <c r="WGW737"/>
      <c r="WGX737"/>
      <c r="WGY737"/>
      <c r="WGZ737"/>
      <c r="WHA737"/>
      <c r="WHB737"/>
      <c r="WHC737"/>
      <c r="WHD737"/>
      <c r="WHE737"/>
      <c r="WHF737"/>
      <c r="WHG737"/>
      <c r="WHH737"/>
      <c r="WHI737"/>
      <c r="WHJ737"/>
      <c r="WHK737"/>
      <c r="WHL737"/>
      <c r="WHM737"/>
      <c r="WHN737"/>
      <c r="WHO737"/>
      <c r="WHP737"/>
      <c r="WHQ737"/>
      <c r="WHR737"/>
      <c r="WHS737"/>
      <c r="WHT737"/>
      <c r="WHU737"/>
      <c r="WHV737"/>
      <c r="WHW737"/>
      <c r="WHX737"/>
      <c r="WHY737"/>
      <c r="WHZ737"/>
      <c r="WIA737"/>
      <c r="WIB737"/>
      <c r="WIC737"/>
      <c r="WID737"/>
      <c r="WIE737"/>
      <c r="WIF737"/>
      <c r="WIG737"/>
      <c r="WIH737"/>
      <c r="WII737"/>
      <c r="WIJ737"/>
      <c r="WIK737"/>
      <c r="WIL737"/>
      <c r="WIM737"/>
      <c r="WIN737"/>
      <c r="WIO737"/>
      <c r="WIP737"/>
      <c r="WIQ737"/>
      <c r="WIR737"/>
      <c r="WIS737"/>
      <c r="WIT737"/>
      <c r="WIU737"/>
      <c r="WIV737"/>
      <c r="WIW737"/>
      <c r="WIX737"/>
      <c r="WIY737"/>
      <c r="WIZ737"/>
      <c r="WJA737"/>
      <c r="WJB737"/>
      <c r="WJC737"/>
      <c r="WJD737"/>
      <c r="WJE737"/>
      <c r="WJF737"/>
      <c r="WJG737"/>
      <c r="WJH737"/>
      <c r="WJI737"/>
      <c r="WJJ737"/>
      <c r="WJK737"/>
      <c r="WJL737"/>
      <c r="WJM737"/>
      <c r="WJN737"/>
      <c r="WJO737"/>
      <c r="WJP737"/>
      <c r="WJQ737"/>
      <c r="WJR737"/>
      <c r="WJS737"/>
      <c r="WJT737"/>
      <c r="WJU737"/>
      <c r="WJV737"/>
      <c r="WJW737"/>
      <c r="WJX737"/>
      <c r="WJY737"/>
      <c r="WJZ737"/>
      <c r="WKA737"/>
      <c r="WKB737"/>
      <c r="WKC737"/>
      <c r="WKD737"/>
      <c r="WKE737"/>
      <c r="WKF737"/>
      <c r="WKG737"/>
      <c r="WKH737"/>
      <c r="WKI737"/>
      <c r="WKJ737"/>
      <c r="WKK737"/>
      <c r="WKL737"/>
      <c r="WKM737"/>
      <c r="WKN737"/>
      <c r="WKO737"/>
      <c r="WKP737"/>
      <c r="WKQ737"/>
      <c r="WKR737"/>
      <c r="WKS737"/>
      <c r="WKT737"/>
      <c r="WKU737"/>
      <c r="WKV737"/>
      <c r="WKW737"/>
      <c r="WKX737"/>
      <c r="WKY737"/>
      <c r="WKZ737"/>
      <c r="WLA737"/>
      <c r="WLB737"/>
      <c r="WLC737"/>
      <c r="WLD737"/>
      <c r="WLE737"/>
      <c r="WLF737"/>
      <c r="WLG737"/>
      <c r="WLH737"/>
      <c r="WLI737"/>
      <c r="WLJ737"/>
      <c r="WLK737"/>
      <c r="WLL737"/>
      <c r="WLM737"/>
      <c r="WLN737"/>
      <c r="WLO737"/>
      <c r="WLP737"/>
      <c r="WLQ737"/>
      <c r="WLR737"/>
      <c r="WLS737"/>
      <c r="WLT737"/>
      <c r="WLU737"/>
      <c r="WLV737"/>
      <c r="WLW737"/>
      <c r="WLX737"/>
      <c r="WLY737"/>
      <c r="WLZ737"/>
      <c r="WMA737"/>
      <c r="WMB737"/>
      <c r="WMC737"/>
      <c r="WMD737"/>
      <c r="WME737"/>
      <c r="WMF737"/>
      <c r="WMG737"/>
      <c r="WMH737"/>
      <c r="WMI737"/>
      <c r="WMJ737"/>
      <c r="WMK737"/>
      <c r="WML737"/>
      <c r="WMM737"/>
      <c r="WMN737"/>
      <c r="WMO737"/>
      <c r="WMP737"/>
      <c r="WMQ737"/>
      <c r="WMR737"/>
      <c r="WMS737"/>
      <c r="WMT737"/>
      <c r="WMU737"/>
      <c r="WMV737"/>
      <c r="WMW737"/>
      <c r="WMX737"/>
      <c r="WMY737"/>
      <c r="WMZ737"/>
      <c r="WNA737"/>
      <c r="WNB737"/>
      <c r="WNC737"/>
      <c r="WND737"/>
      <c r="WNE737"/>
      <c r="WNF737"/>
      <c r="WNG737"/>
      <c r="WNH737"/>
      <c r="WNI737"/>
      <c r="WNJ737"/>
      <c r="WNK737"/>
      <c r="WNL737"/>
      <c r="WNM737"/>
      <c r="WNN737"/>
      <c r="WNO737"/>
      <c r="WNP737"/>
      <c r="WNQ737"/>
      <c r="WNR737"/>
      <c r="WNS737"/>
      <c r="WNT737"/>
      <c r="WNU737"/>
      <c r="WNV737"/>
      <c r="WNW737"/>
      <c r="WNX737"/>
      <c r="WNY737"/>
      <c r="WNZ737"/>
      <c r="WOA737"/>
      <c r="WOB737"/>
      <c r="WOC737"/>
      <c r="WOD737"/>
      <c r="WOE737"/>
      <c r="WOF737"/>
      <c r="WOG737"/>
      <c r="WOH737"/>
      <c r="WOI737"/>
      <c r="WOJ737"/>
      <c r="WOK737"/>
      <c r="WOL737"/>
      <c r="WOM737"/>
      <c r="WON737"/>
      <c r="WOO737"/>
      <c r="WOP737"/>
      <c r="WOQ737"/>
      <c r="WOR737"/>
      <c r="WOS737"/>
      <c r="WOT737"/>
      <c r="WOU737"/>
      <c r="WOV737"/>
      <c r="WOW737"/>
      <c r="WOX737"/>
      <c r="WOY737"/>
      <c r="WOZ737"/>
      <c r="WPA737"/>
      <c r="WPB737"/>
      <c r="WPC737"/>
      <c r="WPD737"/>
      <c r="WPE737"/>
      <c r="WPF737"/>
      <c r="WPG737"/>
      <c r="WPH737"/>
      <c r="WPI737"/>
      <c r="WPJ737"/>
      <c r="WPK737"/>
      <c r="WPL737"/>
      <c r="WPM737"/>
      <c r="WPN737"/>
      <c r="WPO737"/>
      <c r="WPP737"/>
      <c r="WPQ737"/>
      <c r="WPR737"/>
      <c r="WPS737"/>
      <c r="WPT737"/>
      <c r="WPU737"/>
      <c r="WPV737"/>
      <c r="WPW737"/>
      <c r="WPX737"/>
      <c r="WPY737"/>
      <c r="WPZ737"/>
      <c r="WQA737"/>
      <c r="WQB737"/>
      <c r="WQC737"/>
      <c r="WQD737"/>
      <c r="WQE737"/>
      <c r="WQF737"/>
      <c r="WQG737"/>
      <c r="WQH737"/>
      <c r="WQI737"/>
      <c r="WQJ737"/>
      <c r="WQK737"/>
      <c r="WQL737"/>
      <c r="WQM737"/>
      <c r="WQN737"/>
      <c r="WQO737"/>
      <c r="WQP737"/>
      <c r="WQQ737"/>
      <c r="WQR737"/>
      <c r="WQS737"/>
      <c r="WQT737"/>
      <c r="WQU737"/>
      <c r="WQV737"/>
      <c r="WQW737"/>
      <c r="WQX737"/>
      <c r="WQY737"/>
      <c r="WQZ737"/>
      <c r="WRA737"/>
      <c r="WRB737"/>
      <c r="WRC737"/>
      <c r="WRD737"/>
      <c r="WRE737"/>
      <c r="WRF737"/>
      <c r="WRG737"/>
      <c r="WRH737"/>
      <c r="WRI737"/>
      <c r="WRJ737"/>
      <c r="WRK737"/>
      <c r="WRL737"/>
      <c r="WRM737"/>
      <c r="WRN737"/>
      <c r="WRO737"/>
      <c r="WRP737"/>
      <c r="WRQ737"/>
      <c r="WRR737"/>
      <c r="WRS737"/>
      <c r="WRT737"/>
      <c r="WRU737"/>
      <c r="WRV737"/>
      <c r="WRW737"/>
      <c r="WRX737"/>
      <c r="WRY737"/>
      <c r="WRZ737"/>
      <c r="WSA737"/>
      <c r="WSB737"/>
      <c r="WSC737"/>
      <c r="WSD737"/>
      <c r="WSE737"/>
      <c r="WSF737"/>
      <c r="WSG737"/>
      <c r="WSH737"/>
      <c r="WSI737"/>
      <c r="WSJ737"/>
      <c r="WSK737"/>
      <c r="WSL737"/>
      <c r="WSM737"/>
      <c r="WSN737"/>
      <c r="WSO737"/>
      <c r="WSP737"/>
      <c r="WSQ737"/>
      <c r="WSR737"/>
      <c r="WSS737"/>
      <c r="WST737"/>
      <c r="WSU737"/>
      <c r="WSV737"/>
      <c r="WSW737"/>
      <c r="WSX737"/>
      <c r="WSY737"/>
      <c r="WSZ737"/>
      <c r="WTA737"/>
      <c r="WTB737"/>
      <c r="WTC737"/>
      <c r="WTD737"/>
      <c r="WTE737"/>
      <c r="WTF737"/>
      <c r="WTG737"/>
      <c r="WTH737"/>
      <c r="WTI737"/>
      <c r="WTJ737"/>
      <c r="WTK737"/>
      <c r="WTL737"/>
      <c r="WTM737"/>
      <c r="WTN737"/>
      <c r="WTO737"/>
      <c r="WTP737"/>
      <c r="WTQ737"/>
      <c r="WTR737"/>
      <c r="WTS737"/>
      <c r="WTT737"/>
      <c r="WTU737"/>
      <c r="WTV737"/>
      <c r="WTW737"/>
      <c r="WTX737"/>
      <c r="WTY737"/>
      <c r="WTZ737"/>
      <c r="WUA737"/>
      <c r="WUB737"/>
      <c r="WUC737"/>
      <c r="WUD737"/>
      <c r="WUE737"/>
      <c r="WUF737"/>
      <c r="WUG737"/>
      <c r="WUH737"/>
      <c r="WUI737"/>
      <c r="WUJ737"/>
      <c r="WUK737"/>
      <c r="WUL737"/>
      <c r="WUM737"/>
      <c r="WUN737"/>
      <c r="WUO737"/>
      <c r="WUP737"/>
      <c r="WUQ737"/>
      <c r="WUR737"/>
      <c r="WUS737"/>
      <c r="WUT737"/>
      <c r="WUU737"/>
      <c r="WUV737"/>
      <c r="WUW737"/>
      <c r="WUX737"/>
      <c r="WUY737"/>
      <c r="WUZ737"/>
      <c r="WVA737"/>
      <c r="WVB737"/>
      <c r="WVC737"/>
      <c r="WVD737"/>
      <c r="WVE737"/>
      <c r="WVF737"/>
      <c r="WVG737"/>
      <c r="WVH737"/>
      <c r="WVI737"/>
      <c r="WVJ737"/>
      <c r="WVK737"/>
      <c r="WVL737"/>
      <c r="WVM737"/>
      <c r="WVN737"/>
      <c r="WVO737"/>
      <c r="WVP737"/>
      <c r="WVQ737"/>
      <c r="WVR737"/>
      <c r="WVS737"/>
      <c r="WVT737"/>
      <c r="WVU737"/>
      <c r="WVV737"/>
      <c r="WVW737"/>
      <c r="WVX737"/>
      <c r="WVY737"/>
      <c r="WVZ737"/>
      <c r="WWA737"/>
      <c r="WWB737"/>
      <c r="WWC737"/>
      <c r="WWD737"/>
      <c r="WWE737"/>
      <c r="WWF737"/>
      <c r="WWG737"/>
      <c r="WWH737"/>
      <c r="WWI737"/>
      <c r="WWJ737"/>
      <c r="WWK737"/>
      <c r="WWL737"/>
      <c r="WWM737"/>
      <c r="WWN737"/>
      <c r="WWO737"/>
      <c r="WWP737"/>
      <c r="WWQ737"/>
      <c r="WWR737"/>
      <c r="WWS737"/>
      <c r="WWT737"/>
      <c r="WWU737"/>
      <c r="WWV737"/>
      <c r="WWW737"/>
      <c r="WWX737"/>
      <c r="WWY737"/>
      <c r="WWZ737"/>
      <c r="WXA737"/>
      <c r="WXB737"/>
      <c r="WXC737"/>
      <c r="WXD737"/>
      <c r="WXE737"/>
      <c r="WXF737"/>
      <c r="WXG737"/>
      <c r="WXH737"/>
      <c r="WXI737"/>
      <c r="WXJ737"/>
      <c r="WXK737"/>
      <c r="WXL737"/>
      <c r="WXM737"/>
      <c r="WXN737"/>
      <c r="WXO737"/>
      <c r="WXP737"/>
      <c r="WXQ737"/>
      <c r="WXR737"/>
      <c r="WXS737"/>
      <c r="WXT737"/>
      <c r="WXU737"/>
      <c r="WXV737"/>
      <c r="WXW737"/>
      <c r="WXX737"/>
      <c r="WXY737"/>
      <c r="WXZ737"/>
      <c r="WYA737"/>
      <c r="WYB737"/>
      <c r="WYC737"/>
      <c r="WYD737"/>
      <c r="WYE737"/>
      <c r="WYF737"/>
      <c r="WYG737"/>
      <c r="WYH737"/>
      <c r="WYI737"/>
      <c r="WYJ737"/>
      <c r="WYK737"/>
      <c r="WYL737"/>
      <c r="WYM737"/>
      <c r="WYN737"/>
      <c r="WYO737"/>
      <c r="WYP737"/>
      <c r="WYQ737"/>
      <c r="WYR737"/>
      <c r="WYS737"/>
      <c r="WYT737"/>
      <c r="WYU737"/>
      <c r="WYV737"/>
      <c r="WYW737"/>
      <c r="WYX737"/>
      <c r="WYY737"/>
      <c r="WYZ737"/>
      <c r="WZA737"/>
      <c r="WZB737"/>
      <c r="WZC737"/>
      <c r="WZD737"/>
      <c r="WZE737"/>
      <c r="WZF737"/>
      <c r="WZG737"/>
      <c r="WZH737"/>
      <c r="WZI737"/>
      <c r="WZJ737"/>
      <c r="WZK737"/>
      <c r="WZL737"/>
      <c r="WZM737"/>
      <c r="WZN737"/>
      <c r="WZO737"/>
      <c r="WZP737"/>
      <c r="WZQ737"/>
      <c r="WZR737"/>
      <c r="WZS737"/>
      <c r="WZT737"/>
      <c r="WZU737"/>
      <c r="WZV737"/>
      <c r="WZW737"/>
      <c r="WZX737"/>
      <c r="WZY737"/>
      <c r="WZZ737"/>
      <c r="XAA737"/>
      <c r="XAB737"/>
      <c r="XAC737"/>
      <c r="XAD737"/>
      <c r="XAE737"/>
      <c r="XAF737"/>
      <c r="XAG737"/>
      <c r="XAH737"/>
      <c r="XAI737"/>
      <c r="XAJ737"/>
      <c r="XAK737"/>
      <c r="XAL737"/>
      <c r="XAM737"/>
      <c r="XAN737"/>
      <c r="XAO737"/>
      <c r="XAP737"/>
      <c r="XAQ737"/>
      <c r="XAR737"/>
      <c r="XAS737"/>
      <c r="XAT737"/>
      <c r="XAU737"/>
      <c r="XAV737"/>
      <c r="XAW737"/>
      <c r="XAX737"/>
      <c r="XAY737"/>
      <c r="XAZ737"/>
      <c r="XBA737"/>
      <c r="XBB737"/>
      <c r="XBC737"/>
      <c r="XBD737"/>
      <c r="XBE737"/>
      <c r="XBF737"/>
      <c r="XBG737"/>
      <c r="XBH737"/>
      <c r="XBI737"/>
      <c r="XBJ737"/>
      <c r="XBK737"/>
      <c r="XBL737"/>
      <c r="XBM737"/>
      <c r="XBN737"/>
      <c r="XBO737"/>
      <c r="XBP737"/>
      <c r="XBQ737"/>
      <c r="XBR737"/>
      <c r="XBS737"/>
      <c r="XBT737"/>
      <c r="XBU737"/>
      <c r="XBV737"/>
      <c r="XBW737"/>
      <c r="XBX737"/>
      <c r="XBY737"/>
      <c r="XBZ737"/>
      <c r="XCA737"/>
      <c r="XCB737"/>
    </row>
    <row r="738" spans="1:16304" ht="24.95" customHeight="1" x14ac:dyDescent="0.25">
      <c r="A738" s="6">
        <v>730</v>
      </c>
      <c r="B738" s="6" t="s">
        <v>816</v>
      </c>
      <c r="C738" s="6" t="s">
        <v>774</v>
      </c>
      <c r="D738" s="6" t="s">
        <v>180</v>
      </c>
      <c r="E738" s="6" t="s">
        <v>28</v>
      </c>
      <c r="F738" s="6" t="s">
        <v>37</v>
      </c>
      <c r="G738" s="7">
        <v>65000</v>
      </c>
      <c r="H738" s="7">
        <v>0</v>
      </c>
      <c r="I738" s="7">
        <v>65000</v>
      </c>
      <c r="J738" s="7">
        <v>1865.5</v>
      </c>
      <c r="K738" s="7">
        <v>4427.58</v>
      </c>
      <c r="L738" s="7">
        <f t="shared" si="36"/>
        <v>1976</v>
      </c>
      <c r="M738" s="7">
        <v>25</v>
      </c>
      <c r="N738" s="7">
        <f t="shared" si="35"/>
        <v>8294.08</v>
      </c>
      <c r="O738" s="7">
        <f t="shared" si="34"/>
        <v>56705.919999999998</v>
      </c>
    </row>
    <row r="739" spans="1:16304" ht="24.95" customHeight="1" x14ac:dyDescent="0.25">
      <c r="A739" s="6">
        <v>731</v>
      </c>
      <c r="B739" s="6" t="s">
        <v>817</v>
      </c>
      <c r="C739" s="6" t="s">
        <v>774</v>
      </c>
      <c r="D739" s="6" t="s">
        <v>193</v>
      </c>
      <c r="E739" s="6" t="s">
        <v>28</v>
      </c>
      <c r="F739" s="6" t="s">
        <v>37</v>
      </c>
      <c r="G739" s="7">
        <v>65000</v>
      </c>
      <c r="H739" s="7">
        <v>0</v>
      </c>
      <c r="I739" s="7">
        <v>65000</v>
      </c>
      <c r="J739" s="7">
        <v>1865.5</v>
      </c>
      <c r="K739" s="7">
        <v>4427.58</v>
      </c>
      <c r="L739" s="7">
        <f t="shared" si="36"/>
        <v>1976</v>
      </c>
      <c r="M739" s="7">
        <v>425</v>
      </c>
      <c r="N739" s="7">
        <f t="shared" si="35"/>
        <v>8694.08</v>
      </c>
      <c r="O739" s="7">
        <f t="shared" si="34"/>
        <v>56305.919999999998</v>
      </c>
    </row>
    <row r="740" spans="1:16304" ht="24.95" customHeight="1" x14ac:dyDescent="0.25">
      <c r="A740" s="6">
        <v>732</v>
      </c>
      <c r="B740" s="6" t="s">
        <v>818</v>
      </c>
      <c r="C740" s="6" t="s">
        <v>774</v>
      </c>
      <c r="D740" s="6" t="s">
        <v>193</v>
      </c>
      <c r="E740" s="6" t="s">
        <v>54</v>
      </c>
      <c r="F740" s="6" t="s">
        <v>29</v>
      </c>
      <c r="G740" s="7">
        <v>65000</v>
      </c>
      <c r="H740" s="7">
        <v>0</v>
      </c>
      <c r="I740" s="7">
        <v>65000</v>
      </c>
      <c r="J740" s="7">
        <v>1865.5</v>
      </c>
      <c r="K740" s="7">
        <v>4427.58</v>
      </c>
      <c r="L740" s="7">
        <f t="shared" si="36"/>
        <v>1976</v>
      </c>
      <c r="M740" s="7">
        <v>425</v>
      </c>
      <c r="N740" s="7">
        <f t="shared" si="35"/>
        <v>8694.08</v>
      </c>
      <c r="O740" s="7">
        <f t="shared" si="34"/>
        <v>56305.919999999998</v>
      </c>
    </row>
    <row r="741" spans="1:16304" ht="24.95" customHeight="1" x14ac:dyDescent="0.25">
      <c r="A741" s="6">
        <v>733</v>
      </c>
      <c r="B741" s="6" t="s">
        <v>819</v>
      </c>
      <c r="C741" s="6" t="s">
        <v>774</v>
      </c>
      <c r="D741" s="6" t="s">
        <v>171</v>
      </c>
      <c r="E741" s="6" t="s">
        <v>36</v>
      </c>
      <c r="F741" s="6" t="s">
        <v>29</v>
      </c>
      <c r="G741" s="7">
        <v>15000</v>
      </c>
      <c r="H741" s="7">
        <v>0</v>
      </c>
      <c r="I741" s="7">
        <v>15000</v>
      </c>
      <c r="J741" s="7">
        <f>+G741*2.87%</f>
        <v>430.5</v>
      </c>
      <c r="K741" s="7">
        <v>0</v>
      </c>
      <c r="L741" s="7">
        <f t="shared" si="36"/>
        <v>456</v>
      </c>
      <c r="M741" s="7">
        <v>25</v>
      </c>
      <c r="N741" s="7">
        <f t="shared" si="35"/>
        <v>911.5</v>
      </c>
      <c r="O741" s="7">
        <f t="shared" si="34"/>
        <v>14088.5</v>
      </c>
    </row>
    <row r="742" spans="1:16304" ht="24.95" customHeight="1" x14ac:dyDescent="0.25">
      <c r="A742" s="6">
        <v>734</v>
      </c>
      <c r="B742" s="6" t="s">
        <v>820</v>
      </c>
      <c r="C742" s="6" t="s">
        <v>774</v>
      </c>
      <c r="D742" s="6" t="s">
        <v>40</v>
      </c>
      <c r="E742" s="6" t="s">
        <v>36</v>
      </c>
      <c r="F742" s="6" t="s">
        <v>37</v>
      </c>
      <c r="G742" s="7">
        <v>32000</v>
      </c>
      <c r="H742" s="7">
        <v>0</v>
      </c>
      <c r="I742" s="7">
        <v>32000</v>
      </c>
      <c r="J742" s="7">
        <f>+G742*2.87%</f>
        <v>918.4</v>
      </c>
      <c r="K742" s="7">
        <v>0</v>
      </c>
      <c r="L742" s="7">
        <f t="shared" si="36"/>
        <v>972.8</v>
      </c>
      <c r="M742" s="7">
        <v>705</v>
      </c>
      <c r="N742" s="7">
        <f t="shared" si="35"/>
        <v>2596.1999999999998</v>
      </c>
      <c r="O742" s="7">
        <f t="shared" si="34"/>
        <v>29403.8</v>
      </c>
    </row>
    <row r="743" spans="1:16304" ht="24.95" customHeight="1" x14ac:dyDescent="0.25">
      <c r="A743" s="6">
        <v>735</v>
      </c>
      <c r="B743" s="6" t="s">
        <v>821</v>
      </c>
      <c r="C743" s="6" t="s">
        <v>774</v>
      </c>
      <c r="D743" s="6" t="s">
        <v>167</v>
      </c>
      <c r="E743" s="6" t="s">
        <v>36</v>
      </c>
      <c r="F743" s="6" t="s">
        <v>37</v>
      </c>
      <c r="G743" s="7">
        <v>26000</v>
      </c>
      <c r="H743" s="7">
        <v>0</v>
      </c>
      <c r="I743" s="7">
        <v>26000</v>
      </c>
      <c r="J743" s="7">
        <v>746.2</v>
      </c>
      <c r="K743" s="7">
        <v>0</v>
      </c>
      <c r="L743" s="7">
        <f t="shared" si="36"/>
        <v>790.4</v>
      </c>
      <c r="M743" s="7">
        <v>365</v>
      </c>
      <c r="N743" s="7">
        <f t="shared" si="35"/>
        <v>1901.6</v>
      </c>
      <c r="O743" s="7">
        <f t="shared" si="34"/>
        <v>24098.400000000001</v>
      </c>
    </row>
    <row r="744" spans="1:16304" ht="24.95" customHeight="1" x14ac:dyDescent="0.25">
      <c r="A744" s="6">
        <v>736</v>
      </c>
      <c r="B744" s="6" t="s">
        <v>822</v>
      </c>
      <c r="C744" s="6" t="s">
        <v>774</v>
      </c>
      <c r="D744" s="6" t="s">
        <v>65</v>
      </c>
      <c r="E744" s="6" t="s">
        <v>36</v>
      </c>
      <c r="F744" s="6" t="s">
        <v>37</v>
      </c>
      <c r="G744" s="7">
        <v>26000</v>
      </c>
      <c r="H744" s="7">
        <v>0</v>
      </c>
      <c r="I744" s="7">
        <v>26000</v>
      </c>
      <c r="J744" s="7">
        <v>746.2</v>
      </c>
      <c r="K744" s="7">
        <v>0</v>
      </c>
      <c r="L744" s="7">
        <f t="shared" si="36"/>
        <v>790.4</v>
      </c>
      <c r="M744" s="7">
        <v>1257.3</v>
      </c>
      <c r="N744" s="7">
        <f t="shared" si="35"/>
        <v>2793.8999999999996</v>
      </c>
      <c r="O744" s="7">
        <f t="shared" si="34"/>
        <v>23206.1</v>
      </c>
    </row>
    <row r="745" spans="1:16304" ht="24.95" customHeight="1" x14ac:dyDescent="0.25">
      <c r="A745" s="6">
        <v>737</v>
      </c>
      <c r="B745" s="6" t="s">
        <v>823</v>
      </c>
      <c r="C745" s="6" t="s">
        <v>774</v>
      </c>
      <c r="D745" s="6" t="s">
        <v>65</v>
      </c>
      <c r="E745" s="6" t="s">
        <v>36</v>
      </c>
      <c r="F745" s="6" t="s">
        <v>37</v>
      </c>
      <c r="G745" s="7">
        <v>24000</v>
      </c>
      <c r="H745" s="7">
        <v>0</v>
      </c>
      <c r="I745" s="7">
        <v>24000</v>
      </c>
      <c r="J745" s="7">
        <v>688.8</v>
      </c>
      <c r="K745" s="7">
        <v>0</v>
      </c>
      <c r="L745" s="7">
        <f t="shared" si="36"/>
        <v>729.6</v>
      </c>
      <c r="M745" s="7">
        <v>25</v>
      </c>
      <c r="N745" s="7">
        <f t="shared" si="35"/>
        <v>1443.4</v>
      </c>
      <c r="O745" s="7">
        <f t="shared" si="34"/>
        <v>22556.6</v>
      </c>
    </row>
    <row r="746" spans="1:16304" ht="24.95" customHeight="1" x14ac:dyDescent="0.25">
      <c r="A746" s="6">
        <v>738</v>
      </c>
      <c r="B746" s="6" t="s">
        <v>824</v>
      </c>
      <c r="C746" s="6" t="s">
        <v>774</v>
      </c>
      <c r="D746" s="6" t="s">
        <v>171</v>
      </c>
      <c r="E746" s="6" t="s">
        <v>36</v>
      </c>
      <c r="F746" s="6" t="s">
        <v>29</v>
      </c>
      <c r="G746" s="7">
        <v>15000</v>
      </c>
      <c r="H746" s="7">
        <v>0</v>
      </c>
      <c r="I746" s="7">
        <v>15000</v>
      </c>
      <c r="J746" s="7">
        <f>+G746*2.87%</f>
        <v>430.5</v>
      </c>
      <c r="K746" s="7">
        <v>0</v>
      </c>
      <c r="L746" s="7">
        <f t="shared" si="36"/>
        <v>456</v>
      </c>
      <c r="M746" s="7">
        <v>25</v>
      </c>
      <c r="N746" s="7">
        <f t="shared" si="35"/>
        <v>911.5</v>
      </c>
      <c r="O746" s="7">
        <f t="shared" si="34"/>
        <v>14088.5</v>
      </c>
    </row>
    <row r="747" spans="1:16304" ht="24.95" customHeight="1" x14ac:dyDescent="0.25">
      <c r="A747" s="6">
        <v>739</v>
      </c>
      <c r="B747" s="6" t="s">
        <v>825</v>
      </c>
      <c r="C747" s="6" t="s">
        <v>774</v>
      </c>
      <c r="D747" s="6" t="s">
        <v>171</v>
      </c>
      <c r="E747" s="6" t="s">
        <v>36</v>
      </c>
      <c r="F747" s="6" t="s">
        <v>29</v>
      </c>
      <c r="G747" s="7">
        <v>15000</v>
      </c>
      <c r="H747" s="7">
        <v>0</v>
      </c>
      <c r="I747" s="7">
        <v>15000</v>
      </c>
      <c r="J747" s="7">
        <f>+I747*2.87%</f>
        <v>430.5</v>
      </c>
      <c r="K747" s="7">
        <v>0</v>
      </c>
      <c r="L747" s="7">
        <f t="shared" si="36"/>
        <v>456</v>
      </c>
      <c r="M747" s="7">
        <v>4520.59</v>
      </c>
      <c r="N747" s="7">
        <f t="shared" si="35"/>
        <v>5407.09</v>
      </c>
      <c r="O747" s="7">
        <f t="shared" si="34"/>
        <v>9592.91</v>
      </c>
    </row>
    <row r="748" spans="1:16304" ht="24.95" customHeight="1" x14ac:dyDescent="0.25">
      <c r="A748" s="6">
        <v>740</v>
      </c>
      <c r="B748" s="6" t="s">
        <v>826</v>
      </c>
      <c r="C748" s="6" t="s">
        <v>774</v>
      </c>
      <c r="D748" s="6" t="s">
        <v>40</v>
      </c>
      <c r="E748" s="6" t="s">
        <v>36</v>
      </c>
      <c r="F748" s="6" t="s">
        <v>29</v>
      </c>
      <c r="G748" s="7">
        <v>25000</v>
      </c>
      <c r="H748" s="7">
        <v>0</v>
      </c>
      <c r="I748" s="7">
        <v>25000</v>
      </c>
      <c r="J748" s="7">
        <v>717.5</v>
      </c>
      <c r="K748" s="7">
        <v>0</v>
      </c>
      <c r="L748" s="7">
        <f t="shared" si="36"/>
        <v>760</v>
      </c>
      <c r="M748" s="7">
        <v>1257.3</v>
      </c>
      <c r="N748" s="7">
        <f t="shared" si="35"/>
        <v>2734.8</v>
      </c>
      <c r="O748" s="7">
        <f t="shared" si="34"/>
        <v>22265.200000000001</v>
      </c>
    </row>
    <row r="749" spans="1:16304" ht="24.95" customHeight="1" x14ac:dyDescent="0.25">
      <c r="A749" s="6">
        <v>741</v>
      </c>
      <c r="B749" s="6" t="s">
        <v>1212</v>
      </c>
      <c r="C749" s="6" t="s">
        <v>774</v>
      </c>
      <c r="D749" s="6" t="s">
        <v>40</v>
      </c>
      <c r="E749" s="6" t="s">
        <v>36</v>
      </c>
      <c r="F749" s="6" t="s">
        <v>29</v>
      </c>
      <c r="G749" s="7">
        <v>25000</v>
      </c>
      <c r="H749" s="7">
        <v>0</v>
      </c>
      <c r="I749" s="7">
        <v>25000</v>
      </c>
      <c r="J749" s="7">
        <v>717.5</v>
      </c>
      <c r="K749" s="7">
        <v>0</v>
      </c>
      <c r="L749" s="7">
        <f t="shared" si="36"/>
        <v>760</v>
      </c>
      <c r="M749" s="7">
        <v>25</v>
      </c>
      <c r="N749" s="7">
        <f t="shared" si="35"/>
        <v>1502.5</v>
      </c>
      <c r="O749" s="7">
        <f t="shared" si="34"/>
        <v>23497.5</v>
      </c>
    </row>
    <row r="750" spans="1:16304" ht="24.95" customHeight="1" x14ac:dyDescent="0.25">
      <c r="A750" s="6">
        <v>742</v>
      </c>
      <c r="B750" t="s">
        <v>1233</v>
      </c>
      <c r="C750" s="6" t="s">
        <v>774</v>
      </c>
      <c r="D750" s="6" t="s">
        <v>40</v>
      </c>
      <c r="E750" s="6" t="s">
        <v>36</v>
      </c>
      <c r="F750" s="6" t="s">
        <v>29</v>
      </c>
      <c r="G750" s="7">
        <v>24000</v>
      </c>
      <c r="H750" s="7">
        <v>0</v>
      </c>
      <c r="I750" s="7">
        <v>24000</v>
      </c>
      <c r="J750" s="7">
        <v>688.8</v>
      </c>
      <c r="K750" s="7">
        <v>0</v>
      </c>
      <c r="L750" s="7">
        <f t="shared" si="36"/>
        <v>729.6</v>
      </c>
      <c r="M750" s="7">
        <v>25</v>
      </c>
      <c r="N750" s="7">
        <f t="shared" si="35"/>
        <v>1443.4</v>
      </c>
      <c r="O750" s="7">
        <f t="shared" si="34"/>
        <v>22556.6</v>
      </c>
    </row>
    <row r="751" spans="1:16304" ht="24.95" customHeight="1" x14ac:dyDescent="0.25">
      <c r="A751" s="6">
        <v>743</v>
      </c>
      <c r="B751" t="s">
        <v>1493</v>
      </c>
      <c r="C751" s="6" t="s">
        <v>774</v>
      </c>
      <c r="D751" s="6" t="s">
        <v>40</v>
      </c>
      <c r="E751" s="6" t="s">
        <v>36</v>
      </c>
      <c r="F751" s="6" t="s">
        <v>29</v>
      </c>
      <c r="G751" s="7">
        <v>30000</v>
      </c>
      <c r="H751" s="7">
        <v>0</v>
      </c>
      <c r="I751" s="7">
        <v>30000</v>
      </c>
      <c r="J751" s="7">
        <v>861</v>
      </c>
      <c r="K751" s="7">
        <v>0</v>
      </c>
      <c r="L751" s="7">
        <v>912</v>
      </c>
      <c r="M751" s="7">
        <v>25</v>
      </c>
      <c r="N751" s="7">
        <f t="shared" si="35"/>
        <v>1798</v>
      </c>
      <c r="O751" s="7">
        <f t="shared" si="34"/>
        <v>28202</v>
      </c>
    </row>
    <row r="752" spans="1:16304" ht="24.95" customHeight="1" x14ac:dyDescent="0.25">
      <c r="A752" s="6">
        <v>744</v>
      </c>
      <c r="B752" s="6" t="s">
        <v>827</v>
      </c>
      <c r="C752" s="6" t="s">
        <v>774</v>
      </c>
      <c r="D752" s="6" t="s">
        <v>65</v>
      </c>
      <c r="E752" s="6" t="s">
        <v>54</v>
      </c>
      <c r="F752" s="6" t="s">
        <v>37</v>
      </c>
      <c r="G752" s="7">
        <v>26000</v>
      </c>
      <c r="H752" s="7">
        <v>0</v>
      </c>
      <c r="I752" s="7">
        <v>26000</v>
      </c>
      <c r="J752" s="7">
        <v>746.2</v>
      </c>
      <c r="K752" s="7">
        <v>0</v>
      </c>
      <c r="L752" s="7">
        <f t="shared" si="36"/>
        <v>790.4</v>
      </c>
      <c r="M752" s="7">
        <v>1615</v>
      </c>
      <c r="N752" s="7">
        <f t="shared" si="35"/>
        <v>3151.6</v>
      </c>
      <c r="O752" s="7">
        <f t="shared" si="34"/>
        <v>22848.400000000001</v>
      </c>
    </row>
    <row r="753" spans="1:15" ht="24.95" customHeight="1" x14ac:dyDescent="0.25">
      <c r="A753" s="6">
        <v>745</v>
      </c>
      <c r="B753" s="6" t="s">
        <v>828</v>
      </c>
      <c r="C753" s="6" t="s">
        <v>774</v>
      </c>
      <c r="D753" s="6" t="s">
        <v>180</v>
      </c>
      <c r="E753" s="6" t="s">
        <v>54</v>
      </c>
      <c r="F753" s="6" t="s">
        <v>37</v>
      </c>
      <c r="G753" s="7">
        <v>65000</v>
      </c>
      <c r="H753" s="7">
        <v>0</v>
      </c>
      <c r="I753" s="7">
        <v>65000</v>
      </c>
      <c r="J753" s="7">
        <v>1865.5</v>
      </c>
      <c r="K753" s="7">
        <v>4427.58</v>
      </c>
      <c r="L753" s="7">
        <f t="shared" si="36"/>
        <v>1976</v>
      </c>
      <c r="M753" s="7">
        <v>1273.5</v>
      </c>
      <c r="N753" s="7">
        <f t="shared" si="35"/>
        <v>9542.58</v>
      </c>
      <c r="O753" s="7">
        <f t="shared" si="34"/>
        <v>55457.42</v>
      </c>
    </row>
    <row r="754" spans="1:15" ht="24.95" customHeight="1" x14ac:dyDescent="0.25">
      <c r="A754" s="6">
        <v>746</v>
      </c>
      <c r="B754" s="6" t="s">
        <v>829</v>
      </c>
      <c r="C754" s="6" t="s">
        <v>774</v>
      </c>
      <c r="D754" s="6" t="s">
        <v>830</v>
      </c>
      <c r="E754" s="6" t="s">
        <v>54</v>
      </c>
      <c r="F754" s="6" t="s">
        <v>37</v>
      </c>
      <c r="G754" s="7">
        <v>45000</v>
      </c>
      <c r="H754" s="7">
        <v>0</v>
      </c>
      <c r="I754" s="7">
        <v>45000</v>
      </c>
      <c r="J754" s="7">
        <v>1291.5</v>
      </c>
      <c r="K754" s="7">
        <v>1148.33</v>
      </c>
      <c r="L754" s="7">
        <f t="shared" si="36"/>
        <v>1368</v>
      </c>
      <c r="M754" s="7">
        <v>365</v>
      </c>
      <c r="N754" s="7">
        <f t="shared" si="35"/>
        <v>4172.83</v>
      </c>
      <c r="O754" s="7">
        <f t="shared" si="34"/>
        <v>40827.17</v>
      </c>
    </row>
    <row r="755" spans="1:15" ht="24.95" customHeight="1" x14ac:dyDescent="0.25">
      <c r="A755" s="6">
        <v>747</v>
      </c>
      <c r="B755" s="6" t="s">
        <v>831</v>
      </c>
      <c r="C755" s="6" t="s">
        <v>774</v>
      </c>
      <c r="D755" s="6" t="s">
        <v>193</v>
      </c>
      <c r="E755" s="6" t="s">
        <v>28</v>
      </c>
      <c r="F755" s="6" t="s">
        <v>29</v>
      </c>
      <c r="G755" s="7">
        <v>65000</v>
      </c>
      <c r="H755" s="7">
        <v>0</v>
      </c>
      <c r="I755" s="7">
        <v>65000</v>
      </c>
      <c r="J755" s="7">
        <v>1865.5</v>
      </c>
      <c r="K755" s="7">
        <v>4427.58</v>
      </c>
      <c r="L755" s="7">
        <f t="shared" si="36"/>
        <v>1976</v>
      </c>
      <c r="M755" s="7">
        <v>425</v>
      </c>
      <c r="N755" s="7">
        <f t="shared" si="35"/>
        <v>8694.08</v>
      </c>
      <c r="O755" s="7">
        <f t="shared" si="34"/>
        <v>56305.919999999998</v>
      </c>
    </row>
    <row r="756" spans="1:15" ht="24.95" customHeight="1" x14ac:dyDescent="0.25">
      <c r="A756" s="6">
        <v>748</v>
      </c>
      <c r="B756" s="6" t="s">
        <v>832</v>
      </c>
      <c r="C756" s="6" t="s">
        <v>774</v>
      </c>
      <c r="D756" s="6" t="s">
        <v>127</v>
      </c>
      <c r="E756" s="6" t="s">
        <v>54</v>
      </c>
      <c r="F756" s="6" t="s">
        <v>29</v>
      </c>
      <c r="G756" s="7">
        <v>19292.87</v>
      </c>
      <c r="H756" s="7">
        <v>0</v>
      </c>
      <c r="I756" s="7">
        <v>19292.87</v>
      </c>
      <c r="J756" s="7">
        <v>553.71</v>
      </c>
      <c r="K756" s="7">
        <v>0</v>
      </c>
      <c r="L756" s="7">
        <f t="shared" si="36"/>
        <v>586.50324799999999</v>
      </c>
      <c r="M756" s="7">
        <v>1257.3</v>
      </c>
      <c r="N756" s="7">
        <f t="shared" si="35"/>
        <v>2397.5132480000002</v>
      </c>
      <c r="O756" s="7">
        <f t="shared" si="34"/>
        <v>16895.356752</v>
      </c>
    </row>
    <row r="757" spans="1:15" ht="24.95" customHeight="1" x14ac:dyDescent="0.25">
      <c r="A757" s="6">
        <v>749</v>
      </c>
      <c r="B757" t="s">
        <v>1236</v>
      </c>
      <c r="C757" s="6" t="s">
        <v>774</v>
      </c>
      <c r="D757" s="6" t="s">
        <v>127</v>
      </c>
      <c r="E757" s="6" t="s">
        <v>36</v>
      </c>
      <c r="F757" s="6" t="s">
        <v>29</v>
      </c>
      <c r="G757" s="7">
        <v>18000</v>
      </c>
      <c r="H757" s="7">
        <v>0</v>
      </c>
      <c r="I757" s="7">
        <v>18000</v>
      </c>
      <c r="J757" s="7">
        <v>516.6</v>
      </c>
      <c r="K757" s="7">
        <v>0</v>
      </c>
      <c r="L757" s="7">
        <f t="shared" si="36"/>
        <v>547.20000000000005</v>
      </c>
      <c r="M757" s="7">
        <v>25</v>
      </c>
      <c r="N757" s="7">
        <f t="shared" si="35"/>
        <v>1088.8000000000002</v>
      </c>
      <c r="O757" s="7">
        <f t="shared" si="34"/>
        <v>16911.2</v>
      </c>
    </row>
    <row r="758" spans="1:15" ht="24.95" customHeight="1" x14ac:dyDescent="0.25">
      <c r="A758" s="6">
        <v>750</v>
      </c>
      <c r="B758" t="s">
        <v>1502</v>
      </c>
      <c r="C758" s="6" t="s">
        <v>774</v>
      </c>
      <c r="D758" s="6" t="s">
        <v>127</v>
      </c>
      <c r="E758" s="6" t="s">
        <v>36</v>
      </c>
      <c r="F758" s="6" t="s">
        <v>29</v>
      </c>
      <c r="G758" s="7">
        <v>25000</v>
      </c>
      <c r="H758" s="7">
        <v>0</v>
      </c>
      <c r="I758" s="7">
        <v>25000</v>
      </c>
      <c r="J758" s="7">
        <v>717.5</v>
      </c>
      <c r="K758" s="7">
        <v>0</v>
      </c>
      <c r="L758" s="7">
        <v>760</v>
      </c>
      <c r="M758" s="7">
        <v>25</v>
      </c>
      <c r="N758" s="7">
        <f t="shared" si="35"/>
        <v>1502.5</v>
      </c>
      <c r="O758" s="7">
        <f t="shared" si="34"/>
        <v>23497.5</v>
      </c>
    </row>
    <row r="759" spans="1:15" ht="24.95" customHeight="1" x14ac:dyDescent="0.25">
      <c r="A759" s="6">
        <v>751</v>
      </c>
      <c r="B759" t="s">
        <v>1375</v>
      </c>
      <c r="C759" s="6" t="s">
        <v>774</v>
      </c>
      <c r="D759" s="6" t="s">
        <v>127</v>
      </c>
      <c r="E759" s="6" t="s">
        <v>36</v>
      </c>
      <c r="F759" s="6" t="s">
        <v>29</v>
      </c>
      <c r="G759" s="7">
        <v>25000</v>
      </c>
      <c r="H759" s="7">
        <v>0</v>
      </c>
      <c r="I759" s="7">
        <v>25000</v>
      </c>
      <c r="J759" s="7">
        <v>717.5</v>
      </c>
      <c r="K759" s="7">
        <v>0</v>
      </c>
      <c r="L759" s="7">
        <f t="shared" si="36"/>
        <v>760</v>
      </c>
      <c r="M759" s="7">
        <v>25</v>
      </c>
      <c r="N759" s="7">
        <f t="shared" si="35"/>
        <v>1502.5</v>
      </c>
      <c r="O759" s="7">
        <f t="shared" si="34"/>
        <v>23497.5</v>
      </c>
    </row>
    <row r="760" spans="1:15" ht="24.95" customHeight="1" x14ac:dyDescent="0.25">
      <c r="A760" s="6">
        <v>752</v>
      </c>
      <c r="B760" s="6" t="s">
        <v>833</v>
      </c>
      <c r="C760" s="6" t="s">
        <v>774</v>
      </c>
      <c r="D760" s="6" t="s">
        <v>180</v>
      </c>
      <c r="E760" s="6" t="s">
        <v>28</v>
      </c>
      <c r="F760" s="6" t="s">
        <v>37</v>
      </c>
      <c r="G760" s="7">
        <v>65000</v>
      </c>
      <c r="H760" s="7">
        <v>0</v>
      </c>
      <c r="I760" s="7">
        <v>65000</v>
      </c>
      <c r="J760" s="7">
        <v>1865.5</v>
      </c>
      <c r="K760" s="7">
        <v>4043.62</v>
      </c>
      <c r="L760" s="7">
        <f t="shared" si="36"/>
        <v>1976</v>
      </c>
      <c r="M760" s="7">
        <v>2444.7800000000002</v>
      </c>
      <c r="N760" s="7">
        <f t="shared" si="35"/>
        <v>10329.9</v>
      </c>
      <c r="O760" s="7">
        <f t="shared" si="34"/>
        <v>54670.1</v>
      </c>
    </row>
    <row r="761" spans="1:15" ht="24.95" customHeight="1" x14ac:dyDescent="0.25">
      <c r="A761" s="6">
        <v>753</v>
      </c>
      <c r="B761" s="6" t="s">
        <v>834</v>
      </c>
      <c r="C761" s="6" t="s">
        <v>774</v>
      </c>
      <c r="D761" s="6" t="s">
        <v>180</v>
      </c>
      <c r="E761" s="6" t="s">
        <v>28</v>
      </c>
      <c r="F761" s="6" t="s">
        <v>37</v>
      </c>
      <c r="G761" s="7">
        <v>65000</v>
      </c>
      <c r="H761" s="7">
        <v>0</v>
      </c>
      <c r="I761" s="7">
        <v>65000</v>
      </c>
      <c r="J761" s="7">
        <v>1865.5</v>
      </c>
      <c r="K761" s="7">
        <v>4427.58</v>
      </c>
      <c r="L761" s="7">
        <f t="shared" si="36"/>
        <v>1976</v>
      </c>
      <c r="M761" s="7">
        <v>125</v>
      </c>
      <c r="N761" s="7">
        <f t="shared" si="35"/>
        <v>8394.08</v>
      </c>
      <c r="O761" s="7">
        <f t="shared" si="34"/>
        <v>56605.919999999998</v>
      </c>
    </row>
    <row r="762" spans="1:15" ht="24.95" customHeight="1" x14ac:dyDescent="0.25">
      <c r="A762" s="6">
        <v>754</v>
      </c>
      <c r="B762" s="6" t="s">
        <v>835</v>
      </c>
      <c r="C762" s="6" t="s">
        <v>774</v>
      </c>
      <c r="D762" s="6" t="s">
        <v>171</v>
      </c>
      <c r="E762" s="6" t="s">
        <v>36</v>
      </c>
      <c r="F762" s="6" t="s">
        <v>37</v>
      </c>
      <c r="G762" s="7">
        <v>30000</v>
      </c>
      <c r="H762" s="7">
        <v>0</v>
      </c>
      <c r="I762" s="7">
        <v>30000</v>
      </c>
      <c r="J762" s="7">
        <v>861</v>
      </c>
      <c r="K762" s="7">
        <v>0</v>
      </c>
      <c r="L762" s="7">
        <f t="shared" si="36"/>
        <v>912</v>
      </c>
      <c r="M762" s="7">
        <v>673.5</v>
      </c>
      <c r="N762" s="7">
        <f t="shared" si="35"/>
        <v>2446.5</v>
      </c>
      <c r="O762" s="7">
        <f t="shared" si="34"/>
        <v>27553.5</v>
      </c>
    </row>
    <row r="763" spans="1:15" ht="24.95" customHeight="1" x14ac:dyDescent="0.25">
      <c r="A763" s="6">
        <v>755</v>
      </c>
      <c r="B763" s="6" t="s">
        <v>836</v>
      </c>
      <c r="C763" s="6" t="s">
        <v>774</v>
      </c>
      <c r="D763" s="6" t="s">
        <v>171</v>
      </c>
      <c r="E763" s="6" t="s">
        <v>36</v>
      </c>
      <c r="F763" s="6" t="s">
        <v>37</v>
      </c>
      <c r="G763" s="7">
        <v>15000</v>
      </c>
      <c r="H763" s="7">
        <v>0</v>
      </c>
      <c r="I763" s="7">
        <v>15000</v>
      </c>
      <c r="J763" s="7">
        <f>+I763*2.87%</f>
        <v>430.5</v>
      </c>
      <c r="K763" s="7">
        <v>0</v>
      </c>
      <c r="L763" s="7">
        <f t="shared" si="36"/>
        <v>456</v>
      </c>
      <c r="M763" s="7">
        <v>25</v>
      </c>
      <c r="N763" s="7">
        <f t="shared" si="35"/>
        <v>911.5</v>
      </c>
      <c r="O763" s="7">
        <f t="shared" si="34"/>
        <v>14088.5</v>
      </c>
    </row>
    <row r="764" spans="1:15" ht="24.95" customHeight="1" x14ac:dyDescent="0.25">
      <c r="A764" s="6">
        <v>756</v>
      </c>
      <c r="B764" s="6" t="s">
        <v>837</v>
      </c>
      <c r="C764" s="6" t="s">
        <v>774</v>
      </c>
      <c r="D764" s="6" t="s">
        <v>838</v>
      </c>
      <c r="E764" s="6" t="s">
        <v>28</v>
      </c>
      <c r="F764" s="6" t="s">
        <v>29</v>
      </c>
      <c r="G764" s="7">
        <v>28000</v>
      </c>
      <c r="H764" s="7">
        <v>0</v>
      </c>
      <c r="I764" s="7">
        <v>28000</v>
      </c>
      <c r="J764" s="7">
        <v>803.6</v>
      </c>
      <c r="K764" s="7">
        <v>0</v>
      </c>
      <c r="L764" s="7">
        <f t="shared" si="36"/>
        <v>851.2</v>
      </c>
      <c r="M764" s="7">
        <v>25</v>
      </c>
      <c r="N764" s="7">
        <f t="shared" si="35"/>
        <v>1679.8000000000002</v>
      </c>
      <c r="O764" s="7">
        <f t="shared" si="34"/>
        <v>26320.2</v>
      </c>
    </row>
    <row r="765" spans="1:15" ht="24.95" customHeight="1" x14ac:dyDescent="0.25">
      <c r="A765" s="6">
        <v>757</v>
      </c>
      <c r="B765" s="6" t="s">
        <v>839</v>
      </c>
      <c r="C765" s="6" t="s">
        <v>774</v>
      </c>
      <c r="D765" s="6" t="s">
        <v>68</v>
      </c>
      <c r="E765" s="6" t="s">
        <v>54</v>
      </c>
      <c r="F765" s="6" t="s">
        <v>29</v>
      </c>
      <c r="G765" s="7">
        <v>90000</v>
      </c>
      <c r="H765" s="7">
        <v>0</v>
      </c>
      <c r="I765" s="7">
        <v>90000</v>
      </c>
      <c r="J765" s="7">
        <v>2583</v>
      </c>
      <c r="K765" s="7">
        <v>9753.1200000000008</v>
      </c>
      <c r="L765" s="7">
        <f t="shared" si="36"/>
        <v>2736</v>
      </c>
      <c r="M765" s="7">
        <v>1025</v>
      </c>
      <c r="N765" s="7">
        <f t="shared" si="35"/>
        <v>16097.12</v>
      </c>
      <c r="O765" s="7">
        <f t="shared" si="34"/>
        <v>73902.880000000005</v>
      </c>
    </row>
    <row r="766" spans="1:15" ht="24.95" customHeight="1" x14ac:dyDescent="0.25">
      <c r="A766" s="6">
        <v>758</v>
      </c>
      <c r="B766" s="6" t="s">
        <v>840</v>
      </c>
      <c r="C766" s="6" t="s">
        <v>774</v>
      </c>
      <c r="D766" s="6" t="s">
        <v>68</v>
      </c>
      <c r="E766" s="6" t="s">
        <v>54</v>
      </c>
      <c r="F766" s="6" t="s">
        <v>37</v>
      </c>
      <c r="G766" s="7">
        <v>78000</v>
      </c>
      <c r="H766" s="7">
        <v>0</v>
      </c>
      <c r="I766" s="7">
        <v>78000</v>
      </c>
      <c r="J766" s="7">
        <v>2238.6</v>
      </c>
      <c r="K766" s="7">
        <v>6930.42</v>
      </c>
      <c r="L766" s="7">
        <f t="shared" si="36"/>
        <v>2371.1999999999998</v>
      </c>
      <c r="M766" s="7">
        <v>1785</v>
      </c>
      <c r="N766" s="7">
        <f t="shared" si="35"/>
        <v>13325.220000000001</v>
      </c>
      <c r="O766" s="7">
        <f t="shared" si="34"/>
        <v>64674.78</v>
      </c>
    </row>
    <row r="767" spans="1:15" ht="24.95" customHeight="1" x14ac:dyDescent="0.25">
      <c r="A767" s="6">
        <v>759</v>
      </c>
      <c r="B767" s="6" t="s">
        <v>841</v>
      </c>
      <c r="C767" s="6" t="s">
        <v>774</v>
      </c>
      <c r="D767" s="6" t="s">
        <v>787</v>
      </c>
      <c r="E767" s="6" t="s">
        <v>54</v>
      </c>
      <c r="F767" s="6" t="s">
        <v>37</v>
      </c>
      <c r="G767" s="7">
        <v>65000</v>
      </c>
      <c r="H767" s="7">
        <v>0</v>
      </c>
      <c r="I767" s="7">
        <v>65000</v>
      </c>
      <c r="J767" s="7">
        <v>1865.5</v>
      </c>
      <c r="K767" s="7">
        <v>4427.58</v>
      </c>
      <c r="L767" s="7">
        <f t="shared" si="36"/>
        <v>1976</v>
      </c>
      <c r="M767" s="7">
        <v>1373.5</v>
      </c>
      <c r="N767" s="7">
        <f t="shared" si="35"/>
        <v>9642.58</v>
      </c>
      <c r="O767" s="7">
        <f t="shared" si="34"/>
        <v>55357.42</v>
      </c>
    </row>
    <row r="768" spans="1:15" ht="24.95" customHeight="1" x14ac:dyDescent="0.25">
      <c r="A768" s="6">
        <v>760</v>
      </c>
      <c r="B768" s="6" t="s">
        <v>842</v>
      </c>
      <c r="C768" s="6" t="s">
        <v>774</v>
      </c>
      <c r="D768" s="6" t="s">
        <v>284</v>
      </c>
      <c r="E768" s="6" t="s">
        <v>54</v>
      </c>
      <c r="F768" s="6" t="s">
        <v>29</v>
      </c>
      <c r="G768" s="7">
        <v>80500</v>
      </c>
      <c r="H768" s="7">
        <v>0</v>
      </c>
      <c r="I768" s="7">
        <v>80500</v>
      </c>
      <c r="J768" s="7">
        <v>2310.35</v>
      </c>
      <c r="K768" s="7">
        <v>7038.54</v>
      </c>
      <c r="L768" s="7">
        <f t="shared" si="36"/>
        <v>2447.1999999999998</v>
      </c>
      <c r="M768" s="7">
        <v>3641.78</v>
      </c>
      <c r="N768" s="7">
        <f t="shared" si="35"/>
        <v>15437.87</v>
      </c>
      <c r="O768" s="7">
        <f t="shared" si="34"/>
        <v>65062.13</v>
      </c>
    </row>
    <row r="769" spans="1:15" ht="24.95" customHeight="1" x14ac:dyDescent="0.25">
      <c r="A769" s="6">
        <v>761</v>
      </c>
      <c r="B769" s="6" t="s">
        <v>843</v>
      </c>
      <c r="C769" s="6" t="s">
        <v>774</v>
      </c>
      <c r="D769" s="6" t="s">
        <v>99</v>
      </c>
      <c r="E769" s="6" t="s">
        <v>36</v>
      </c>
      <c r="F769" s="6" t="s">
        <v>29</v>
      </c>
      <c r="G769" s="7">
        <v>20000</v>
      </c>
      <c r="H769" s="7">
        <v>0</v>
      </c>
      <c r="I769" s="7">
        <v>20000</v>
      </c>
      <c r="J769" s="7">
        <f>+I769*2.87%</f>
        <v>574</v>
      </c>
      <c r="K769" s="7">
        <v>0</v>
      </c>
      <c r="L769" s="7">
        <f t="shared" si="36"/>
        <v>608</v>
      </c>
      <c r="M769" s="7">
        <v>25</v>
      </c>
      <c r="N769" s="7">
        <f t="shared" si="35"/>
        <v>1207</v>
      </c>
      <c r="O769" s="7">
        <f t="shared" si="34"/>
        <v>18793</v>
      </c>
    </row>
    <row r="770" spans="1:15" ht="24.95" customHeight="1" x14ac:dyDescent="0.25">
      <c r="A770" s="6">
        <v>762</v>
      </c>
      <c r="B770" s="6" t="s">
        <v>844</v>
      </c>
      <c r="C770" s="6" t="s">
        <v>774</v>
      </c>
      <c r="D770" s="6" t="s">
        <v>193</v>
      </c>
      <c r="E770" s="6" t="s">
        <v>54</v>
      </c>
      <c r="F770" s="6" t="s">
        <v>29</v>
      </c>
      <c r="G770" s="7">
        <v>65000</v>
      </c>
      <c r="H770" s="7">
        <v>0</v>
      </c>
      <c r="I770" s="7">
        <v>65000</v>
      </c>
      <c r="J770" s="7">
        <v>1865.5</v>
      </c>
      <c r="K770" s="7">
        <v>4427.58</v>
      </c>
      <c r="L770" s="7">
        <f t="shared" si="36"/>
        <v>1976</v>
      </c>
      <c r="M770" s="7">
        <v>1657.3</v>
      </c>
      <c r="N770" s="7">
        <f t="shared" si="35"/>
        <v>9926.3799999999992</v>
      </c>
      <c r="O770" s="7">
        <f t="shared" si="34"/>
        <v>55073.62</v>
      </c>
    </row>
    <row r="771" spans="1:15" ht="24.95" customHeight="1" x14ac:dyDescent="0.25">
      <c r="A771" s="6">
        <v>763</v>
      </c>
      <c r="B771" s="6" t="s">
        <v>845</v>
      </c>
      <c r="C771" s="6" t="s">
        <v>774</v>
      </c>
      <c r="D771" s="6" t="s">
        <v>787</v>
      </c>
      <c r="E771" s="6" t="s">
        <v>28</v>
      </c>
      <c r="F771" s="6" t="s">
        <v>37</v>
      </c>
      <c r="G771" s="7">
        <v>65000</v>
      </c>
      <c r="H771" s="7">
        <v>0</v>
      </c>
      <c r="I771" s="7">
        <v>65000</v>
      </c>
      <c r="J771" s="7">
        <v>1865.5</v>
      </c>
      <c r="K771" s="7">
        <v>4427.58</v>
      </c>
      <c r="L771" s="7">
        <f t="shared" si="36"/>
        <v>1976</v>
      </c>
      <c r="M771" s="7">
        <v>425</v>
      </c>
      <c r="N771" s="7">
        <f t="shared" si="35"/>
        <v>8694.08</v>
      </c>
      <c r="O771" s="7">
        <f t="shared" si="34"/>
        <v>56305.919999999998</v>
      </c>
    </row>
    <row r="772" spans="1:15" ht="24.95" customHeight="1" x14ac:dyDescent="0.25">
      <c r="A772" s="6">
        <v>764</v>
      </c>
      <c r="B772" s="6" t="s">
        <v>846</v>
      </c>
      <c r="C772" s="6" t="s">
        <v>774</v>
      </c>
      <c r="D772" s="6" t="s">
        <v>284</v>
      </c>
      <c r="E772" s="6" t="s">
        <v>54</v>
      </c>
      <c r="F772" s="6" t="s">
        <v>29</v>
      </c>
      <c r="G772" s="7">
        <v>80500</v>
      </c>
      <c r="H772" s="7">
        <v>0</v>
      </c>
      <c r="I772" s="7">
        <v>80500</v>
      </c>
      <c r="J772" s="7">
        <v>2310.35</v>
      </c>
      <c r="K772" s="7">
        <v>7518.48</v>
      </c>
      <c r="L772" s="7">
        <f t="shared" si="36"/>
        <v>2447.1999999999998</v>
      </c>
      <c r="M772" s="7">
        <v>3035.8</v>
      </c>
      <c r="N772" s="7">
        <f t="shared" si="35"/>
        <v>15311.829999999998</v>
      </c>
      <c r="O772" s="7">
        <f t="shared" si="34"/>
        <v>65188.17</v>
      </c>
    </row>
    <row r="773" spans="1:15" ht="24.95" customHeight="1" x14ac:dyDescent="0.25">
      <c r="A773" s="6">
        <v>765</v>
      </c>
      <c r="B773" s="6" t="s">
        <v>847</v>
      </c>
      <c r="C773" s="6" t="s">
        <v>774</v>
      </c>
      <c r="D773" s="6" t="s">
        <v>93</v>
      </c>
      <c r="E773" s="6" t="s">
        <v>28</v>
      </c>
      <c r="F773" s="6" t="s">
        <v>29</v>
      </c>
      <c r="G773" s="7">
        <v>20000</v>
      </c>
      <c r="H773" s="7">
        <v>0</v>
      </c>
      <c r="I773" s="7">
        <v>20000</v>
      </c>
      <c r="J773" s="7">
        <v>574</v>
      </c>
      <c r="K773" s="7">
        <v>0</v>
      </c>
      <c r="L773" s="7">
        <f t="shared" si="36"/>
        <v>608</v>
      </c>
      <c r="M773" s="7">
        <v>1597.19</v>
      </c>
      <c r="N773" s="7">
        <f t="shared" si="35"/>
        <v>2779.19</v>
      </c>
      <c r="O773" s="7">
        <f t="shared" si="34"/>
        <v>17220.810000000001</v>
      </c>
    </row>
    <row r="774" spans="1:15" ht="24.95" customHeight="1" x14ac:dyDescent="0.25">
      <c r="A774" s="6">
        <v>766</v>
      </c>
      <c r="B774" s="6" t="s">
        <v>848</v>
      </c>
      <c r="C774" s="6" t="s">
        <v>774</v>
      </c>
      <c r="D774" s="6" t="s">
        <v>284</v>
      </c>
      <c r="E774" s="6" t="s">
        <v>54</v>
      </c>
      <c r="F774" s="6" t="s">
        <v>29</v>
      </c>
      <c r="G774" s="7">
        <v>78000</v>
      </c>
      <c r="H774" s="7">
        <v>0</v>
      </c>
      <c r="I774" s="7">
        <v>78000</v>
      </c>
      <c r="J774" s="7">
        <v>2238.6</v>
      </c>
      <c r="K774" s="7">
        <v>6489.96</v>
      </c>
      <c r="L774" s="7">
        <f t="shared" si="36"/>
        <v>2371.1999999999998</v>
      </c>
      <c r="M774" s="7">
        <v>2344.7800000000002</v>
      </c>
      <c r="N774" s="7">
        <f t="shared" si="35"/>
        <v>13444.539999999999</v>
      </c>
      <c r="O774" s="7">
        <f t="shared" si="34"/>
        <v>64555.46</v>
      </c>
    </row>
    <row r="775" spans="1:15" ht="24.95" customHeight="1" x14ac:dyDescent="0.25">
      <c r="A775" s="6">
        <v>767</v>
      </c>
      <c r="B775" s="6" t="s">
        <v>849</v>
      </c>
      <c r="C775" s="6" t="s">
        <v>774</v>
      </c>
      <c r="D775" s="6" t="s">
        <v>35</v>
      </c>
      <c r="E775" s="6" t="s">
        <v>28</v>
      </c>
      <c r="F775" s="6" t="s">
        <v>37</v>
      </c>
      <c r="G775" s="7">
        <v>34500</v>
      </c>
      <c r="H775" s="7">
        <v>0</v>
      </c>
      <c r="I775" s="7">
        <v>34500</v>
      </c>
      <c r="J775" s="7">
        <v>990.15</v>
      </c>
      <c r="K775" s="7">
        <v>0</v>
      </c>
      <c r="L775" s="7">
        <f t="shared" si="36"/>
        <v>1048.8</v>
      </c>
      <c r="M775" s="7">
        <v>25</v>
      </c>
      <c r="N775" s="7">
        <f t="shared" si="35"/>
        <v>2063.9499999999998</v>
      </c>
      <c r="O775" s="7">
        <f t="shared" si="34"/>
        <v>32436.05</v>
      </c>
    </row>
    <row r="776" spans="1:15" ht="24.95" customHeight="1" x14ac:dyDescent="0.25">
      <c r="A776" s="6">
        <v>768</v>
      </c>
      <c r="B776" t="s">
        <v>1213</v>
      </c>
      <c r="C776" s="6" t="s">
        <v>774</v>
      </c>
      <c r="D776" t="s">
        <v>248</v>
      </c>
      <c r="E776" s="6" t="s">
        <v>36</v>
      </c>
      <c r="F776" s="6" t="s">
        <v>29</v>
      </c>
      <c r="G776" s="7">
        <v>24000</v>
      </c>
      <c r="H776" s="7">
        <v>0</v>
      </c>
      <c r="I776" s="7">
        <v>24000</v>
      </c>
      <c r="J776" s="7">
        <v>688.8</v>
      </c>
      <c r="K776" s="7">
        <v>0</v>
      </c>
      <c r="L776" s="7">
        <f t="shared" si="36"/>
        <v>729.6</v>
      </c>
      <c r="M776" s="7">
        <v>25</v>
      </c>
      <c r="N776" s="7">
        <f t="shared" si="35"/>
        <v>1443.4</v>
      </c>
      <c r="O776" s="7">
        <f t="shared" ref="O776:O802" si="37">+G776-N776</f>
        <v>22556.6</v>
      </c>
    </row>
    <row r="777" spans="1:15" ht="24.95" customHeight="1" x14ac:dyDescent="0.25">
      <c r="A777" s="6">
        <v>769</v>
      </c>
      <c r="B777" t="s">
        <v>1214</v>
      </c>
      <c r="C777" s="6" t="s">
        <v>774</v>
      </c>
      <c r="D777" t="s">
        <v>248</v>
      </c>
      <c r="E777" s="6" t="s">
        <v>36</v>
      </c>
      <c r="F777" s="6" t="s">
        <v>29</v>
      </c>
      <c r="G777" s="7">
        <v>18000</v>
      </c>
      <c r="H777" s="7">
        <v>0</v>
      </c>
      <c r="I777" s="7">
        <v>18000</v>
      </c>
      <c r="J777" s="7">
        <v>516.6</v>
      </c>
      <c r="K777" s="7">
        <v>0</v>
      </c>
      <c r="L777" s="7">
        <f t="shared" si="36"/>
        <v>547.20000000000005</v>
      </c>
      <c r="M777" s="7">
        <v>25</v>
      </c>
      <c r="N777" s="7">
        <f t="shared" ref="N777:N802" si="38">+J777+K777+L777+M777</f>
        <v>1088.8000000000002</v>
      </c>
      <c r="O777" s="7">
        <f t="shared" si="37"/>
        <v>16911.2</v>
      </c>
    </row>
    <row r="778" spans="1:15" ht="24.95" customHeight="1" x14ac:dyDescent="0.25">
      <c r="A778" s="6">
        <v>770</v>
      </c>
      <c r="B778" t="s">
        <v>1221</v>
      </c>
      <c r="C778" s="6" t="s">
        <v>774</v>
      </c>
      <c r="D778" t="s">
        <v>248</v>
      </c>
      <c r="E778" s="6" t="s">
        <v>36</v>
      </c>
      <c r="F778" s="6" t="s">
        <v>29</v>
      </c>
      <c r="G778" s="7">
        <v>15000</v>
      </c>
      <c r="H778" s="7">
        <v>0</v>
      </c>
      <c r="I778" s="7">
        <v>15000</v>
      </c>
      <c r="J778" s="7">
        <v>430.5</v>
      </c>
      <c r="K778" s="7">
        <v>0</v>
      </c>
      <c r="L778" s="7">
        <f t="shared" si="36"/>
        <v>456</v>
      </c>
      <c r="M778" s="7">
        <v>25</v>
      </c>
      <c r="N778" s="7">
        <f t="shared" si="38"/>
        <v>911.5</v>
      </c>
      <c r="O778" s="7">
        <f t="shared" si="37"/>
        <v>14088.5</v>
      </c>
    </row>
    <row r="779" spans="1:15" ht="24.95" customHeight="1" x14ac:dyDescent="0.25">
      <c r="A779" s="6">
        <v>771</v>
      </c>
      <c r="B779" t="s">
        <v>1224</v>
      </c>
      <c r="C779" s="6" t="s">
        <v>774</v>
      </c>
      <c r="D779" t="s">
        <v>248</v>
      </c>
      <c r="E779" s="6" t="s">
        <v>36</v>
      </c>
      <c r="F779" s="6" t="s">
        <v>29</v>
      </c>
      <c r="G779" s="7">
        <v>15000</v>
      </c>
      <c r="H779" s="7">
        <v>0</v>
      </c>
      <c r="I779" s="7">
        <v>15000</v>
      </c>
      <c r="J779" s="7">
        <v>430.5</v>
      </c>
      <c r="K779" s="7">
        <v>0</v>
      </c>
      <c r="L779" s="7">
        <f t="shared" si="36"/>
        <v>456</v>
      </c>
      <c r="M779" s="7">
        <v>25</v>
      </c>
      <c r="N779" s="7">
        <f t="shared" si="38"/>
        <v>911.5</v>
      </c>
      <c r="O779" s="7">
        <f t="shared" si="37"/>
        <v>14088.5</v>
      </c>
    </row>
    <row r="780" spans="1:15" ht="24.95" customHeight="1" x14ac:dyDescent="0.25">
      <c r="A780" s="6">
        <v>772</v>
      </c>
      <c r="B780" t="s">
        <v>1226</v>
      </c>
      <c r="C780" s="6" t="s">
        <v>774</v>
      </c>
      <c r="D780" t="s">
        <v>248</v>
      </c>
      <c r="E780" s="6" t="s">
        <v>36</v>
      </c>
      <c r="F780" s="6" t="s">
        <v>29</v>
      </c>
      <c r="G780" s="7">
        <v>15000</v>
      </c>
      <c r="H780" s="7">
        <v>0</v>
      </c>
      <c r="I780" s="7">
        <v>15000</v>
      </c>
      <c r="J780" s="7">
        <v>430.5</v>
      </c>
      <c r="K780" s="7">
        <v>0</v>
      </c>
      <c r="L780" s="7">
        <f t="shared" ref="L780:L802" si="39">+I780*3.04%</f>
        <v>456</v>
      </c>
      <c r="M780" s="7">
        <v>25</v>
      </c>
      <c r="N780" s="7">
        <f t="shared" si="38"/>
        <v>911.5</v>
      </c>
      <c r="O780" s="7">
        <f t="shared" si="37"/>
        <v>14088.5</v>
      </c>
    </row>
    <row r="781" spans="1:15" ht="24.95" customHeight="1" x14ac:dyDescent="0.25">
      <c r="A781" s="6">
        <v>773</v>
      </c>
      <c r="B781" t="s">
        <v>1228</v>
      </c>
      <c r="C781" s="6" t="s">
        <v>774</v>
      </c>
      <c r="D781" t="s">
        <v>248</v>
      </c>
      <c r="E781" s="6" t="s">
        <v>36</v>
      </c>
      <c r="F781" s="6" t="s">
        <v>29</v>
      </c>
      <c r="G781" s="7">
        <v>15000</v>
      </c>
      <c r="H781" s="7">
        <v>0</v>
      </c>
      <c r="I781" s="7">
        <v>15000</v>
      </c>
      <c r="J781" s="7">
        <v>430.5</v>
      </c>
      <c r="K781" s="7">
        <v>0</v>
      </c>
      <c r="L781" s="7">
        <f t="shared" si="39"/>
        <v>456</v>
      </c>
      <c r="M781" s="7">
        <v>25</v>
      </c>
      <c r="N781" s="7">
        <f t="shared" si="38"/>
        <v>911.5</v>
      </c>
      <c r="O781" s="7">
        <f t="shared" si="37"/>
        <v>14088.5</v>
      </c>
    </row>
    <row r="782" spans="1:15" ht="24.95" customHeight="1" x14ac:dyDescent="0.25">
      <c r="A782" s="6">
        <v>774</v>
      </c>
      <c r="B782" t="s">
        <v>1230</v>
      </c>
      <c r="C782" s="6" t="s">
        <v>774</v>
      </c>
      <c r="D782" t="s">
        <v>248</v>
      </c>
      <c r="E782" s="6" t="s">
        <v>36</v>
      </c>
      <c r="F782" s="6" t="s">
        <v>29</v>
      </c>
      <c r="G782" s="7">
        <v>18000</v>
      </c>
      <c r="H782" s="7">
        <v>0</v>
      </c>
      <c r="I782" s="7">
        <v>18000</v>
      </c>
      <c r="J782" s="7">
        <v>516.6</v>
      </c>
      <c r="K782" s="7">
        <v>0</v>
      </c>
      <c r="L782" s="7">
        <f t="shared" si="39"/>
        <v>547.20000000000005</v>
      </c>
      <c r="M782" s="7">
        <v>25</v>
      </c>
      <c r="N782" s="7">
        <f t="shared" si="38"/>
        <v>1088.8000000000002</v>
      </c>
      <c r="O782" s="7">
        <f t="shared" si="37"/>
        <v>16911.2</v>
      </c>
    </row>
    <row r="783" spans="1:15" ht="24.95" customHeight="1" x14ac:dyDescent="0.25">
      <c r="A783" s="6">
        <v>775</v>
      </c>
      <c r="B783" t="s">
        <v>1232</v>
      </c>
      <c r="C783" s="6" t="s">
        <v>774</v>
      </c>
      <c r="D783" t="s">
        <v>248</v>
      </c>
      <c r="E783" s="6" t="s">
        <v>36</v>
      </c>
      <c r="F783" s="6" t="s">
        <v>29</v>
      </c>
      <c r="G783" s="7">
        <v>15000</v>
      </c>
      <c r="H783" s="7">
        <v>0</v>
      </c>
      <c r="I783" s="7">
        <v>15000</v>
      </c>
      <c r="J783" s="7">
        <v>430.5</v>
      </c>
      <c r="K783" s="7">
        <v>0</v>
      </c>
      <c r="L783" s="7">
        <f t="shared" si="39"/>
        <v>456</v>
      </c>
      <c r="M783" s="7">
        <v>25</v>
      </c>
      <c r="N783" s="7">
        <f t="shared" si="38"/>
        <v>911.5</v>
      </c>
      <c r="O783" s="7">
        <f t="shared" si="37"/>
        <v>14088.5</v>
      </c>
    </row>
    <row r="784" spans="1:15" ht="24.95" customHeight="1" x14ac:dyDescent="0.25">
      <c r="A784" s="6">
        <v>776</v>
      </c>
      <c r="B784" t="s">
        <v>1234</v>
      </c>
      <c r="C784" s="6" t="s">
        <v>774</v>
      </c>
      <c r="D784" t="s">
        <v>248</v>
      </c>
      <c r="E784" s="6" t="s">
        <v>36</v>
      </c>
      <c r="F784" s="6" t="s">
        <v>29</v>
      </c>
      <c r="G784" s="7">
        <v>15000</v>
      </c>
      <c r="H784" s="7">
        <v>0</v>
      </c>
      <c r="I784" s="7">
        <v>15000</v>
      </c>
      <c r="J784" s="7">
        <v>430.5</v>
      </c>
      <c r="K784" s="7">
        <v>0</v>
      </c>
      <c r="L784" s="7">
        <f t="shared" si="39"/>
        <v>456</v>
      </c>
      <c r="M784" s="7">
        <v>25</v>
      </c>
      <c r="N784" s="7">
        <f t="shared" si="38"/>
        <v>911.5</v>
      </c>
      <c r="O784" s="7">
        <f t="shared" si="37"/>
        <v>14088.5</v>
      </c>
    </row>
    <row r="785" spans="1:15" ht="24.95" customHeight="1" x14ac:dyDescent="0.25">
      <c r="A785" s="6">
        <v>777</v>
      </c>
      <c r="B785" t="s">
        <v>1220</v>
      </c>
      <c r="C785" s="6" t="s">
        <v>774</v>
      </c>
      <c r="D785" t="s">
        <v>250</v>
      </c>
      <c r="E785" s="6" t="s">
        <v>36</v>
      </c>
      <c r="F785" s="6" t="s">
        <v>29</v>
      </c>
      <c r="G785" s="7">
        <v>15400</v>
      </c>
      <c r="H785" s="7">
        <v>0</v>
      </c>
      <c r="I785" s="7">
        <v>15400</v>
      </c>
      <c r="J785" s="7">
        <v>441.98</v>
      </c>
      <c r="K785" s="7">
        <v>0</v>
      </c>
      <c r="L785" s="7">
        <f t="shared" si="39"/>
        <v>468.16</v>
      </c>
      <c r="M785" s="7">
        <v>25</v>
      </c>
      <c r="N785" s="7">
        <f t="shared" si="38"/>
        <v>935.1400000000001</v>
      </c>
      <c r="O785" s="7">
        <f t="shared" si="37"/>
        <v>14464.86</v>
      </c>
    </row>
    <row r="786" spans="1:15" ht="24.95" customHeight="1" x14ac:dyDescent="0.25">
      <c r="A786" s="6">
        <v>778</v>
      </c>
      <c r="B786" t="s">
        <v>1235</v>
      </c>
      <c r="C786" s="6" t="s">
        <v>774</v>
      </c>
      <c r="D786" t="s">
        <v>250</v>
      </c>
      <c r="E786" s="6" t="s">
        <v>36</v>
      </c>
      <c r="F786" s="6" t="s">
        <v>29</v>
      </c>
      <c r="G786" s="7">
        <v>15000</v>
      </c>
      <c r="H786" s="7">
        <v>0</v>
      </c>
      <c r="I786" s="7">
        <v>15000</v>
      </c>
      <c r="J786" s="7">
        <v>430.5</v>
      </c>
      <c r="K786" s="7">
        <v>0</v>
      </c>
      <c r="L786" s="7">
        <f t="shared" si="39"/>
        <v>456</v>
      </c>
      <c r="M786" s="7">
        <v>25</v>
      </c>
      <c r="N786" s="7">
        <f t="shared" si="38"/>
        <v>911.5</v>
      </c>
      <c r="O786" s="7">
        <f t="shared" si="37"/>
        <v>14088.5</v>
      </c>
    </row>
    <row r="787" spans="1:15" ht="24.95" customHeight="1" x14ac:dyDescent="0.25">
      <c r="A787" s="6">
        <v>779</v>
      </c>
      <c r="B787" t="s">
        <v>1216</v>
      </c>
      <c r="C787" s="6" t="s">
        <v>774</v>
      </c>
      <c r="D787" t="s">
        <v>1217</v>
      </c>
      <c r="E787" s="6" t="s">
        <v>36</v>
      </c>
      <c r="F787" s="6" t="s">
        <v>29</v>
      </c>
      <c r="G787" s="7">
        <v>25000</v>
      </c>
      <c r="H787" s="7">
        <v>0</v>
      </c>
      <c r="I787" s="7">
        <v>25000</v>
      </c>
      <c r="J787" s="7">
        <v>717.5</v>
      </c>
      <c r="K787" s="7">
        <v>0</v>
      </c>
      <c r="L787" s="7">
        <f t="shared" si="39"/>
        <v>760</v>
      </c>
      <c r="M787" s="7">
        <v>25</v>
      </c>
      <c r="N787" s="7">
        <f t="shared" si="38"/>
        <v>1502.5</v>
      </c>
      <c r="O787" s="7">
        <f t="shared" si="37"/>
        <v>23497.5</v>
      </c>
    </row>
    <row r="788" spans="1:15" ht="24.95" customHeight="1" x14ac:dyDescent="0.25">
      <c r="A788" s="6">
        <v>780</v>
      </c>
      <c r="B788" t="s">
        <v>1222</v>
      </c>
      <c r="C788" s="6" t="s">
        <v>774</v>
      </c>
      <c r="D788" t="s">
        <v>1217</v>
      </c>
      <c r="E788" s="6" t="s">
        <v>36</v>
      </c>
      <c r="F788" s="6" t="s">
        <v>29</v>
      </c>
      <c r="G788" s="7">
        <v>18000</v>
      </c>
      <c r="H788" s="7">
        <v>0</v>
      </c>
      <c r="I788" s="7">
        <v>18000</v>
      </c>
      <c r="J788" s="7">
        <v>516.6</v>
      </c>
      <c r="K788" s="7">
        <v>0</v>
      </c>
      <c r="L788" s="7">
        <f t="shared" si="39"/>
        <v>547.20000000000005</v>
      </c>
      <c r="M788" s="7">
        <v>25</v>
      </c>
      <c r="N788" s="7">
        <f t="shared" si="38"/>
        <v>1088.8000000000002</v>
      </c>
      <c r="O788" s="7">
        <f t="shared" si="37"/>
        <v>16911.2</v>
      </c>
    </row>
    <row r="789" spans="1:15" ht="24.95" customHeight="1" x14ac:dyDescent="0.25">
      <c r="A789" s="6">
        <v>781</v>
      </c>
      <c r="B789" t="s">
        <v>1229</v>
      </c>
      <c r="C789" s="6" t="s">
        <v>774</v>
      </c>
      <c r="D789" t="s">
        <v>1217</v>
      </c>
      <c r="E789" s="6" t="s">
        <v>36</v>
      </c>
      <c r="F789" s="6" t="s">
        <v>37</v>
      </c>
      <c r="G789" s="7">
        <v>24000</v>
      </c>
      <c r="H789" s="7">
        <v>0</v>
      </c>
      <c r="I789" s="7">
        <v>24000</v>
      </c>
      <c r="J789" s="7">
        <v>688.8</v>
      </c>
      <c r="K789" s="7">
        <v>0</v>
      </c>
      <c r="L789" s="7">
        <f t="shared" si="39"/>
        <v>729.6</v>
      </c>
      <c r="M789" s="7">
        <v>25</v>
      </c>
      <c r="N789" s="7">
        <f t="shared" si="38"/>
        <v>1443.4</v>
      </c>
      <c r="O789" s="7">
        <f t="shared" si="37"/>
        <v>22556.6</v>
      </c>
    </row>
    <row r="790" spans="1:15" ht="24.95" customHeight="1" x14ac:dyDescent="0.25">
      <c r="A790" s="6">
        <v>782</v>
      </c>
      <c r="B790" t="s">
        <v>1231</v>
      </c>
      <c r="C790" s="6" t="s">
        <v>774</v>
      </c>
      <c r="D790" t="s">
        <v>1217</v>
      </c>
      <c r="E790" s="6" t="s">
        <v>36</v>
      </c>
      <c r="F790" s="6" t="s">
        <v>37</v>
      </c>
      <c r="G790" s="7">
        <v>15000</v>
      </c>
      <c r="H790" s="7">
        <v>0</v>
      </c>
      <c r="I790" s="7">
        <v>15000</v>
      </c>
      <c r="J790" s="7">
        <v>430.5</v>
      </c>
      <c r="K790" s="7">
        <v>0</v>
      </c>
      <c r="L790" s="7">
        <f t="shared" si="39"/>
        <v>456</v>
      </c>
      <c r="M790" s="7">
        <v>25</v>
      </c>
      <c r="N790" s="7">
        <f t="shared" si="38"/>
        <v>911.5</v>
      </c>
      <c r="O790" s="7">
        <f t="shared" si="37"/>
        <v>14088.5</v>
      </c>
    </row>
    <row r="791" spans="1:15" ht="24.95" customHeight="1" x14ac:dyDescent="0.25">
      <c r="A791" s="6">
        <v>783</v>
      </c>
      <c r="B791" t="s">
        <v>1376</v>
      </c>
      <c r="C791" s="6" t="s">
        <v>774</v>
      </c>
      <c r="D791" t="s">
        <v>1217</v>
      </c>
      <c r="E791" s="6" t="s">
        <v>36</v>
      </c>
      <c r="F791" s="6" t="s">
        <v>29</v>
      </c>
      <c r="G791" s="7">
        <v>20000</v>
      </c>
      <c r="H791" s="7">
        <v>0</v>
      </c>
      <c r="I791" s="7">
        <v>20000</v>
      </c>
      <c r="J791" s="7">
        <v>574</v>
      </c>
      <c r="K791" s="7">
        <v>0</v>
      </c>
      <c r="L791" s="7">
        <f t="shared" si="39"/>
        <v>608</v>
      </c>
      <c r="M791" s="7">
        <v>25</v>
      </c>
      <c r="N791" s="7">
        <f t="shared" si="38"/>
        <v>1207</v>
      </c>
      <c r="O791" s="7">
        <f t="shared" si="37"/>
        <v>18793</v>
      </c>
    </row>
    <row r="792" spans="1:15" ht="24.95" customHeight="1" x14ac:dyDescent="0.25">
      <c r="A792" s="6">
        <v>784</v>
      </c>
      <c r="B792" t="s">
        <v>1276</v>
      </c>
      <c r="C792" s="6" t="s">
        <v>774</v>
      </c>
      <c r="D792" t="s">
        <v>46</v>
      </c>
      <c r="E792" s="6" t="s">
        <v>36</v>
      </c>
      <c r="F792" s="6" t="s">
        <v>29</v>
      </c>
      <c r="G792" s="7">
        <v>15000</v>
      </c>
      <c r="H792" s="7">
        <v>0</v>
      </c>
      <c r="I792" s="7">
        <v>15000</v>
      </c>
      <c r="J792" s="7">
        <v>430.5</v>
      </c>
      <c r="K792" s="7">
        <v>0</v>
      </c>
      <c r="L792" s="7">
        <f t="shared" si="39"/>
        <v>456</v>
      </c>
      <c r="M792" s="7">
        <v>25</v>
      </c>
      <c r="N792" s="7">
        <f t="shared" si="38"/>
        <v>911.5</v>
      </c>
      <c r="O792" s="7">
        <f t="shared" si="37"/>
        <v>14088.5</v>
      </c>
    </row>
    <row r="793" spans="1:15" ht="24.95" customHeight="1" x14ac:dyDescent="0.25">
      <c r="A793" s="6">
        <v>785</v>
      </c>
      <c r="B793" t="s">
        <v>1277</v>
      </c>
      <c r="C793" s="6" t="s">
        <v>774</v>
      </c>
      <c r="D793" t="s">
        <v>46</v>
      </c>
      <c r="E793" s="6" t="s">
        <v>36</v>
      </c>
      <c r="F793" s="6" t="s">
        <v>37</v>
      </c>
      <c r="G793" s="7">
        <v>15000</v>
      </c>
      <c r="H793" s="7">
        <v>0</v>
      </c>
      <c r="I793" s="7">
        <v>15000</v>
      </c>
      <c r="J793" s="7">
        <v>430.5</v>
      </c>
      <c r="K793" s="7">
        <v>0</v>
      </c>
      <c r="L793" s="7">
        <f t="shared" si="39"/>
        <v>456</v>
      </c>
      <c r="M793" s="7">
        <v>25</v>
      </c>
      <c r="N793" s="7">
        <f t="shared" si="38"/>
        <v>911.5</v>
      </c>
      <c r="O793" s="7">
        <f t="shared" si="37"/>
        <v>14088.5</v>
      </c>
    </row>
    <row r="794" spans="1:15" ht="24.95" customHeight="1" x14ac:dyDescent="0.25">
      <c r="A794" s="6">
        <v>786</v>
      </c>
      <c r="B794" t="s">
        <v>1441</v>
      </c>
      <c r="C794" s="6" t="s">
        <v>774</v>
      </c>
      <c r="D794" t="s">
        <v>46</v>
      </c>
      <c r="E794" s="6" t="s">
        <v>36</v>
      </c>
      <c r="F794" s="6" t="s">
        <v>37</v>
      </c>
      <c r="G794" s="7">
        <v>25000</v>
      </c>
      <c r="H794" s="7">
        <v>0</v>
      </c>
      <c r="I794" s="7">
        <v>25000</v>
      </c>
      <c r="J794" s="7">
        <v>717.5</v>
      </c>
      <c r="K794" s="7">
        <v>0</v>
      </c>
      <c r="L794" s="7">
        <f t="shared" si="39"/>
        <v>760</v>
      </c>
      <c r="M794" s="7">
        <v>25</v>
      </c>
      <c r="N794" s="7">
        <f t="shared" si="38"/>
        <v>1502.5</v>
      </c>
      <c r="O794" s="7">
        <f t="shared" si="37"/>
        <v>23497.5</v>
      </c>
    </row>
    <row r="795" spans="1:15" ht="24.95" customHeight="1" x14ac:dyDescent="0.25">
      <c r="A795" s="6">
        <v>787</v>
      </c>
      <c r="B795" t="s">
        <v>1498</v>
      </c>
      <c r="C795" s="6" t="s">
        <v>774</v>
      </c>
      <c r="D795" t="s">
        <v>46</v>
      </c>
      <c r="E795" s="6" t="s">
        <v>36</v>
      </c>
      <c r="F795" s="6" t="s">
        <v>29</v>
      </c>
      <c r="G795" s="7">
        <v>15000</v>
      </c>
      <c r="H795" s="7">
        <v>0</v>
      </c>
      <c r="I795" s="7">
        <v>15000</v>
      </c>
      <c r="J795" s="7">
        <v>430.5</v>
      </c>
      <c r="K795" s="7">
        <v>0</v>
      </c>
      <c r="L795" s="7">
        <v>456</v>
      </c>
      <c r="M795" s="7">
        <v>25</v>
      </c>
      <c r="N795" s="7">
        <f t="shared" si="38"/>
        <v>911.5</v>
      </c>
      <c r="O795" s="7">
        <f t="shared" si="37"/>
        <v>14088.5</v>
      </c>
    </row>
    <row r="796" spans="1:15" ht="24.95" customHeight="1" x14ac:dyDescent="0.25">
      <c r="A796" s="6">
        <v>788</v>
      </c>
      <c r="B796" t="s">
        <v>1499</v>
      </c>
      <c r="C796" s="6" t="s">
        <v>774</v>
      </c>
      <c r="D796" t="s">
        <v>46</v>
      </c>
      <c r="E796" s="6" t="s">
        <v>36</v>
      </c>
      <c r="F796" s="6" t="s">
        <v>37</v>
      </c>
      <c r="G796" s="7">
        <v>25000</v>
      </c>
      <c r="H796" s="7">
        <v>0</v>
      </c>
      <c r="I796" s="7">
        <v>25000</v>
      </c>
      <c r="J796" s="7">
        <v>717.5</v>
      </c>
      <c r="K796" s="7">
        <v>0</v>
      </c>
      <c r="L796" s="7">
        <v>760</v>
      </c>
      <c r="M796" s="7">
        <v>25</v>
      </c>
      <c r="N796" s="7">
        <f t="shared" si="38"/>
        <v>1502.5</v>
      </c>
      <c r="O796" s="7">
        <f t="shared" si="37"/>
        <v>23497.5</v>
      </c>
    </row>
    <row r="797" spans="1:15" ht="24.95" customHeight="1" x14ac:dyDescent="0.25">
      <c r="A797" s="6">
        <v>789</v>
      </c>
      <c r="B797" t="s">
        <v>1506</v>
      </c>
      <c r="C797" s="6" t="s">
        <v>774</v>
      </c>
      <c r="D797" t="s">
        <v>46</v>
      </c>
      <c r="E797" s="6" t="s">
        <v>36</v>
      </c>
      <c r="F797" s="6" t="s">
        <v>29</v>
      </c>
      <c r="G797" s="7">
        <v>25000</v>
      </c>
      <c r="H797" s="7">
        <v>0</v>
      </c>
      <c r="I797" s="7">
        <v>25000</v>
      </c>
      <c r="J797" s="7">
        <v>717.5</v>
      </c>
      <c r="K797" s="7">
        <v>0</v>
      </c>
      <c r="L797" s="7">
        <v>760</v>
      </c>
      <c r="M797" s="7">
        <v>25</v>
      </c>
      <c r="N797" s="7">
        <f t="shared" si="38"/>
        <v>1502.5</v>
      </c>
      <c r="O797" s="7">
        <f t="shared" si="37"/>
        <v>23497.5</v>
      </c>
    </row>
    <row r="798" spans="1:15" ht="24.95" customHeight="1" x14ac:dyDescent="0.25">
      <c r="A798" s="6">
        <v>790</v>
      </c>
      <c r="B798" t="s">
        <v>1521</v>
      </c>
      <c r="C798" s="6" t="s">
        <v>774</v>
      </c>
      <c r="D798" t="s">
        <v>46</v>
      </c>
      <c r="E798" s="6" t="s">
        <v>36</v>
      </c>
      <c r="F798" s="6" t="s">
        <v>29</v>
      </c>
      <c r="G798" s="7">
        <v>25000</v>
      </c>
      <c r="H798" s="7">
        <v>0</v>
      </c>
      <c r="I798" s="7">
        <v>25000</v>
      </c>
      <c r="J798" s="7">
        <v>717.5</v>
      </c>
      <c r="K798" s="7">
        <v>0</v>
      </c>
      <c r="L798" s="7">
        <v>760</v>
      </c>
      <c r="M798" s="7">
        <v>25</v>
      </c>
      <c r="N798" s="7">
        <f t="shared" si="38"/>
        <v>1502.5</v>
      </c>
      <c r="O798" s="7">
        <f t="shared" si="37"/>
        <v>23497.5</v>
      </c>
    </row>
    <row r="799" spans="1:15" ht="24.95" customHeight="1" x14ac:dyDescent="0.25">
      <c r="A799" s="6">
        <v>791</v>
      </c>
      <c r="B799" t="s">
        <v>1562</v>
      </c>
      <c r="C799" s="6" t="s">
        <v>774</v>
      </c>
      <c r="D799" t="s">
        <v>46</v>
      </c>
      <c r="E799" s="6" t="s">
        <v>36</v>
      </c>
      <c r="F799" s="6" t="s">
        <v>37</v>
      </c>
      <c r="G799" s="7">
        <v>25000</v>
      </c>
      <c r="H799" s="7">
        <v>0</v>
      </c>
      <c r="I799" s="7">
        <v>25000</v>
      </c>
      <c r="J799" s="7">
        <v>717.5</v>
      </c>
      <c r="K799" s="7">
        <v>0</v>
      </c>
      <c r="L799" s="7">
        <v>760</v>
      </c>
      <c r="M799" s="7">
        <v>25</v>
      </c>
      <c r="N799" s="7">
        <v>1502.5</v>
      </c>
      <c r="O799" s="7">
        <v>23497.5</v>
      </c>
    </row>
    <row r="800" spans="1:15" ht="24.95" customHeight="1" x14ac:dyDescent="0.25">
      <c r="A800" s="6">
        <v>792</v>
      </c>
      <c r="B800" t="s">
        <v>1583</v>
      </c>
      <c r="C800" s="6" t="s">
        <v>774</v>
      </c>
      <c r="D800" t="s">
        <v>46</v>
      </c>
      <c r="E800" s="6" t="s">
        <v>36</v>
      </c>
      <c r="F800" s="6" t="s">
        <v>29</v>
      </c>
      <c r="G800" s="7">
        <v>15000</v>
      </c>
      <c r="H800" s="7">
        <v>0</v>
      </c>
      <c r="I800" s="7">
        <v>15000</v>
      </c>
      <c r="J800" s="7">
        <v>430.5</v>
      </c>
      <c r="K800" s="7">
        <v>0</v>
      </c>
      <c r="L800" s="7">
        <v>456</v>
      </c>
      <c r="M800" s="7">
        <v>25</v>
      </c>
      <c r="N800" s="7">
        <v>911.5</v>
      </c>
      <c r="O800" s="7">
        <v>14088.5</v>
      </c>
    </row>
    <row r="801" spans="1:15" ht="24.95" customHeight="1" x14ac:dyDescent="0.25">
      <c r="A801" s="6">
        <v>793</v>
      </c>
      <c r="B801" t="s">
        <v>1584</v>
      </c>
      <c r="C801" s="6" t="s">
        <v>774</v>
      </c>
      <c r="D801" t="s">
        <v>46</v>
      </c>
      <c r="E801" s="6" t="s">
        <v>36</v>
      </c>
      <c r="F801" s="6" t="s">
        <v>37</v>
      </c>
      <c r="G801" s="7">
        <v>25000</v>
      </c>
      <c r="H801" s="7">
        <v>0</v>
      </c>
      <c r="I801" s="7">
        <v>25000</v>
      </c>
      <c r="J801" s="7">
        <v>717.5</v>
      </c>
      <c r="K801" s="7">
        <v>0</v>
      </c>
      <c r="L801" s="7">
        <v>760</v>
      </c>
      <c r="M801" s="7">
        <v>25</v>
      </c>
      <c r="N801" s="7">
        <v>1502.5</v>
      </c>
      <c r="O801" s="7">
        <v>23497.5</v>
      </c>
    </row>
    <row r="802" spans="1:15" ht="24.95" customHeight="1" x14ac:dyDescent="0.25">
      <c r="A802" s="6">
        <v>794</v>
      </c>
      <c r="B802" t="s">
        <v>1347</v>
      </c>
      <c r="C802" s="6" t="s">
        <v>774</v>
      </c>
      <c r="D802" t="s">
        <v>830</v>
      </c>
      <c r="E802" s="6" t="s">
        <v>28</v>
      </c>
      <c r="F802" s="6" t="s">
        <v>37</v>
      </c>
      <c r="G802" s="7">
        <v>65000</v>
      </c>
      <c r="H802" s="7">
        <v>0</v>
      </c>
      <c r="I802" s="7">
        <v>65000</v>
      </c>
      <c r="J802" s="7">
        <v>1865.5</v>
      </c>
      <c r="K802" s="7">
        <v>4427.58</v>
      </c>
      <c r="L802" s="7">
        <f t="shared" si="39"/>
        <v>1976</v>
      </c>
      <c r="M802" s="7">
        <v>25</v>
      </c>
      <c r="N802" s="7">
        <f t="shared" si="38"/>
        <v>8294.08</v>
      </c>
      <c r="O802" s="7">
        <f t="shared" si="37"/>
        <v>56705.919999999998</v>
      </c>
    </row>
    <row r="803" spans="1:15" ht="24.75" customHeight="1" x14ac:dyDescent="0.25">
      <c r="A803" s="6"/>
      <c r="B803"/>
      <c r="C803" s="6"/>
      <c r="D803"/>
      <c r="E803" s="6"/>
      <c r="F803" s="6"/>
      <c r="G803" s="7"/>
      <c r="H803" s="7"/>
      <c r="I803" s="7"/>
      <c r="J803" s="7"/>
      <c r="K803" s="7"/>
      <c r="L803" s="7"/>
      <c r="M803" s="7"/>
      <c r="N803" s="7"/>
      <c r="O803" s="7"/>
    </row>
    <row r="804" spans="1:15" ht="24.75" customHeight="1" x14ac:dyDescent="0.25">
      <c r="A804" s="6"/>
      <c r="B804"/>
      <c r="C804" s="6"/>
      <c r="D804"/>
      <c r="E804" s="6"/>
      <c r="F804" s="6"/>
      <c r="G804" s="7"/>
      <c r="H804" s="7"/>
      <c r="I804" s="7"/>
      <c r="J804" s="7"/>
      <c r="K804" s="7"/>
      <c r="L804" s="7"/>
      <c r="M804" s="7"/>
      <c r="N804" s="7"/>
      <c r="O804" s="7"/>
    </row>
    <row r="805" spans="1:15" s="2" customFormat="1" ht="24.75" customHeight="1" thickBot="1" x14ac:dyDescent="0.3">
      <c r="A805" s="6"/>
      <c r="G805" s="12">
        <f>SUM(G9:G804)</f>
        <v>28440493.34</v>
      </c>
      <c r="H805" s="12">
        <f t="shared" ref="H805:O805" si="40">SUM(H9:H804)</f>
        <v>0</v>
      </c>
      <c r="I805" s="12">
        <f t="shared" si="40"/>
        <v>28440493.34</v>
      </c>
      <c r="J805" s="12">
        <f t="shared" si="40"/>
        <v>816242.31999999809</v>
      </c>
      <c r="K805" s="12">
        <f t="shared" si="40"/>
        <v>1386402.2400000014</v>
      </c>
      <c r="L805" s="12">
        <f t="shared" si="40"/>
        <v>864354.78753600165</v>
      </c>
      <c r="M805" s="12">
        <f>SUM(M9:M804)</f>
        <v>1620038.210000003</v>
      </c>
      <c r="N805" s="12">
        <f t="shared" si="40"/>
        <v>4687037.5575360088</v>
      </c>
      <c r="O805" s="12">
        <f t="shared" si="40"/>
        <v>23753455.782464005</v>
      </c>
    </row>
    <row r="806" spans="1:15" ht="24.75" customHeight="1" thickTop="1" x14ac:dyDescent="0.25">
      <c r="B806" s="1" t="s">
        <v>0</v>
      </c>
    </row>
    <row r="807" spans="1:15" ht="24.75" customHeight="1" x14ac:dyDescent="0.25">
      <c r="C807" s="1" t="s">
        <v>1215</v>
      </c>
      <c r="G807" s="14"/>
      <c r="H807"/>
      <c r="I807" s="14"/>
      <c r="J807" s="14"/>
      <c r="K807" s="14"/>
      <c r="L807" s="14"/>
      <c r="M807" s="14"/>
      <c r="N807" s="14"/>
      <c r="O807" s="14"/>
    </row>
    <row r="808" spans="1:15" ht="24.75" customHeight="1" x14ac:dyDescent="0.25">
      <c r="F808" s="15"/>
      <c r="G808" s="15"/>
      <c r="H808" s="15"/>
    </row>
    <row r="809" spans="1:15" ht="24.75" customHeight="1" x14ac:dyDescent="0.25">
      <c r="F809" s="53" t="s">
        <v>850</v>
      </c>
      <c r="G809" s="53"/>
      <c r="H809" s="53"/>
    </row>
    <row r="810" spans="1:15" ht="24.75" customHeight="1" x14ac:dyDescent="0.4">
      <c r="F810" s="54" t="s">
        <v>851</v>
      </c>
      <c r="G810" s="54"/>
      <c r="H810" s="54"/>
      <c r="M810" s="16"/>
    </row>
    <row r="811" spans="1:15" ht="24.75" customHeight="1" x14ac:dyDescent="0.25">
      <c r="B811" s="6"/>
      <c r="D811" s="17"/>
      <c r="H811" s="13"/>
    </row>
    <row r="812" spans="1:15" ht="24.75" customHeight="1" x14ac:dyDescent="0.25">
      <c r="B812" s="6"/>
      <c r="H812" s="13"/>
    </row>
    <row r="813" spans="1:15" ht="24.75" customHeight="1" x14ac:dyDescent="0.25">
      <c r="B813" s="6"/>
      <c r="F813"/>
      <c r="G813" s="14"/>
      <c r="H813"/>
      <c r="I813" s="14"/>
      <c r="J813" s="14"/>
      <c r="K813" s="14"/>
      <c r="L813" s="14"/>
      <c r="M813" s="14"/>
      <c r="N813" s="14"/>
      <c r="O813" s="14"/>
    </row>
    <row r="814" spans="1:15" ht="24.75" customHeight="1" x14ac:dyDescent="0.25">
      <c r="B814" s="6"/>
      <c r="H814" s="13"/>
    </row>
    <row r="815" spans="1:15" ht="24.75" customHeight="1" x14ac:dyDescent="0.25">
      <c r="B815" s="6"/>
      <c r="H815" s="13"/>
    </row>
    <row r="816" spans="1:15" ht="24.75" customHeight="1" x14ac:dyDescent="0.25">
      <c r="B816" s="6"/>
      <c r="H816" s="13"/>
    </row>
    <row r="817" spans="2:2" ht="24.75" customHeight="1" x14ac:dyDescent="0.25">
      <c r="B817" s="6"/>
    </row>
    <row r="818" spans="2:2" ht="24.75" customHeight="1" x14ac:dyDescent="0.25">
      <c r="B818" s="6"/>
    </row>
    <row r="819" spans="2:2" ht="24.75" customHeight="1" x14ac:dyDescent="0.25">
      <c r="B819" s="6"/>
    </row>
    <row r="820" spans="2:2" ht="24.75" customHeight="1" x14ac:dyDescent="0.25">
      <c r="B820" s="6"/>
    </row>
    <row r="821" spans="2:2" ht="24.75" customHeight="1" x14ac:dyDescent="0.25">
      <c r="B821" s="6"/>
    </row>
    <row r="822" spans="2:2" ht="24.75" customHeight="1" x14ac:dyDescent="0.25">
      <c r="B822" s="6"/>
    </row>
    <row r="823" spans="2:2" ht="24.75" customHeight="1" x14ac:dyDescent="0.25">
      <c r="B823" s="6"/>
    </row>
    <row r="824" spans="2:2" ht="24.75" customHeight="1" x14ac:dyDescent="0.25">
      <c r="B824" s="6"/>
    </row>
    <row r="825" spans="2:2" ht="24.75" customHeight="1" x14ac:dyDescent="0.25">
      <c r="B825" s="6"/>
    </row>
    <row r="826" spans="2:2" ht="24.75" customHeight="1" x14ac:dyDescent="0.25">
      <c r="B826" s="6"/>
    </row>
    <row r="827" spans="2:2" ht="24.75" customHeight="1" x14ac:dyDescent="0.25">
      <c r="B827" s="6"/>
    </row>
    <row r="828" spans="2:2" ht="24.75" customHeight="1" x14ac:dyDescent="0.25">
      <c r="B828" s="6"/>
    </row>
    <row r="829" spans="2:2" ht="24.75" customHeight="1" x14ac:dyDescent="0.25">
      <c r="B829" s="6"/>
    </row>
    <row r="830" spans="2:2" ht="24.75" customHeight="1" x14ac:dyDescent="0.25">
      <c r="B830" s="6"/>
    </row>
    <row r="831" spans="2:2" ht="24.75" customHeight="1" x14ac:dyDescent="0.25">
      <c r="B831" s="6"/>
    </row>
    <row r="832" spans="2:2" ht="24.75" customHeight="1" x14ac:dyDescent="0.25">
      <c r="B832" s="6"/>
    </row>
    <row r="833" spans="2:2" ht="24.75" customHeight="1" x14ac:dyDescent="0.25">
      <c r="B833" s="6"/>
    </row>
    <row r="834" spans="2:2" ht="24.75" customHeight="1" x14ac:dyDescent="0.25">
      <c r="B834" s="6"/>
    </row>
    <row r="835" spans="2:2" ht="24.75" customHeight="1" x14ac:dyDescent="0.25">
      <c r="B835" s="6"/>
    </row>
    <row r="836" spans="2:2" ht="24.75" customHeight="1" x14ac:dyDescent="0.25">
      <c r="B836" s="6"/>
    </row>
    <row r="837" spans="2:2" ht="24.75" customHeight="1" x14ac:dyDescent="0.25">
      <c r="B837" s="6"/>
    </row>
    <row r="838" spans="2:2" ht="24.75" customHeight="1" x14ac:dyDescent="0.25">
      <c r="B838" s="6"/>
    </row>
    <row r="839" spans="2:2" ht="24.75" customHeight="1" x14ac:dyDescent="0.25">
      <c r="B839" s="6"/>
    </row>
    <row r="840" spans="2:2" ht="24.75" customHeight="1" x14ac:dyDescent="0.25">
      <c r="B840" s="6"/>
    </row>
    <row r="841" spans="2:2" ht="24.75" customHeight="1" x14ac:dyDescent="0.25">
      <c r="B841" s="6"/>
    </row>
    <row r="842" spans="2:2" ht="24.75" customHeight="1" x14ac:dyDescent="0.25">
      <c r="B842" s="6"/>
    </row>
    <row r="843" spans="2:2" ht="24.75" customHeight="1" x14ac:dyDescent="0.25">
      <c r="B843" s="6"/>
    </row>
    <row r="844" spans="2:2" ht="24.75" customHeight="1" x14ac:dyDescent="0.25">
      <c r="B844" s="6"/>
    </row>
    <row r="845" spans="2:2" ht="24.75" customHeight="1" x14ac:dyDescent="0.25">
      <c r="B845" s="6"/>
    </row>
    <row r="846" spans="2:2" ht="24.75" customHeight="1" x14ac:dyDescent="0.25">
      <c r="B846" s="6"/>
    </row>
    <row r="847" spans="2:2" ht="24.75" customHeight="1" x14ac:dyDescent="0.25">
      <c r="B847" s="6"/>
    </row>
    <row r="848" spans="2:2" ht="24.75" customHeight="1" x14ac:dyDescent="0.25">
      <c r="B848" s="6"/>
    </row>
    <row r="849" spans="2:2" ht="24.75" customHeight="1" x14ac:dyDescent="0.25">
      <c r="B849" s="6"/>
    </row>
    <row r="850" spans="2:2" ht="24.75" customHeight="1" x14ac:dyDescent="0.25">
      <c r="B850" s="6"/>
    </row>
    <row r="851" spans="2:2" ht="24.75" customHeight="1" x14ac:dyDescent="0.25">
      <c r="B851" s="6"/>
    </row>
    <row r="852" spans="2:2" ht="24.75" customHeight="1" x14ac:dyDescent="0.25">
      <c r="B852" s="6"/>
    </row>
    <row r="853" spans="2:2" ht="24.75" customHeight="1" x14ac:dyDescent="0.25">
      <c r="B853" s="6"/>
    </row>
    <row r="854" spans="2:2" ht="24.75" customHeight="1" x14ac:dyDescent="0.25">
      <c r="B854" s="6"/>
    </row>
    <row r="855" spans="2:2" ht="24.75" customHeight="1" x14ac:dyDescent="0.25">
      <c r="B855" s="6"/>
    </row>
    <row r="856" spans="2:2" ht="24.75" customHeight="1" x14ac:dyDescent="0.25">
      <c r="B856" s="6"/>
    </row>
    <row r="857" spans="2:2" ht="24.75" customHeight="1" x14ac:dyDescent="0.25">
      <c r="B857" s="6"/>
    </row>
    <row r="858" spans="2:2" ht="24.75" customHeight="1" x14ac:dyDescent="0.25">
      <c r="B858" s="6"/>
    </row>
    <row r="859" spans="2:2" ht="24.75" customHeight="1" x14ac:dyDescent="0.25">
      <c r="B859" s="6"/>
    </row>
    <row r="860" spans="2:2" ht="24.75" customHeight="1" x14ac:dyDescent="0.25">
      <c r="B860" s="6"/>
    </row>
    <row r="861" spans="2:2" ht="24.75" customHeight="1" x14ac:dyDescent="0.25">
      <c r="B861" s="6"/>
    </row>
    <row r="862" spans="2:2" ht="24.75" customHeight="1" x14ac:dyDescent="0.25">
      <c r="B862" s="6"/>
    </row>
    <row r="863" spans="2:2" ht="24.75" customHeight="1" x14ac:dyDescent="0.25">
      <c r="B863" s="6"/>
    </row>
    <row r="864" spans="2:2" ht="24.75" customHeight="1" x14ac:dyDescent="0.25">
      <c r="B864" s="6"/>
    </row>
    <row r="865" spans="2:2" ht="24.75" customHeight="1" x14ac:dyDescent="0.25">
      <c r="B865" s="6"/>
    </row>
    <row r="866" spans="2:2" ht="24.75" customHeight="1" x14ac:dyDescent="0.25">
      <c r="B866" s="6"/>
    </row>
    <row r="867" spans="2:2" ht="24.75" customHeight="1" x14ac:dyDescent="0.25">
      <c r="B867" s="6"/>
    </row>
    <row r="868" spans="2:2" ht="24.75" customHeight="1" x14ac:dyDescent="0.25">
      <c r="B868" s="6"/>
    </row>
    <row r="869" spans="2:2" ht="24.75" customHeight="1" x14ac:dyDescent="0.25">
      <c r="B869" s="6"/>
    </row>
    <row r="870" spans="2:2" ht="24.75" customHeight="1" x14ac:dyDescent="0.25">
      <c r="B870" s="6"/>
    </row>
    <row r="871" spans="2:2" ht="24.75" customHeight="1" x14ac:dyDescent="0.25">
      <c r="B871" s="6"/>
    </row>
    <row r="872" spans="2:2" ht="24.75" customHeight="1" x14ac:dyDescent="0.25">
      <c r="B872" s="6"/>
    </row>
    <row r="873" spans="2:2" ht="24.75" customHeight="1" x14ac:dyDescent="0.25">
      <c r="B873" s="6"/>
    </row>
    <row r="874" spans="2:2" ht="24.75" customHeight="1" x14ac:dyDescent="0.25">
      <c r="B874" s="6"/>
    </row>
    <row r="875" spans="2:2" ht="24.75" customHeight="1" x14ac:dyDescent="0.25">
      <c r="B875" s="6"/>
    </row>
    <row r="876" spans="2:2" ht="24.75" customHeight="1" x14ac:dyDescent="0.25">
      <c r="B876" s="6"/>
    </row>
    <row r="877" spans="2:2" ht="24.75" customHeight="1" x14ac:dyDescent="0.25">
      <c r="B877" s="6"/>
    </row>
    <row r="878" spans="2:2" ht="24.75" customHeight="1" x14ac:dyDescent="0.25">
      <c r="B878" s="6"/>
    </row>
    <row r="879" spans="2:2" ht="24.75" customHeight="1" x14ac:dyDescent="0.25">
      <c r="B879" s="6"/>
    </row>
    <row r="880" spans="2:2" ht="24.75" customHeight="1" x14ac:dyDescent="0.25">
      <c r="B880" s="6"/>
    </row>
    <row r="881" spans="2:2" ht="24.75" customHeight="1" x14ac:dyDescent="0.25">
      <c r="B881" s="6"/>
    </row>
    <row r="882" spans="2:2" ht="24.75" customHeight="1" x14ac:dyDescent="0.25">
      <c r="B882" s="6"/>
    </row>
    <row r="883" spans="2:2" ht="24.75" customHeight="1" x14ac:dyDescent="0.25">
      <c r="B883" s="6"/>
    </row>
    <row r="884" spans="2:2" ht="24.75" customHeight="1" x14ac:dyDescent="0.25">
      <c r="B884" s="6"/>
    </row>
    <row r="885" spans="2:2" ht="24.75" customHeight="1" x14ac:dyDescent="0.25">
      <c r="B885" s="6"/>
    </row>
    <row r="886" spans="2:2" ht="24.75" customHeight="1" x14ac:dyDescent="0.25">
      <c r="B886" s="6"/>
    </row>
    <row r="887" spans="2:2" ht="24.75" customHeight="1" x14ac:dyDescent="0.25">
      <c r="B887" s="6"/>
    </row>
    <row r="888" spans="2:2" ht="24.75" customHeight="1" x14ac:dyDescent="0.25">
      <c r="B888" s="6"/>
    </row>
    <row r="889" spans="2:2" ht="24.75" customHeight="1" x14ac:dyDescent="0.25">
      <c r="B889" s="6"/>
    </row>
    <row r="890" spans="2:2" ht="24.75" customHeight="1" x14ac:dyDescent="0.25">
      <c r="B890" s="6"/>
    </row>
    <row r="891" spans="2:2" ht="24.75" customHeight="1" x14ac:dyDescent="0.25">
      <c r="B891" s="6"/>
    </row>
    <row r="892" spans="2:2" ht="24.75" customHeight="1" x14ac:dyDescent="0.25">
      <c r="B892" s="6"/>
    </row>
    <row r="893" spans="2:2" ht="24.75" customHeight="1" x14ac:dyDescent="0.25">
      <c r="B893" s="6"/>
    </row>
    <row r="894" spans="2:2" ht="24.75" customHeight="1" x14ac:dyDescent="0.25">
      <c r="B894" s="6"/>
    </row>
    <row r="895" spans="2:2" ht="24.75" customHeight="1" x14ac:dyDescent="0.25">
      <c r="B895" s="6"/>
    </row>
    <row r="896" spans="2:2" ht="24.75" customHeight="1" x14ac:dyDescent="0.25">
      <c r="B896" s="6"/>
    </row>
    <row r="897" spans="2:2" ht="24.75" customHeight="1" x14ac:dyDescent="0.25">
      <c r="B897" s="6"/>
    </row>
    <row r="898" spans="2:2" ht="24.75" customHeight="1" x14ac:dyDescent="0.25">
      <c r="B898" s="6"/>
    </row>
    <row r="899" spans="2:2" ht="24.75" customHeight="1" x14ac:dyDescent="0.25">
      <c r="B899" s="6"/>
    </row>
    <row r="900" spans="2:2" ht="24.75" customHeight="1" x14ac:dyDescent="0.25">
      <c r="B900" s="6"/>
    </row>
    <row r="901" spans="2:2" ht="24.75" customHeight="1" x14ac:dyDescent="0.25">
      <c r="B901" s="6"/>
    </row>
    <row r="902" spans="2:2" ht="24.75" customHeight="1" x14ac:dyDescent="0.25">
      <c r="B902" s="6"/>
    </row>
    <row r="903" spans="2:2" ht="24.75" customHeight="1" x14ac:dyDescent="0.25">
      <c r="B903" s="6"/>
    </row>
    <row r="904" spans="2:2" ht="24.75" customHeight="1" x14ac:dyDescent="0.25">
      <c r="B904" s="6"/>
    </row>
    <row r="905" spans="2:2" ht="24.75" customHeight="1" x14ac:dyDescent="0.25">
      <c r="B905" s="6"/>
    </row>
    <row r="906" spans="2:2" ht="24.75" customHeight="1" x14ac:dyDescent="0.25">
      <c r="B906" s="6"/>
    </row>
    <row r="907" spans="2:2" ht="24.75" customHeight="1" x14ac:dyDescent="0.25">
      <c r="B907" s="6"/>
    </row>
    <row r="908" spans="2:2" ht="24.75" customHeight="1" x14ac:dyDescent="0.25">
      <c r="B908" s="6"/>
    </row>
    <row r="909" spans="2:2" ht="24.75" customHeight="1" x14ac:dyDescent="0.25">
      <c r="B909" s="6"/>
    </row>
    <row r="910" spans="2:2" ht="24.75" customHeight="1" x14ac:dyDescent="0.25">
      <c r="B910" s="6"/>
    </row>
    <row r="911" spans="2:2" ht="24.75" customHeight="1" x14ac:dyDescent="0.25">
      <c r="B911" s="6"/>
    </row>
    <row r="912" spans="2:2" ht="24.75" customHeight="1" x14ac:dyDescent="0.25">
      <c r="B912" s="6"/>
    </row>
    <row r="913" spans="2:2" ht="24.75" customHeight="1" x14ac:dyDescent="0.25">
      <c r="B913" s="6"/>
    </row>
    <row r="914" spans="2:2" ht="24.75" customHeight="1" x14ac:dyDescent="0.25">
      <c r="B914" s="6"/>
    </row>
    <row r="915" spans="2:2" ht="24.75" customHeight="1" x14ac:dyDescent="0.25">
      <c r="B915" s="6"/>
    </row>
    <row r="916" spans="2:2" ht="24.75" customHeight="1" x14ac:dyDescent="0.25">
      <c r="B916" s="6"/>
    </row>
    <row r="917" spans="2:2" ht="24.75" customHeight="1" x14ac:dyDescent="0.25">
      <c r="B917" s="6"/>
    </row>
    <row r="918" spans="2:2" ht="24.75" customHeight="1" x14ac:dyDescent="0.25">
      <c r="B918" s="6"/>
    </row>
    <row r="919" spans="2:2" ht="24.75" customHeight="1" x14ac:dyDescent="0.25">
      <c r="B919" s="6"/>
    </row>
    <row r="920" spans="2:2" ht="24.75" customHeight="1" x14ac:dyDescent="0.25">
      <c r="B920" s="6"/>
    </row>
    <row r="921" spans="2:2" ht="24.75" customHeight="1" x14ac:dyDescent="0.25">
      <c r="B921" s="6"/>
    </row>
    <row r="922" spans="2:2" ht="24.75" customHeight="1" x14ac:dyDescent="0.25">
      <c r="B922" s="6"/>
    </row>
    <row r="923" spans="2:2" ht="24.75" customHeight="1" x14ac:dyDescent="0.25">
      <c r="B923" s="6"/>
    </row>
    <row r="924" spans="2:2" ht="24.75" customHeight="1" x14ac:dyDescent="0.25">
      <c r="B924" s="6"/>
    </row>
    <row r="925" spans="2:2" ht="24.75" customHeight="1" x14ac:dyDescent="0.25">
      <c r="B925" s="6"/>
    </row>
    <row r="926" spans="2:2" ht="24.75" customHeight="1" x14ac:dyDescent="0.25">
      <c r="B926" s="6"/>
    </row>
    <row r="927" spans="2:2" ht="24.75" customHeight="1" x14ac:dyDescent="0.25">
      <c r="B927" s="6"/>
    </row>
    <row r="928" spans="2:2" ht="24.75" customHeight="1" x14ac:dyDescent="0.25">
      <c r="B928" s="6"/>
    </row>
    <row r="929" spans="2:2" ht="24.75" customHeight="1" x14ac:dyDescent="0.25">
      <c r="B929" s="6"/>
    </row>
    <row r="930" spans="2:2" ht="24.75" customHeight="1" x14ac:dyDescent="0.25">
      <c r="B930" s="6"/>
    </row>
    <row r="931" spans="2:2" ht="24.75" customHeight="1" x14ac:dyDescent="0.25">
      <c r="B931" s="6"/>
    </row>
    <row r="932" spans="2:2" ht="24.75" customHeight="1" x14ac:dyDescent="0.25">
      <c r="B932" s="6"/>
    </row>
    <row r="933" spans="2:2" ht="24.75" customHeight="1" x14ac:dyDescent="0.25">
      <c r="B933" s="6"/>
    </row>
    <row r="934" spans="2:2" ht="24.75" customHeight="1" x14ac:dyDescent="0.25">
      <c r="B934" s="6"/>
    </row>
    <row r="935" spans="2:2" ht="24.75" customHeight="1" x14ac:dyDescent="0.25">
      <c r="B935" s="6"/>
    </row>
    <row r="936" spans="2:2" ht="24.75" customHeight="1" x14ac:dyDescent="0.25">
      <c r="B936" s="6"/>
    </row>
    <row r="937" spans="2:2" ht="24.75" customHeight="1" x14ac:dyDescent="0.25">
      <c r="B937" s="6"/>
    </row>
    <row r="938" spans="2:2" ht="24.75" customHeight="1" x14ac:dyDescent="0.25">
      <c r="B938" s="6"/>
    </row>
    <row r="939" spans="2:2" ht="24.75" customHeight="1" x14ac:dyDescent="0.25">
      <c r="B939" s="6"/>
    </row>
    <row r="940" spans="2:2" ht="24.75" customHeight="1" x14ac:dyDescent="0.25">
      <c r="B940" s="6"/>
    </row>
    <row r="941" spans="2:2" ht="24.75" customHeight="1" x14ac:dyDescent="0.25">
      <c r="B941" s="6"/>
    </row>
    <row r="942" spans="2:2" ht="24.75" customHeight="1" x14ac:dyDescent="0.25">
      <c r="B942" s="6"/>
    </row>
    <row r="943" spans="2:2" ht="24.75" customHeight="1" x14ac:dyDescent="0.25">
      <c r="B943" s="6"/>
    </row>
    <row r="944" spans="2:2" ht="24.75" customHeight="1" x14ac:dyDescent="0.25">
      <c r="B944" s="6"/>
    </row>
    <row r="945" spans="2:2" ht="24.75" customHeight="1" x14ac:dyDescent="0.25">
      <c r="B945" s="6"/>
    </row>
    <row r="946" spans="2:2" ht="24.75" customHeight="1" x14ac:dyDescent="0.25">
      <c r="B946" s="6"/>
    </row>
    <row r="947" spans="2:2" ht="24.75" customHeight="1" x14ac:dyDescent="0.25">
      <c r="B947" s="6"/>
    </row>
    <row r="948" spans="2:2" ht="24.75" customHeight="1" x14ac:dyDescent="0.25">
      <c r="B948" s="6"/>
    </row>
    <row r="949" spans="2:2" ht="24.75" customHeight="1" x14ac:dyDescent="0.25">
      <c r="B949" s="6"/>
    </row>
    <row r="950" spans="2:2" ht="24.75" customHeight="1" x14ac:dyDescent="0.25">
      <c r="B950" s="6"/>
    </row>
    <row r="951" spans="2:2" ht="24.75" customHeight="1" x14ac:dyDescent="0.25">
      <c r="B951" s="6"/>
    </row>
    <row r="952" spans="2:2" ht="24.75" customHeight="1" x14ac:dyDescent="0.25">
      <c r="B952" s="6"/>
    </row>
    <row r="953" spans="2:2" ht="24.75" customHeight="1" x14ac:dyDescent="0.25">
      <c r="B953" s="6"/>
    </row>
    <row r="954" spans="2:2" ht="24.75" customHeight="1" x14ac:dyDescent="0.25">
      <c r="B954" s="6"/>
    </row>
    <row r="955" spans="2:2" ht="24.75" customHeight="1" x14ac:dyDescent="0.25">
      <c r="B955" s="6"/>
    </row>
    <row r="956" spans="2:2" ht="24.75" customHeight="1" x14ac:dyDescent="0.25">
      <c r="B956" s="6"/>
    </row>
    <row r="957" spans="2:2" ht="24.75" customHeight="1" x14ac:dyDescent="0.25">
      <c r="B957" s="6"/>
    </row>
    <row r="958" spans="2:2" ht="24.75" customHeight="1" x14ac:dyDescent="0.25">
      <c r="B958" s="6"/>
    </row>
    <row r="959" spans="2:2" ht="24.75" customHeight="1" x14ac:dyDescent="0.25">
      <c r="B959" s="6"/>
    </row>
    <row r="960" spans="2:2" ht="24.75" customHeight="1" x14ac:dyDescent="0.25">
      <c r="B960" s="6"/>
    </row>
    <row r="961" spans="2:2" ht="24.75" customHeight="1" x14ac:dyDescent="0.25">
      <c r="B961" s="6"/>
    </row>
    <row r="962" spans="2:2" ht="24.75" customHeight="1" x14ac:dyDescent="0.25">
      <c r="B962" s="6"/>
    </row>
    <row r="963" spans="2:2" ht="24.75" customHeight="1" x14ac:dyDescent="0.25">
      <c r="B963" s="6"/>
    </row>
    <row r="964" spans="2:2" ht="24.75" customHeight="1" x14ac:dyDescent="0.25">
      <c r="B964" s="6"/>
    </row>
    <row r="965" spans="2:2" ht="24.75" customHeight="1" x14ac:dyDescent="0.25">
      <c r="B965" s="6"/>
    </row>
    <row r="966" spans="2:2" ht="24.75" customHeight="1" x14ac:dyDescent="0.25">
      <c r="B966" s="6"/>
    </row>
    <row r="967" spans="2:2" ht="24.75" customHeight="1" x14ac:dyDescent="0.25">
      <c r="B967" s="6"/>
    </row>
    <row r="968" spans="2:2" ht="24.75" customHeight="1" x14ac:dyDescent="0.25">
      <c r="B968" s="6"/>
    </row>
    <row r="969" spans="2:2" ht="24.75" customHeight="1" x14ac:dyDescent="0.25">
      <c r="B969" s="6"/>
    </row>
    <row r="970" spans="2:2" ht="24.75" customHeight="1" x14ac:dyDescent="0.25">
      <c r="B970" s="6"/>
    </row>
    <row r="971" spans="2:2" ht="24.75" customHeight="1" x14ac:dyDescent="0.25">
      <c r="B971" s="6"/>
    </row>
    <row r="972" spans="2:2" ht="24.75" customHeight="1" x14ac:dyDescent="0.25">
      <c r="B972" s="6"/>
    </row>
    <row r="973" spans="2:2" ht="24.75" customHeight="1" x14ac:dyDescent="0.25">
      <c r="B973" s="6"/>
    </row>
    <row r="974" spans="2:2" ht="24.75" customHeight="1" x14ac:dyDescent="0.25">
      <c r="B974" s="6"/>
    </row>
    <row r="975" spans="2:2" ht="24.75" customHeight="1" x14ac:dyDescent="0.25">
      <c r="B975" s="6"/>
    </row>
    <row r="976" spans="2:2" ht="24.75" customHeight="1" x14ac:dyDescent="0.25">
      <c r="B976" s="6"/>
    </row>
    <row r="977" spans="2:2" ht="24.75" customHeight="1" x14ac:dyDescent="0.25">
      <c r="B977" s="6"/>
    </row>
    <row r="978" spans="2:2" ht="24.75" customHeight="1" x14ac:dyDescent="0.25">
      <c r="B978" s="6"/>
    </row>
    <row r="979" spans="2:2" ht="24.75" customHeight="1" x14ac:dyDescent="0.25">
      <c r="B979" s="6"/>
    </row>
    <row r="980" spans="2:2" ht="24.75" customHeight="1" x14ac:dyDescent="0.25">
      <c r="B980" s="6"/>
    </row>
    <row r="981" spans="2:2" ht="24.75" customHeight="1" x14ac:dyDescent="0.25">
      <c r="B981" s="6"/>
    </row>
    <row r="982" spans="2:2" ht="24.75" customHeight="1" x14ac:dyDescent="0.25">
      <c r="B982" s="6"/>
    </row>
    <row r="983" spans="2:2" ht="24.75" customHeight="1" x14ac:dyDescent="0.25">
      <c r="B983" s="6"/>
    </row>
    <row r="984" spans="2:2" ht="24.75" customHeight="1" x14ac:dyDescent="0.25">
      <c r="B984" s="6"/>
    </row>
    <row r="985" spans="2:2" ht="24.75" customHeight="1" x14ac:dyDescent="0.25">
      <c r="B985" s="6"/>
    </row>
    <row r="986" spans="2:2" ht="24.75" customHeight="1" x14ac:dyDescent="0.25">
      <c r="B986" s="6"/>
    </row>
    <row r="987" spans="2:2" ht="24.75" customHeight="1" x14ac:dyDescent="0.25">
      <c r="B987" s="6"/>
    </row>
    <row r="988" spans="2:2" ht="24.75" customHeight="1" x14ac:dyDescent="0.25">
      <c r="B988" s="6"/>
    </row>
    <row r="989" spans="2:2" ht="24.75" customHeight="1" x14ac:dyDescent="0.25">
      <c r="B989" s="6"/>
    </row>
    <row r="990" spans="2:2" ht="24.75" customHeight="1" x14ac:dyDescent="0.25">
      <c r="B990" s="6"/>
    </row>
    <row r="991" spans="2:2" ht="24.75" customHeight="1" x14ac:dyDescent="0.25">
      <c r="B991" s="6"/>
    </row>
    <row r="992" spans="2:2" ht="24.75" customHeight="1" x14ac:dyDescent="0.25">
      <c r="B992" s="6"/>
    </row>
    <row r="993" spans="2:2" ht="24.75" customHeight="1" x14ac:dyDescent="0.25">
      <c r="B993" s="6"/>
    </row>
    <row r="994" spans="2:2" ht="24.75" customHeight="1" x14ac:dyDescent="0.25">
      <c r="B994" s="6"/>
    </row>
    <row r="995" spans="2:2" ht="24.75" customHeight="1" x14ac:dyDescent="0.25">
      <c r="B995" s="6"/>
    </row>
    <row r="996" spans="2:2" ht="24.75" customHeight="1" x14ac:dyDescent="0.25">
      <c r="B996" s="6"/>
    </row>
    <row r="997" spans="2:2" ht="24.75" customHeight="1" x14ac:dyDescent="0.25">
      <c r="B997" s="6"/>
    </row>
    <row r="998" spans="2:2" ht="24.75" customHeight="1" x14ac:dyDescent="0.25">
      <c r="B998" s="6"/>
    </row>
    <row r="999" spans="2:2" ht="24.75" customHeight="1" x14ac:dyDescent="0.25">
      <c r="B999" s="6"/>
    </row>
    <row r="1000" spans="2:2" ht="24.75" customHeight="1" x14ac:dyDescent="0.25">
      <c r="B1000" s="6"/>
    </row>
    <row r="1001" spans="2:2" ht="24.75" customHeight="1" x14ac:dyDescent="0.25">
      <c r="B1001" s="6"/>
    </row>
    <row r="1002" spans="2:2" ht="24.75" customHeight="1" x14ac:dyDescent="0.25">
      <c r="B1002" s="6"/>
    </row>
    <row r="1003" spans="2:2" ht="24.75" customHeight="1" x14ac:dyDescent="0.25">
      <c r="B1003" s="6"/>
    </row>
    <row r="1004" spans="2:2" ht="24.75" customHeight="1" x14ac:dyDescent="0.25">
      <c r="B1004" s="6"/>
    </row>
    <row r="1005" spans="2:2" ht="24.75" customHeight="1" x14ac:dyDescent="0.25">
      <c r="B1005" s="6"/>
    </row>
    <row r="1006" spans="2:2" ht="24.75" customHeight="1" x14ac:dyDescent="0.25">
      <c r="B1006" s="6"/>
    </row>
    <row r="1007" spans="2:2" ht="24.75" customHeight="1" x14ac:dyDescent="0.25">
      <c r="B1007" s="6"/>
    </row>
    <row r="1008" spans="2:2" ht="24.75" customHeight="1" x14ac:dyDescent="0.25">
      <c r="B1008" s="6"/>
    </row>
    <row r="1009" spans="2:2" ht="24.75" customHeight="1" x14ac:dyDescent="0.25">
      <c r="B1009" s="6"/>
    </row>
    <row r="1010" spans="2:2" ht="24.75" customHeight="1" x14ac:dyDescent="0.25">
      <c r="B1010" s="6"/>
    </row>
    <row r="1011" spans="2:2" ht="24.75" customHeight="1" x14ac:dyDescent="0.25">
      <c r="B1011" s="6"/>
    </row>
    <row r="1012" spans="2:2" ht="24.75" customHeight="1" x14ac:dyDescent="0.25">
      <c r="B1012" s="6"/>
    </row>
    <row r="1013" spans="2:2" ht="24.75" customHeight="1" x14ac:dyDescent="0.25">
      <c r="B1013" s="6"/>
    </row>
    <row r="1014" spans="2:2" ht="24.75" customHeight="1" x14ac:dyDescent="0.25">
      <c r="B1014" s="6"/>
    </row>
    <row r="1015" spans="2:2" ht="24.75" customHeight="1" x14ac:dyDescent="0.25">
      <c r="B1015" s="6"/>
    </row>
    <row r="1016" spans="2:2" ht="24.75" customHeight="1" x14ac:dyDescent="0.25">
      <c r="B1016" s="6"/>
    </row>
    <row r="1017" spans="2:2" ht="24.75" customHeight="1" x14ac:dyDescent="0.25">
      <c r="B1017" s="6"/>
    </row>
    <row r="1018" spans="2:2" ht="24.75" customHeight="1" x14ac:dyDescent="0.25">
      <c r="B1018" s="6"/>
    </row>
    <row r="1019" spans="2:2" ht="24.75" customHeight="1" x14ac:dyDescent="0.25">
      <c r="B1019" s="6"/>
    </row>
    <row r="1020" spans="2:2" ht="24.75" customHeight="1" x14ac:dyDescent="0.25">
      <c r="B1020" s="6"/>
    </row>
    <row r="1021" spans="2:2" ht="24.75" customHeight="1" x14ac:dyDescent="0.25">
      <c r="B1021" s="6"/>
    </row>
    <row r="1022" spans="2:2" ht="24.75" customHeight="1" x14ac:dyDescent="0.25">
      <c r="B1022" s="6"/>
    </row>
    <row r="1023" spans="2:2" ht="24.75" customHeight="1" x14ac:dyDescent="0.25">
      <c r="B1023" s="6"/>
    </row>
    <row r="1024" spans="2:2" ht="24.75" customHeight="1" x14ac:dyDescent="0.25">
      <c r="B1024" s="6"/>
    </row>
    <row r="1025" spans="2:2" ht="24.75" customHeight="1" x14ac:dyDescent="0.25">
      <c r="B1025" s="6"/>
    </row>
    <row r="1026" spans="2:2" ht="24.75" customHeight="1" x14ac:dyDescent="0.25">
      <c r="B1026" s="6"/>
    </row>
    <row r="1027" spans="2:2" ht="24.75" customHeight="1" x14ac:dyDescent="0.25">
      <c r="B1027" s="6"/>
    </row>
    <row r="1028" spans="2:2" ht="24.75" customHeight="1" x14ac:dyDescent="0.25">
      <c r="B1028" s="6"/>
    </row>
    <row r="1029" spans="2:2" ht="24.75" customHeight="1" x14ac:dyDescent="0.25">
      <c r="B1029" s="6"/>
    </row>
    <row r="1030" spans="2:2" ht="24.75" customHeight="1" x14ac:dyDescent="0.25">
      <c r="B1030" s="6"/>
    </row>
    <row r="1031" spans="2:2" ht="24.75" customHeight="1" x14ac:dyDescent="0.25">
      <c r="B1031" s="6"/>
    </row>
    <row r="1032" spans="2:2" ht="24.75" customHeight="1" x14ac:dyDescent="0.25">
      <c r="B1032" s="6"/>
    </row>
    <row r="1033" spans="2:2" ht="24.75" customHeight="1" x14ac:dyDescent="0.25">
      <c r="B1033" s="6"/>
    </row>
    <row r="1034" spans="2:2" ht="24.75" customHeight="1" x14ac:dyDescent="0.25">
      <c r="B1034" s="6"/>
    </row>
    <row r="1035" spans="2:2" ht="24.75" customHeight="1" x14ac:dyDescent="0.25">
      <c r="B1035" s="6"/>
    </row>
    <row r="1036" spans="2:2" ht="24.75" customHeight="1" x14ac:dyDescent="0.25">
      <c r="B1036" s="6"/>
    </row>
    <row r="1037" spans="2:2" ht="24.75" customHeight="1" x14ac:dyDescent="0.25">
      <c r="B1037" s="6"/>
    </row>
    <row r="1038" spans="2:2" ht="24.75" customHeight="1" x14ac:dyDescent="0.25">
      <c r="B1038" s="6"/>
    </row>
    <row r="1039" spans="2:2" ht="24.75" customHeight="1" x14ac:dyDescent="0.25">
      <c r="B1039" s="6"/>
    </row>
    <row r="1040" spans="2:2" ht="24.75" customHeight="1" x14ac:dyDescent="0.25">
      <c r="B1040" s="6"/>
    </row>
    <row r="1041" spans="2:2" ht="24.75" customHeight="1" x14ac:dyDescent="0.25">
      <c r="B1041" s="6"/>
    </row>
    <row r="1042" spans="2:2" ht="24.75" customHeight="1" x14ac:dyDescent="0.25">
      <c r="B1042" s="6"/>
    </row>
    <row r="1043" spans="2:2" ht="24.75" customHeight="1" x14ac:dyDescent="0.25">
      <c r="B1043" s="6"/>
    </row>
    <row r="1044" spans="2:2" ht="24.75" customHeight="1" x14ac:dyDescent="0.25">
      <c r="B1044" s="6"/>
    </row>
    <row r="1045" spans="2:2" ht="24.75" customHeight="1" x14ac:dyDescent="0.25">
      <c r="B1045" s="6"/>
    </row>
    <row r="1046" spans="2:2" ht="24.75" customHeight="1" x14ac:dyDescent="0.25">
      <c r="B1046" s="6"/>
    </row>
    <row r="1047" spans="2:2" ht="24.75" customHeight="1" x14ac:dyDescent="0.25">
      <c r="B1047" s="6"/>
    </row>
    <row r="1048" spans="2:2" ht="24.75" customHeight="1" x14ac:dyDescent="0.25">
      <c r="B1048" s="6"/>
    </row>
    <row r="1049" spans="2:2" ht="24.75" customHeight="1" x14ac:dyDescent="0.25">
      <c r="B1049" s="6"/>
    </row>
    <row r="1050" spans="2:2" ht="24.75" customHeight="1" x14ac:dyDescent="0.25">
      <c r="B1050" s="6"/>
    </row>
    <row r="1051" spans="2:2" ht="24.75" customHeight="1" x14ac:dyDescent="0.25">
      <c r="B1051" s="6"/>
    </row>
    <row r="1052" spans="2:2" ht="24.75" customHeight="1" x14ac:dyDescent="0.25">
      <c r="B1052" s="6"/>
    </row>
    <row r="1053" spans="2:2" ht="24.75" customHeight="1" x14ac:dyDescent="0.25">
      <c r="B1053" s="6"/>
    </row>
    <row r="1054" spans="2:2" ht="24.75" customHeight="1" x14ac:dyDescent="0.25">
      <c r="B1054" s="6"/>
    </row>
    <row r="1055" spans="2:2" ht="24.75" customHeight="1" x14ac:dyDescent="0.25">
      <c r="B1055" s="6"/>
    </row>
    <row r="1056" spans="2:2" ht="24.75" customHeight="1" x14ac:dyDescent="0.25">
      <c r="B1056" s="6"/>
    </row>
    <row r="1057" spans="2:2" ht="24.75" customHeight="1" x14ac:dyDescent="0.25">
      <c r="B1057" s="6"/>
    </row>
    <row r="1058" spans="2:2" ht="24.75" customHeight="1" x14ac:dyDescent="0.25">
      <c r="B1058" s="6"/>
    </row>
    <row r="1059" spans="2:2" ht="24.75" customHeight="1" x14ac:dyDescent="0.25">
      <c r="B1059" s="6"/>
    </row>
    <row r="1060" spans="2:2" ht="24.75" customHeight="1" x14ac:dyDescent="0.25">
      <c r="B1060" s="6"/>
    </row>
    <row r="1061" spans="2:2" ht="24.75" customHeight="1" x14ac:dyDescent="0.25">
      <c r="B1061" s="6"/>
    </row>
    <row r="1062" spans="2:2" ht="24.75" customHeight="1" x14ac:dyDescent="0.25">
      <c r="B1062" s="6"/>
    </row>
    <row r="1063" spans="2:2" ht="24.75" customHeight="1" x14ac:dyDescent="0.25">
      <c r="B1063" s="6"/>
    </row>
    <row r="1064" spans="2:2" ht="24.75" customHeight="1" x14ac:dyDescent="0.25">
      <c r="B1064" s="6"/>
    </row>
    <row r="1065" spans="2:2" ht="24.75" customHeight="1" x14ac:dyDescent="0.25">
      <c r="B1065" s="6"/>
    </row>
    <row r="1066" spans="2:2" ht="24.75" customHeight="1" x14ac:dyDescent="0.25">
      <c r="B1066" s="6"/>
    </row>
    <row r="1067" spans="2:2" ht="24.75" customHeight="1" x14ac:dyDescent="0.25">
      <c r="B1067" s="6"/>
    </row>
    <row r="1068" spans="2:2" ht="24.75" customHeight="1" x14ac:dyDescent="0.25">
      <c r="B1068" s="6"/>
    </row>
    <row r="1069" spans="2:2" ht="24.75" customHeight="1" x14ac:dyDescent="0.25">
      <c r="B1069" s="6"/>
    </row>
    <row r="1070" spans="2:2" ht="24.75" customHeight="1" x14ac:dyDescent="0.25">
      <c r="B1070" s="6"/>
    </row>
    <row r="1071" spans="2:2" ht="24.75" customHeight="1" x14ac:dyDescent="0.25">
      <c r="B1071" s="6"/>
    </row>
    <row r="1072" spans="2:2" ht="24.75" customHeight="1" x14ac:dyDescent="0.25">
      <c r="B1072" s="6"/>
    </row>
    <row r="1073" spans="2:2" ht="24.75" customHeight="1" x14ac:dyDescent="0.25">
      <c r="B1073" s="6"/>
    </row>
    <row r="1074" spans="2:2" ht="24.75" customHeight="1" x14ac:dyDescent="0.25">
      <c r="B1074" s="6"/>
    </row>
    <row r="1075" spans="2:2" ht="24.75" customHeight="1" x14ac:dyDescent="0.25">
      <c r="B1075" s="6"/>
    </row>
    <row r="1076" spans="2:2" ht="24.75" customHeight="1" x14ac:dyDescent="0.25">
      <c r="B1076" s="6"/>
    </row>
    <row r="1077" spans="2:2" ht="24.75" customHeight="1" x14ac:dyDescent="0.25">
      <c r="B1077" s="6"/>
    </row>
    <row r="1078" spans="2:2" ht="24.75" customHeight="1" x14ac:dyDescent="0.25">
      <c r="B1078" s="6"/>
    </row>
    <row r="1079" spans="2:2" ht="24.75" customHeight="1" x14ac:dyDescent="0.25">
      <c r="B1079" s="6"/>
    </row>
    <row r="1080" spans="2:2" ht="24.75" customHeight="1" x14ac:dyDescent="0.25">
      <c r="B1080" s="6"/>
    </row>
    <row r="1081" spans="2:2" ht="24.75" customHeight="1" x14ac:dyDescent="0.25">
      <c r="B1081" s="6"/>
    </row>
    <row r="1082" spans="2:2" ht="24.75" customHeight="1" x14ac:dyDescent="0.25">
      <c r="B1082" s="6"/>
    </row>
    <row r="1083" spans="2:2" ht="24.75" customHeight="1" x14ac:dyDescent="0.25">
      <c r="B1083" s="6"/>
    </row>
    <row r="1084" spans="2:2" ht="24.75" customHeight="1" x14ac:dyDescent="0.25">
      <c r="B1084" s="6"/>
    </row>
    <row r="1085" spans="2:2" ht="24.75" customHeight="1" x14ac:dyDescent="0.25">
      <c r="B1085" s="6"/>
    </row>
    <row r="1086" spans="2:2" ht="24.75" customHeight="1" x14ac:dyDescent="0.25">
      <c r="B1086" s="6"/>
    </row>
    <row r="1087" spans="2:2" ht="24.75" customHeight="1" x14ac:dyDescent="0.25">
      <c r="B1087" s="6"/>
    </row>
    <row r="1088" spans="2:2" ht="24.75" customHeight="1" x14ac:dyDescent="0.25">
      <c r="B1088" s="6"/>
    </row>
    <row r="1089" spans="2:2" ht="24.75" customHeight="1" x14ac:dyDescent="0.25">
      <c r="B1089" s="6"/>
    </row>
    <row r="1090" spans="2:2" ht="24.75" customHeight="1" x14ac:dyDescent="0.25">
      <c r="B1090" s="6"/>
    </row>
    <row r="1091" spans="2:2" ht="24.75" customHeight="1" x14ac:dyDescent="0.25">
      <c r="B1091" s="6"/>
    </row>
    <row r="1092" spans="2:2" ht="24.75" customHeight="1" x14ac:dyDescent="0.25">
      <c r="B1092" s="6"/>
    </row>
    <row r="1093" spans="2:2" ht="24.75" customHeight="1" x14ac:dyDescent="0.25">
      <c r="B1093" s="6"/>
    </row>
    <row r="1094" spans="2:2" ht="24.75" customHeight="1" x14ac:dyDescent="0.25">
      <c r="B1094" s="6"/>
    </row>
    <row r="1095" spans="2:2" ht="24.75" customHeight="1" x14ac:dyDescent="0.25">
      <c r="B1095" s="6"/>
    </row>
    <row r="1096" spans="2:2" ht="24.75" customHeight="1" x14ac:dyDescent="0.25">
      <c r="B1096" s="6"/>
    </row>
    <row r="1097" spans="2:2" ht="24.75" customHeight="1" x14ac:dyDescent="0.25">
      <c r="B1097" s="6"/>
    </row>
    <row r="1098" spans="2:2" ht="24.75" customHeight="1" x14ac:dyDescent="0.25">
      <c r="B1098" s="6"/>
    </row>
    <row r="1099" spans="2:2" ht="24.75" customHeight="1" x14ac:dyDescent="0.25">
      <c r="B1099" s="6"/>
    </row>
    <row r="1100" spans="2:2" ht="24.75" customHeight="1" x14ac:dyDescent="0.25">
      <c r="B1100" s="6"/>
    </row>
    <row r="1101" spans="2:2" ht="24.75" customHeight="1" x14ac:dyDescent="0.25">
      <c r="B1101" s="6"/>
    </row>
    <row r="1102" spans="2:2" ht="24.75" customHeight="1" x14ac:dyDescent="0.25">
      <c r="B1102" s="6"/>
    </row>
    <row r="1103" spans="2:2" ht="24.75" customHeight="1" x14ac:dyDescent="0.25">
      <c r="B1103" s="6"/>
    </row>
    <row r="1104" spans="2:2" ht="24.75" customHeight="1" x14ac:dyDescent="0.25">
      <c r="B1104" s="6"/>
    </row>
    <row r="1105" spans="2:2" ht="24.75" customHeight="1" x14ac:dyDescent="0.25">
      <c r="B1105" s="6"/>
    </row>
    <row r="1106" spans="2:2" ht="24.75" customHeight="1" x14ac:dyDescent="0.25">
      <c r="B1106" s="6"/>
    </row>
    <row r="1107" spans="2:2" ht="24.75" customHeight="1" x14ac:dyDescent="0.25">
      <c r="B1107" s="6"/>
    </row>
    <row r="1108" spans="2:2" ht="24.75" customHeight="1" x14ac:dyDescent="0.25">
      <c r="B1108" s="6"/>
    </row>
    <row r="1109" spans="2:2" ht="24.75" customHeight="1" x14ac:dyDescent="0.25">
      <c r="B1109" s="6"/>
    </row>
    <row r="1110" spans="2:2" ht="24.75" customHeight="1" x14ac:dyDescent="0.25">
      <c r="B1110" s="6"/>
    </row>
    <row r="1111" spans="2:2" ht="24.75" customHeight="1" x14ac:dyDescent="0.25">
      <c r="B1111" s="6"/>
    </row>
    <row r="1112" spans="2:2" ht="24.75" customHeight="1" x14ac:dyDescent="0.25">
      <c r="B1112" s="6"/>
    </row>
    <row r="1113" spans="2:2" ht="24.75" customHeight="1" x14ac:dyDescent="0.25">
      <c r="B1113" s="6"/>
    </row>
    <row r="1114" spans="2:2" ht="24.75" customHeight="1" x14ac:dyDescent="0.25">
      <c r="B1114" s="6"/>
    </row>
    <row r="1115" spans="2:2" ht="24.75" customHeight="1" x14ac:dyDescent="0.25">
      <c r="B1115" s="6"/>
    </row>
    <row r="1116" spans="2:2" ht="24.75" customHeight="1" x14ac:dyDescent="0.25">
      <c r="B1116" s="6"/>
    </row>
    <row r="1117" spans="2:2" ht="24.75" customHeight="1" x14ac:dyDescent="0.25">
      <c r="B1117" s="6"/>
    </row>
    <row r="1118" spans="2:2" ht="24.75" customHeight="1" x14ac:dyDescent="0.25">
      <c r="B1118" s="6"/>
    </row>
    <row r="1119" spans="2:2" ht="24.75" customHeight="1" x14ac:dyDescent="0.25">
      <c r="B1119" s="6"/>
    </row>
    <row r="1120" spans="2:2" ht="24.75" customHeight="1" x14ac:dyDescent="0.25">
      <c r="B1120" s="6"/>
    </row>
    <row r="1121" spans="2:2" ht="24.75" customHeight="1" x14ac:dyDescent="0.25">
      <c r="B1121" s="6"/>
    </row>
    <row r="1122" spans="2:2" ht="24.75" customHeight="1" x14ac:dyDescent="0.25">
      <c r="B1122" s="6"/>
    </row>
    <row r="1123" spans="2:2" ht="24.75" customHeight="1" x14ac:dyDescent="0.25">
      <c r="B1123" s="6"/>
    </row>
    <row r="1124" spans="2:2" ht="24.75" customHeight="1" x14ac:dyDescent="0.25">
      <c r="B1124" s="6"/>
    </row>
    <row r="1125" spans="2:2" ht="24.75" customHeight="1" x14ac:dyDescent="0.25">
      <c r="B1125" s="6"/>
    </row>
    <row r="1126" spans="2:2" ht="24.75" customHeight="1" x14ac:dyDescent="0.25">
      <c r="B1126" s="6"/>
    </row>
    <row r="1127" spans="2:2" ht="24.75" customHeight="1" x14ac:dyDescent="0.25">
      <c r="B1127" s="6"/>
    </row>
    <row r="1128" spans="2:2" ht="24.75" customHeight="1" x14ac:dyDescent="0.25">
      <c r="B1128" s="6"/>
    </row>
    <row r="1129" spans="2:2" ht="24.75" customHeight="1" x14ac:dyDescent="0.25">
      <c r="B1129" s="6"/>
    </row>
    <row r="1130" spans="2:2" ht="24.75" customHeight="1" x14ac:dyDescent="0.25">
      <c r="B1130" s="6"/>
    </row>
    <row r="1131" spans="2:2" ht="24.75" customHeight="1" x14ac:dyDescent="0.25">
      <c r="B1131" s="6"/>
    </row>
    <row r="1132" spans="2:2" ht="24.75" customHeight="1" x14ac:dyDescent="0.25">
      <c r="B1132" s="6"/>
    </row>
    <row r="1133" spans="2:2" ht="24.75" customHeight="1" x14ac:dyDescent="0.25">
      <c r="B1133" s="6"/>
    </row>
    <row r="1134" spans="2:2" ht="24.75" customHeight="1" x14ac:dyDescent="0.25">
      <c r="B1134" s="6"/>
    </row>
    <row r="1135" spans="2:2" ht="24.75" customHeight="1" x14ac:dyDescent="0.25">
      <c r="B1135" s="6"/>
    </row>
    <row r="1136" spans="2:2" ht="24.75" customHeight="1" x14ac:dyDescent="0.25">
      <c r="B1136" s="6"/>
    </row>
    <row r="1137" spans="2:2" ht="24.75" customHeight="1" x14ac:dyDescent="0.25">
      <c r="B1137" s="6"/>
    </row>
    <row r="1138" spans="2:2" ht="24.75" customHeight="1" x14ac:dyDescent="0.25">
      <c r="B1138" s="6"/>
    </row>
    <row r="1139" spans="2:2" ht="24.75" customHeight="1" x14ac:dyDescent="0.25">
      <c r="B1139" s="6"/>
    </row>
    <row r="1140" spans="2:2" ht="24.75" customHeight="1" x14ac:dyDescent="0.25">
      <c r="B1140" s="6"/>
    </row>
    <row r="1141" spans="2:2" ht="24.75" customHeight="1" x14ac:dyDescent="0.25">
      <c r="B1141" s="6"/>
    </row>
    <row r="1142" spans="2:2" ht="24.75" customHeight="1" x14ac:dyDescent="0.25">
      <c r="B1142" s="6"/>
    </row>
    <row r="1143" spans="2:2" ht="24.75" customHeight="1" x14ac:dyDescent="0.25">
      <c r="B1143" s="6"/>
    </row>
    <row r="1144" spans="2:2" ht="24.75" customHeight="1" x14ac:dyDescent="0.25">
      <c r="B1144" s="6"/>
    </row>
    <row r="1145" spans="2:2" ht="24.75" customHeight="1" x14ac:dyDescent="0.25">
      <c r="B1145" s="6"/>
    </row>
    <row r="1146" spans="2:2" ht="24.75" customHeight="1" x14ac:dyDescent="0.25">
      <c r="B1146" s="6"/>
    </row>
    <row r="1147" spans="2:2" ht="24.75" customHeight="1" x14ac:dyDescent="0.25">
      <c r="B1147" s="6"/>
    </row>
    <row r="1148" spans="2:2" ht="24.75" customHeight="1" x14ac:dyDescent="0.25">
      <c r="B1148" s="6"/>
    </row>
    <row r="1149" spans="2:2" ht="24.75" customHeight="1" x14ac:dyDescent="0.25">
      <c r="B1149" s="6"/>
    </row>
    <row r="1150" spans="2:2" ht="24.75" customHeight="1" x14ac:dyDescent="0.25">
      <c r="B1150" s="6"/>
    </row>
    <row r="1151" spans="2:2" ht="24.75" customHeight="1" x14ac:dyDescent="0.25">
      <c r="B1151" s="6"/>
    </row>
    <row r="1152" spans="2:2" ht="24.75" customHeight="1" x14ac:dyDescent="0.25">
      <c r="B1152" s="6"/>
    </row>
    <row r="1153" spans="2:2" ht="24.75" customHeight="1" x14ac:dyDescent="0.25">
      <c r="B1153" s="6"/>
    </row>
    <row r="1154" spans="2:2" ht="24.75" customHeight="1" x14ac:dyDescent="0.25">
      <c r="B1154" s="6"/>
    </row>
    <row r="1155" spans="2:2" ht="24.75" customHeight="1" x14ac:dyDescent="0.25">
      <c r="B1155" s="6"/>
    </row>
    <row r="1156" spans="2:2" ht="24.75" customHeight="1" x14ac:dyDescent="0.25">
      <c r="B1156" s="6"/>
    </row>
    <row r="1157" spans="2:2" ht="24.75" customHeight="1" x14ac:dyDescent="0.25">
      <c r="B1157" s="6"/>
    </row>
    <row r="1158" spans="2:2" ht="24.75" customHeight="1" x14ac:dyDescent="0.25">
      <c r="B1158" s="6"/>
    </row>
    <row r="1159" spans="2:2" ht="24.75" customHeight="1" x14ac:dyDescent="0.25">
      <c r="B1159" s="6"/>
    </row>
    <row r="1160" spans="2:2" ht="24.75" customHeight="1" x14ac:dyDescent="0.25">
      <c r="B1160" s="6"/>
    </row>
    <row r="1161" spans="2:2" ht="24.75" customHeight="1" x14ac:dyDescent="0.25">
      <c r="B1161" s="6"/>
    </row>
    <row r="1162" spans="2:2" ht="24.75" customHeight="1" x14ac:dyDescent="0.25">
      <c r="B1162" s="6"/>
    </row>
    <row r="1163" spans="2:2" ht="24.75" customHeight="1" x14ac:dyDescent="0.25">
      <c r="B1163" s="6"/>
    </row>
    <row r="1164" spans="2:2" ht="24.75" customHeight="1" x14ac:dyDescent="0.25">
      <c r="B1164" s="6"/>
    </row>
    <row r="1165" spans="2:2" ht="24.75" customHeight="1" x14ac:dyDescent="0.25">
      <c r="B1165" s="6"/>
    </row>
    <row r="1166" spans="2:2" ht="24.75" customHeight="1" x14ac:dyDescent="0.25">
      <c r="B1166" s="6"/>
    </row>
    <row r="1167" spans="2:2" ht="24.75" customHeight="1" x14ac:dyDescent="0.25">
      <c r="B1167" s="6"/>
    </row>
    <row r="1168" spans="2:2" ht="24.75" customHeight="1" x14ac:dyDescent="0.25">
      <c r="B1168" s="6"/>
    </row>
    <row r="1169" spans="2:2" ht="24.75" customHeight="1" x14ac:dyDescent="0.25">
      <c r="B1169" s="6"/>
    </row>
    <row r="1170" spans="2:2" ht="24.75" customHeight="1" x14ac:dyDescent="0.25">
      <c r="B1170" s="6"/>
    </row>
    <row r="1171" spans="2:2" ht="24.75" customHeight="1" x14ac:dyDescent="0.25">
      <c r="B1171" s="6"/>
    </row>
    <row r="1172" spans="2:2" ht="24.75" customHeight="1" x14ac:dyDescent="0.25">
      <c r="B1172" s="6"/>
    </row>
    <row r="1173" spans="2:2" ht="24.75" customHeight="1" x14ac:dyDescent="0.25">
      <c r="B1173" s="6"/>
    </row>
    <row r="1174" spans="2:2" ht="24.75" customHeight="1" x14ac:dyDescent="0.25">
      <c r="B1174" s="6"/>
    </row>
    <row r="1175" spans="2:2" ht="24.75" customHeight="1" x14ac:dyDescent="0.25">
      <c r="B1175" s="6"/>
    </row>
    <row r="1176" spans="2:2" ht="24.75" customHeight="1" x14ac:dyDescent="0.25">
      <c r="B1176" s="6"/>
    </row>
    <row r="1177" spans="2:2" ht="24.75" customHeight="1" x14ac:dyDescent="0.25">
      <c r="B1177" s="6"/>
    </row>
    <row r="1178" spans="2:2" ht="24.75" customHeight="1" x14ac:dyDescent="0.25">
      <c r="B1178" s="6"/>
    </row>
    <row r="1179" spans="2:2" ht="24.75" customHeight="1" x14ac:dyDescent="0.25">
      <c r="B1179" s="6"/>
    </row>
    <row r="1180" spans="2:2" ht="24.75" customHeight="1" x14ac:dyDescent="0.25">
      <c r="B1180" s="6"/>
    </row>
    <row r="1181" spans="2:2" ht="24.75" customHeight="1" x14ac:dyDescent="0.25">
      <c r="B1181" s="6"/>
    </row>
    <row r="1182" spans="2:2" ht="24.75" customHeight="1" x14ac:dyDescent="0.25">
      <c r="B1182" s="6"/>
    </row>
    <row r="1183" spans="2:2" ht="24.75" customHeight="1" x14ac:dyDescent="0.25">
      <c r="B1183" s="6"/>
    </row>
    <row r="1184" spans="2:2" ht="24.75" customHeight="1" x14ac:dyDescent="0.25">
      <c r="B1184" s="6"/>
    </row>
    <row r="1185" spans="2:2" ht="24.75" customHeight="1" x14ac:dyDescent="0.25">
      <c r="B1185" s="6"/>
    </row>
    <row r="1186" spans="2:2" ht="24.75" customHeight="1" x14ac:dyDescent="0.25">
      <c r="B1186" s="6"/>
    </row>
    <row r="1187" spans="2:2" ht="24.75" customHeight="1" x14ac:dyDescent="0.25">
      <c r="B1187" s="6"/>
    </row>
    <row r="1188" spans="2:2" ht="24.75" customHeight="1" x14ac:dyDescent="0.25">
      <c r="B1188" s="6"/>
    </row>
    <row r="1189" spans="2:2" ht="24.75" customHeight="1" x14ac:dyDescent="0.25">
      <c r="B1189" s="6"/>
    </row>
    <row r="1190" spans="2:2" ht="24.75" customHeight="1" x14ac:dyDescent="0.25">
      <c r="B1190" s="6"/>
    </row>
    <row r="1191" spans="2:2" ht="24.75" customHeight="1" x14ac:dyDescent="0.25">
      <c r="B1191" s="6"/>
    </row>
    <row r="1192" spans="2:2" ht="24.75" customHeight="1" x14ac:dyDescent="0.25">
      <c r="B1192" s="6"/>
    </row>
    <row r="1193" spans="2:2" ht="24.75" customHeight="1" x14ac:dyDescent="0.25">
      <c r="B1193" s="6"/>
    </row>
    <row r="1194" spans="2:2" ht="24.75" customHeight="1" x14ac:dyDescent="0.25">
      <c r="B1194" s="6"/>
    </row>
    <row r="1195" spans="2:2" ht="24.75" customHeight="1" x14ac:dyDescent="0.25">
      <c r="B1195" s="6"/>
    </row>
    <row r="1196" spans="2:2" ht="24.75" customHeight="1" x14ac:dyDescent="0.25">
      <c r="B1196" s="6"/>
    </row>
    <row r="1197" spans="2:2" ht="24.75" customHeight="1" x14ac:dyDescent="0.25">
      <c r="B1197" s="6"/>
    </row>
    <row r="1198" spans="2:2" ht="24.75" customHeight="1" x14ac:dyDescent="0.25">
      <c r="B1198" s="6"/>
    </row>
    <row r="1199" spans="2:2" ht="24.75" customHeight="1" x14ac:dyDescent="0.25">
      <c r="B1199" s="6"/>
    </row>
    <row r="1200" spans="2:2" ht="24.75" customHeight="1" x14ac:dyDescent="0.25">
      <c r="B1200" s="6"/>
    </row>
    <row r="1201" spans="2:2" ht="24.75" customHeight="1" x14ac:dyDescent="0.25">
      <c r="B1201" s="6"/>
    </row>
    <row r="1202" spans="2:2" ht="24.75" customHeight="1" x14ac:dyDescent="0.25">
      <c r="B1202" s="6"/>
    </row>
    <row r="1203" spans="2:2" ht="24.75" customHeight="1" x14ac:dyDescent="0.25">
      <c r="B1203" s="6"/>
    </row>
    <row r="1204" spans="2:2" ht="24.75" customHeight="1" x14ac:dyDescent="0.25">
      <c r="B1204" s="6"/>
    </row>
    <row r="1205" spans="2:2" ht="24.75" customHeight="1" x14ac:dyDescent="0.25">
      <c r="B1205" s="6"/>
    </row>
    <row r="1206" spans="2:2" ht="24.75" customHeight="1" x14ac:dyDescent="0.25">
      <c r="B1206" s="6"/>
    </row>
    <row r="1207" spans="2:2" ht="24.75" customHeight="1" x14ac:dyDescent="0.25">
      <c r="B1207" s="6"/>
    </row>
    <row r="1208" spans="2:2" ht="24.75" customHeight="1" x14ac:dyDescent="0.25">
      <c r="B1208" s="6"/>
    </row>
    <row r="1209" spans="2:2" ht="24.75" customHeight="1" x14ac:dyDescent="0.25">
      <c r="B1209" s="6"/>
    </row>
    <row r="1210" spans="2:2" ht="24.75" customHeight="1" x14ac:dyDescent="0.25">
      <c r="B1210" s="6"/>
    </row>
    <row r="1211" spans="2:2" ht="24.75" customHeight="1" x14ac:dyDescent="0.25">
      <c r="B1211" s="6"/>
    </row>
    <row r="1212" spans="2:2" ht="24.75" customHeight="1" x14ac:dyDescent="0.25">
      <c r="B1212" s="6"/>
    </row>
    <row r="1213" spans="2:2" ht="24.75" customHeight="1" x14ac:dyDescent="0.25">
      <c r="B1213" s="6"/>
    </row>
    <row r="1214" spans="2:2" ht="24.75" customHeight="1" x14ac:dyDescent="0.25">
      <c r="B1214" s="6"/>
    </row>
    <row r="1215" spans="2:2" ht="24.75" customHeight="1" x14ac:dyDescent="0.25">
      <c r="B1215" s="6"/>
    </row>
    <row r="1216" spans="2:2" ht="24.75" customHeight="1" x14ac:dyDescent="0.25">
      <c r="B1216" s="6"/>
    </row>
    <row r="1217" spans="2:2" ht="24.75" customHeight="1" x14ac:dyDescent="0.25">
      <c r="B1217" s="6"/>
    </row>
    <row r="1218" spans="2:2" ht="24.75" customHeight="1" x14ac:dyDescent="0.25">
      <c r="B1218" s="6"/>
    </row>
    <row r="1219" spans="2:2" ht="24.75" customHeight="1" x14ac:dyDescent="0.25">
      <c r="B1219" s="6"/>
    </row>
    <row r="1220" spans="2:2" ht="24.75" customHeight="1" x14ac:dyDescent="0.25">
      <c r="B1220" s="6"/>
    </row>
    <row r="1221" spans="2:2" ht="24.75" customHeight="1" x14ac:dyDescent="0.25">
      <c r="B1221" s="6"/>
    </row>
    <row r="1222" spans="2:2" ht="24.75" customHeight="1" x14ac:dyDescent="0.25">
      <c r="B1222" s="6"/>
    </row>
    <row r="1223" spans="2:2" ht="24.75" customHeight="1" x14ac:dyDescent="0.25">
      <c r="B1223" s="6"/>
    </row>
    <row r="1224" spans="2:2" ht="24.75" customHeight="1" x14ac:dyDescent="0.25">
      <c r="B1224" s="6"/>
    </row>
    <row r="1225" spans="2:2" ht="24.75" customHeight="1" x14ac:dyDescent="0.25">
      <c r="B1225" s="6"/>
    </row>
    <row r="1226" spans="2:2" ht="24.75" customHeight="1" x14ac:dyDescent="0.25">
      <c r="B1226" s="6"/>
    </row>
    <row r="1227" spans="2:2" ht="24.75" customHeight="1" x14ac:dyDescent="0.25">
      <c r="B1227" s="6"/>
    </row>
    <row r="1228" spans="2:2" ht="24.75" customHeight="1" x14ac:dyDescent="0.25">
      <c r="B1228" s="6"/>
    </row>
    <row r="1229" spans="2:2" ht="24.75" customHeight="1" x14ac:dyDescent="0.25">
      <c r="B1229" s="6"/>
    </row>
    <row r="1230" spans="2:2" ht="24.75" customHeight="1" x14ac:dyDescent="0.25">
      <c r="B1230" s="6"/>
    </row>
    <row r="1231" spans="2:2" ht="24.75" customHeight="1" x14ac:dyDescent="0.25">
      <c r="B1231" s="6"/>
    </row>
    <row r="1232" spans="2:2" ht="24.75" customHeight="1" x14ac:dyDescent="0.25">
      <c r="B1232" s="6"/>
    </row>
    <row r="1233" spans="2:2" ht="24.75" customHeight="1" x14ac:dyDescent="0.25">
      <c r="B1233" s="6"/>
    </row>
    <row r="1234" spans="2:2" ht="24.75" customHeight="1" x14ac:dyDescent="0.25">
      <c r="B1234" s="6"/>
    </row>
    <row r="1235" spans="2:2" ht="24.75" customHeight="1" x14ac:dyDescent="0.25">
      <c r="B1235" s="6"/>
    </row>
    <row r="1236" spans="2:2" ht="24.75" customHeight="1" x14ac:dyDescent="0.25">
      <c r="B1236" s="6"/>
    </row>
    <row r="1237" spans="2:2" ht="24.75" customHeight="1" x14ac:dyDescent="0.25">
      <c r="B1237" s="6"/>
    </row>
    <row r="1238" spans="2:2" ht="24.75" customHeight="1" x14ac:dyDescent="0.25">
      <c r="B1238" s="6"/>
    </row>
    <row r="1239" spans="2:2" ht="24.75" customHeight="1" x14ac:dyDescent="0.25">
      <c r="B1239" s="6"/>
    </row>
    <row r="1240" spans="2:2" ht="24.75" customHeight="1" x14ac:dyDescent="0.25">
      <c r="B1240" s="6"/>
    </row>
    <row r="1241" spans="2:2" ht="24.75" customHeight="1" x14ac:dyDescent="0.25">
      <c r="B1241" s="6"/>
    </row>
    <row r="1242" spans="2:2" ht="24.75" customHeight="1" x14ac:dyDescent="0.25">
      <c r="B1242" s="6"/>
    </row>
    <row r="1243" spans="2:2" ht="24.75" customHeight="1" x14ac:dyDescent="0.25">
      <c r="B1243" s="6"/>
    </row>
    <row r="1244" spans="2:2" ht="24.75" customHeight="1" x14ac:dyDescent="0.25">
      <c r="B1244" s="6"/>
    </row>
    <row r="1245" spans="2:2" ht="24.75" customHeight="1" x14ac:dyDescent="0.25">
      <c r="B1245" s="6"/>
    </row>
    <row r="1246" spans="2:2" ht="24.75" customHeight="1" x14ac:dyDescent="0.25">
      <c r="B1246" s="6"/>
    </row>
    <row r="1247" spans="2:2" ht="24.75" customHeight="1" x14ac:dyDescent="0.25">
      <c r="B1247" s="6"/>
    </row>
    <row r="1248" spans="2:2" ht="24.75" customHeight="1" x14ac:dyDescent="0.25">
      <c r="B1248" s="6"/>
    </row>
    <row r="1249" spans="2:2" ht="24.75" customHeight="1" x14ac:dyDescent="0.25">
      <c r="B1249" s="6"/>
    </row>
    <row r="1250" spans="2:2" ht="24.75" customHeight="1" x14ac:dyDescent="0.25">
      <c r="B1250" s="6"/>
    </row>
    <row r="1251" spans="2:2" ht="24.75" customHeight="1" x14ac:dyDescent="0.25">
      <c r="B1251" s="6"/>
    </row>
    <row r="1252" spans="2:2" ht="24.75" customHeight="1" x14ac:dyDescent="0.25">
      <c r="B1252" s="6"/>
    </row>
    <row r="1253" spans="2:2" ht="24.75" customHeight="1" x14ac:dyDescent="0.25">
      <c r="B1253" s="6"/>
    </row>
    <row r="1254" spans="2:2" ht="24.75" customHeight="1" x14ac:dyDescent="0.25">
      <c r="B1254" s="6"/>
    </row>
    <row r="1255" spans="2:2" ht="24.75" customHeight="1" x14ac:dyDescent="0.25">
      <c r="B1255" s="6"/>
    </row>
    <row r="1256" spans="2:2" ht="24.75" customHeight="1" x14ac:dyDescent="0.25">
      <c r="B1256" s="6"/>
    </row>
    <row r="1257" spans="2:2" ht="24.75" customHeight="1" x14ac:dyDescent="0.25">
      <c r="B1257" s="6"/>
    </row>
    <row r="1258" spans="2:2" ht="24.75" customHeight="1" x14ac:dyDescent="0.25">
      <c r="B1258" s="6"/>
    </row>
    <row r="1259" spans="2:2" ht="24.75" customHeight="1" x14ac:dyDescent="0.25">
      <c r="B1259" s="6"/>
    </row>
    <row r="1260" spans="2:2" ht="24.75" customHeight="1" x14ac:dyDescent="0.25">
      <c r="B1260" s="6"/>
    </row>
    <row r="1261" spans="2:2" ht="24.75" customHeight="1" x14ac:dyDescent="0.25">
      <c r="B1261" s="6"/>
    </row>
    <row r="1262" spans="2:2" ht="24.75" customHeight="1" x14ac:dyDescent="0.25">
      <c r="B1262" s="6"/>
    </row>
    <row r="1263" spans="2:2" ht="24.75" customHeight="1" x14ac:dyDescent="0.25">
      <c r="B1263" s="6"/>
    </row>
    <row r="1264" spans="2:2" ht="24.75" customHeight="1" x14ac:dyDescent="0.25">
      <c r="B1264" s="6"/>
    </row>
    <row r="1265" spans="2:2" ht="24.75" customHeight="1" x14ac:dyDescent="0.25">
      <c r="B1265" s="6"/>
    </row>
    <row r="1266" spans="2:2" ht="24.75" customHeight="1" x14ac:dyDescent="0.25">
      <c r="B1266" s="6"/>
    </row>
    <row r="1267" spans="2:2" ht="24.75" customHeight="1" x14ac:dyDescent="0.25">
      <c r="B1267" s="6"/>
    </row>
    <row r="1268" spans="2:2" ht="24.75" customHeight="1" x14ac:dyDescent="0.25">
      <c r="B1268" s="6"/>
    </row>
    <row r="1269" spans="2:2" ht="24.75" customHeight="1" x14ac:dyDescent="0.25">
      <c r="B1269" s="6"/>
    </row>
    <row r="1270" spans="2:2" ht="24.75" customHeight="1" x14ac:dyDescent="0.25">
      <c r="B1270" s="6"/>
    </row>
    <row r="1271" spans="2:2" ht="24.75" customHeight="1" x14ac:dyDescent="0.25">
      <c r="B1271" s="6"/>
    </row>
    <row r="1272" spans="2:2" ht="24.75" customHeight="1" x14ac:dyDescent="0.25">
      <c r="B1272" s="6"/>
    </row>
    <row r="1273" spans="2:2" ht="24.75" customHeight="1" x14ac:dyDescent="0.25">
      <c r="B1273" s="6"/>
    </row>
    <row r="1274" spans="2:2" ht="24.75" customHeight="1" x14ac:dyDescent="0.25">
      <c r="B1274" s="6"/>
    </row>
    <row r="1275" spans="2:2" ht="24.75" customHeight="1" x14ac:dyDescent="0.25">
      <c r="B1275" s="6"/>
    </row>
    <row r="1276" spans="2:2" ht="24.75" customHeight="1" x14ac:dyDescent="0.25">
      <c r="B1276" s="6"/>
    </row>
    <row r="1277" spans="2:2" ht="24.75" customHeight="1" x14ac:dyDescent="0.25">
      <c r="B1277" s="6"/>
    </row>
    <row r="1278" spans="2:2" ht="24.75" customHeight="1" x14ac:dyDescent="0.25">
      <c r="B1278" s="6"/>
    </row>
    <row r="1279" spans="2:2" ht="24.75" customHeight="1" x14ac:dyDescent="0.25">
      <c r="B1279" s="6"/>
    </row>
    <row r="1280" spans="2:2" ht="24.75" customHeight="1" x14ac:dyDescent="0.25">
      <c r="B1280" s="6"/>
    </row>
    <row r="1281" spans="2:2" ht="24.75" customHeight="1" x14ac:dyDescent="0.25">
      <c r="B1281" s="6"/>
    </row>
    <row r="1282" spans="2:2" ht="24.75" customHeight="1" x14ac:dyDescent="0.25">
      <c r="B1282" s="6"/>
    </row>
    <row r="1283" spans="2:2" ht="24.75" customHeight="1" x14ac:dyDescent="0.25">
      <c r="B1283" s="6"/>
    </row>
    <row r="1284" spans="2:2" ht="24.75" customHeight="1" x14ac:dyDescent="0.25">
      <c r="B1284" s="6"/>
    </row>
    <row r="1285" spans="2:2" ht="24.75" customHeight="1" x14ac:dyDescent="0.25">
      <c r="B1285" s="6"/>
    </row>
    <row r="1286" spans="2:2" ht="24.75" customHeight="1" x14ac:dyDescent="0.25">
      <c r="B1286" s="6"/>
    </row>
    <row r="1287" spans="2:2" ht="24.75" customHeight="1" x14ac:dyDescent="0.25">
      <c r="B1287" s="6"/>
    </row>
    <row r="1288" spans="2:2" ht="24.75" customHeight="1" x14ac:dyDescent="0.25">
      <c r="B1288" s="6"/>
    </row>
    <row r="1289" spans="2:2" ht="24.75" customHeight="1" x14ac:dyDescent="0.25">
      <c r="B1289" s="6"/>
    </row>
    <row r="1290" spans="2:2" ht="24.75" customHeight="1" x14ac:dyDescent="0.25">
      <c r="B1290" s="6"/>
    </row>
    <row r="1291" spans="2:2" ht="24.75" customHeight="1" x14ac:dyDescent="0.25">
      <c r="B1291" s="6"/>
    </row>
    <row r="1292" spans="2:2" ht="24.75" customHeight="1" x14ac:dyDescent="0.25">
      <c r="B1292" s="6"/>
    </row>
    <row r="1293" spans="2:2" ht="24.75" customHeight="1" x14ac:dyDescent="0.25">
      <c r="B1293" s="6"/>
    </row>
    <row r="1294" spans="2:2" ht="24.75" customHeight="1" x14ac:dyDescent="0.25">
      <c r="B1294" s="6"/>
    </row>
    <row r="1295" spans="2:2" ht="24.75" customHeight="1" x14ac:dyDescent="0.25">
      <c r="B1295" s="6"/>
    </row>
    <row r="1296" spans="2:2" ht="24.75" customHeight="1" x14ac:dyDescent="0.25">
      <c r="B1296" s="6"/>
    </row>
    <row r="1297" spans="2:2" ht="24.75" customHeight="1" x14ac:dyDescent="0.25">
      <c r="B1297" s="6"/>
    </row>
    <row r="1298" spans="2:2" ht="24.75" customHeight="1" x14ac:dyDescent="0.25">
      <c r="B1298" s="6"/>
    </row>
    <row r="1299" spans="2:2" ht="24.75" customHeight="1" x14ac:dyDescent="0.25">
      <c r="B1299" s="6"/>
    </row>
    <row r="1300" spans="2:2" ht="24.75" customHeight="1" x14ac:dyDescent="0.25">
      <c r="B1300" s="6"/>
    </row>
    <row r="1301" spans="2:2" ht="24.75" customHeight="1" x14ac:dyDescent="0.25">
      <c r="B1301" s="6"/>
    </row>
    <row r="1302" spans="2:2" ht="24.75" customHeight="1" x14ac:dyDescent="0.25">
      <c r="B1302" s="6"/>
    </row>
    <row r="1303" spans="2:2" ht="24.75" customHeight="1" x14ac:dyDescent="0.25">
      <c r="B1303" s="6"/>
    </row>
    <row r="1304" spans="2:2" ht="24.75" customHeight="1" x14ac:dyDescent="0.25">
      <c r="B1304" s="6"/>
    </row>
    <row r="1305" spans="2:2" ht="24.75" customHeight="1" x14ac:dyDescent="0.25">
      <c r="B1305" s="6"/>
    </row>
    <row r="1306" spans="2:2" ht="24.75" customHeight="1" x14ac:dyDescent="0.25">
      <c r="B1306" s="6"/>
    </row>
    <row r="1307" spans="2:2" ht="24.75" customHeight="1" x14ac:dyDescent="0.25">
      <c r="B1307" s="6"/>
    </row>
    <row r="1308" spans="2:2" ht="24.75" customHeight="1" x14ac:dyDescent="0.25">
      <c r="B1308" s="6"/>
    </row>
    <row r="1309" spans="2:2" ht="24.75" customHeight="1" x14ac:dyDescent="0.25">
      <c r="B1309" s="6"/>
    </row>
    <row r="1310" spans="2:2" ht="24.75" customHeight="1" x14ac:dyDescent="0.25">
      <c r="B1310" s="6"/>
    </row>
    <row r="1311" spans="2:2" ht="24.75" customHeight="1" x14ac:dyDescent="0.25">
      <c r="B1311" s="6"/>
    </row>
    <row r="1312" spans="2:2" ht="24.75" customHeight="1" x14ac:dyDescent="0.25">
      <c r="B1312" s="6"/>
    </row>
    <row r="1313" spans="2:2" ht="24.75" customHeight="1" x14ac:dyDescent="0.25">
      <c r="B1313" s="6"/>
    </row>
    <row r="1314" spans="2:2" ht="24.75" customHeight="1" x14ac:dyDescent="0.25">
      <c r="B1314" s="6"/>
    </row>
    <row r="1315" spans="2:2" ht="24.75" customHeight="1" x14ac:dyDescent="0.25">
      <c r="B1315" s="6"/>
    </row>
    <row r="1316" spans="2:2" ht="24.75" customHeight="1" x14ac:dyDescent="0.25">
      <c r="B1316" s="6"/>
    </row>
    <row r="1317" spans="2:2" ht="24.75" customHeight="1" x14ac:dyDescent="0.25">
      <c r="B1317" s="6"/>
    </row>
    <row r="1318" spans="2:2" ht="24.75" customHeight="1" x14ac:dyDescent="0.25">
      <c r="B1318" s="6"/>
    </row>
    <row r="1319" spans="2:2" ht="24.75" customHeight="1" x14ac:dyDescent="0.25">
      <c r="B1319" s="6"/>
    </row>
    <row r="1320" spans="2:2" ht="24.75" customHeight="1" x14ac:dyDescent="0.25">
      <c r="B1320" s="6"/>
    </row>
    <row r="1321" spans="2:2" ht="24.75" customHeight="1" x14ac:dyDescent="0.25">
      <c r="B1321" s="6"/>
    </row>
    <row r="1322" spans="2:2" ht="24.75" customHeight="1" x14ac:dyDescent="0.25">
      <c r="B1322" s="6"/>
    </row>
    <row r="1323" spans="2:2" ht="24.75" customHeight="1" x14ac:dyDescent="0.25">
      <c r="B1323" s="6"/>
    </row>
    <row r="1324" spans="2:2" ht="24.75" customHeight="1" x14ac:dyDescent="0.25">
      <c r="B1324" s="6"/>
    </row>
    <row r="1325" spans="2:2" ht="24.75" customHeight="1" x14ac:dyDescent="0.25">
      <c r="B1325" s="6"/>
    </row>
    <row r="1326" spans="2:2" ht="24.75" customHeight="1" x14ac:dyDescent="0.25">
      <c r="B1326" s="6"/>
    </row>
    <row r="1327" spans="2:2" ht="24.75" customHeight="1" x14ac:dyDescent="0.25">
      <c r="B1327" s="6"/>
    </row>
    <row r="1328" spans="2:2" ht="24.75" customHeight="1" x14ac:dyDescent="0.25">
      <c r="B1328" s="6"/>
    </row>
    <row r="1329" spans="2:2" ht="24.75" customHeight="1" x14ac:dyDescent="0.25">
      <c r="B1329" s="6"/>
    </row>
    <row r="1330" spans="2:2" ht="24.75" customHeight="1" x14ac:dyDescent="0.25">
      <c r="B1330" s="6"/>
    </row>
    <row r="1331" spans="2:2" ht="24.75" customHeight="1" x14ac:dyDescent="0.25">
      <c r="B1331" s="6"/>
    </row>
    <row r="1332" spans="2:2" ht="24.75" customHeight="1" x14ac:dyDescent="0.25">
      <c r="B1332" s="6"/>
    </row>
    <row r="1333" spans="2:2" ht="24.75" customHeight="1" x14ac:dyDescent="0.25">
      <c r="B1333" s="6"/>
    </row>
    <row r="1334" spans="2:2" ht="24.75" customHeight="1" x14ac:dyDescent="0.25">
      <c r="B1334" s="6"/>
    </row>
    <row r="1335" spans="2:2" ht="24.75" customHeight="1" x14ac:dyDescent="0.25">
      <c r="B1335" s="6"/>
    </row>
    <row r="1336" spans="2:2" ht="24.75" customHeight="1" x14ac:dyDescent="0.25">
      <c r="B1336" s="6"/>
    </row>
    <row r="1337" spans="2:2" ht="24.75" customHeight="1" x14ac:dyDescent="0.25">
      <c r="B1337" s="6"/>
    </row>
    <row r="1338" spans="2:2" ht="24.75" customHeight="1" x14ac:dyDescent="0.25">
      <c r="B1338" s="6"/>
    </row>
    <row r="1339" spans="2:2" ht="24.75" customHeight="1" x14ac:dyDescent="0.25">
      <c r="B1339" s="6"/>
    </row>
    <row r="1340" spans="2:2" ht="24.75" customHeight="1" x14ac:dyDescent="0.25">
      <c r="B1340" s="6"/>
    </row>
    <row r="1341" spans="2:2" ht="24.75" customHeight="1" x14ac:dyDescent="0.25">
      <c r="B1341" s="6"/>
    </row>
    <row r="1342" spans="2:2" ht="24.75" customHeight="1" x14ac:dyDescent="0.25">
      <c r="B1342" s="6"/>
    </row>
    <row r="1343" spans="2:2" ht="24.75" customHeight="1" x14ac:dyDescent="0.25">
      <c r="B1343" s="6"/>
    </row>
    <row r="1344" spans="2:2" ht="24.75" customHeight="1" x14ac:dyDescent="0.25">
      <c r="B1344" s="6"/>
    </row>
    <row r="1345" spans="2:2" ht="24.75" customHeight="1" x14ac:dyDescent="0.25">
      <c r="B1345" s="6"/>
    </row>
    <row r="1346" spans="2:2" ht="24.75" customHeight="1" x14ac:dyDescent="0.25">
      <c r="B1346" s="6"/>
    </row>
    <row r="1347" spans="2:2" ht="24.75" customHeight="1" x14ac:dyDescent="0.25">
      <c r="B1347" s="6"/>
    </row>
    <row r="1348" spans="2:2" ht="24.75" customHeight="1" x14ac:dyDescent="0.25">
      <c r="B1348" s="6"/>
    </row>
    <row r="1349" spans="2:2" ht="24.75" customHeight="1" x14ac:dyDescent="0.25">
      <c r="B1349" s="6"/>
    </row>
    <row r="1350" spans="2:2" ht="24.75" customHeight="1" x14ac:dyDescent="0.25">
      <c r="B1350" s="6"/>
    </row>
    <row r="1351" spans="2:2" ht="24.75" customHeight="1" x14ac:dyDescent="0.25">
      <c r="B1351" s="6"/>
    </row>
    <row r="1352" spans="2:2" ht="24.75" customHeight="1" x14ac:dyDescent="0.25">
      <c r="B1352" s="6"/>
    </row>
    <row r="1353" spans="2:2" ht="24.75" customHeight="1" x14ac:dyDescent="0.25">
      <c r="B1353" s="6"/>
    </row>
    <row r="1354" spans="2:2" ht="24.75" customHeight="1" x14ac:dyDescent="0.25">
      <c r="B1354" s="6"/>
    </row>
    <row r="1355" spans="2:2" ht="24.75" customHeight="1" x14ac:dyDescent="0.25">
      <c r="B1355" s="6"/>
    </row>
    <row r="1356" spans="2:2" ht="24.75" customHeight="1" x14ac:dyDescent="0.25">
      <c r="B1356" s="6"/>
    </row>
    <row r="1357" spans="2:2" ht="24.75" customHeight="1" x14ac:dyDescent="0.25">
      <c r="B1357" s="6"/>
    </row>
    <row r="1358" spans="2:2" ht="24.75" customHeight="1" x14ac:dyDescent="0.25">
      <c r="B1358" s="6"/>
    </row>
    <row r="1359" spans="2:2" ht="24.75" customHeight="1" x14ac:dyDescent="0.25">
      <c r="B1359" s="6"/>
    </row>
    <row r="1360" spans="2:2" ht="24.75" customHeight="1" x14ac:dyDescent="0.25">
      <c r="B1360" s="6"/>
    </row>
    <row r="1361" spans="2:2" ht="24.75" customHeight="1" x14ac:dyDescent="0.25">
      <c r="B1361" s="6"/>
    </row>
    <row r="1362" spans="2:2" ht="24.75" customHeight="1" x14ac:dyDescent="0.25">
      <c r="B1362" s="6"/>
    </row>
    <row r="1363" spans="2:2" ht="24.75" customHeight="1" x14ac:dyDescent="0.25">
      <c r="B1363" s="6"/>
    </row>
    <row r="1364" spans="2:2" ht="24.75" customHeight="1" x14ac:dyDescent="0.25">
      <c r="B1364" s="6"/>
    </row>
    <row r="1365" spans="2:2" ht="24.75" customHeight="1" x14ac:dyDescent="0.25">
      <c r="B1365" s="6"/>
    </row>
    <row r="1366" spans="2:2" ht="24.75" customHeight="1" x14ac:dyDescent="0.25">
      <c r="B1366" s="6"/>
    </row>
    <row r="1367" spans="2:2" ht="24.75" customHeight="1" x14ac:dyDescent="0.25">
      <c r="B1367" s="6"/>
    </row>
    <row r="1368" spans="2:2" ht="24.75" customHeight="1" x14ac:dyDescent="0.25">
      <c r="B1368" s="6"/>
    </row>
    <row r="1369" spans="2:2" ht="24.75" customHeight="1" x14ac:dyDescent="0.25">
      <c r="B1369" s="6"/>
    </row>
    <row r="1370" spans="2:2" ht="24.75" customHeight="1" x14ac:dyDescent="0.25">
      <c r="B1370" s="6"/>
    </row>
    <row r="1371" spans="2:2" ht="24.75" customHeight="1" x14ac:dyDescent="0.25">
      <c r="B1371" s="6"/>
    </row>
    <row r="1372" spans="2:2" ht="24.75" customHeight="1" x14ac:dyDescent="0.25">
      <c r="B1372" s="6"/>
    </row>
    <row r="1373" spans="2:2" ht="24.75" customHeight="1" x14ac:dyDescent="0.25">
      <c r="B1373" s="6"/>
    </row>
    <row r="1374" spans="2:2" ht="24.75" customHeight="1" x14ac:dyDescent="0.25">
      <c r="B1374" s="6"/>
    </row>
    <row r="1375" spans="2:2" ht="24.75" customHeight="1" x14ac:dyDescent="0.25">
      <c r="B1375" s="6"/>
    </row>
    <row r="1376" spans="2:2" ht="24.75" customHeight="1" x14ac:dyDescent="0.25">
      <c r="B1376" s="6"/>
    </row>
    <row r="1377" spans="2:2" ht="24.75" customHeight="1" x14ac:dyDescent="0.25">
      <c r="B1377" s="6"/>
    </row>
    <row r="1378" spans="2:2" ht="24.75" customHeight="1" x14ac:dyDescent="0.25">
      <c r="B1378" s="6"/>
    </row>
    <row r="1379" spans="2:2" ht="24.75" customHeight="1" x14ac:dyDescent="0.25">
      <c r="B1379" s="6"/>
    </row>
    <row r="1380" spans="2:2" ht="24.75" customHeight="1" x14ac:dyDescent="0.25">
      <c r="B1380" s="6"/>
    </row>
    <row r="1381" spans="2:2" ht="24.75" customHeight="1" x14ac:dyDescent="0.25">
      <c r="B1381" s="6"/>
    </row>
    <row r="1382" spans="2:2" ht="24.75" customHeight="1" x14ac:dyDescent="0.25">
      <c r="B1382" s="6"/>
    </row>
    <row r="1383" spans="2:2" ht="24.75" customHeight="1" x14ac:dyDescent="0.25">
      <c r="B1383" s="6"/>
    </row>
    <row r="1384" spans="2:2" ht="24.75" customHeight="1" x14ac:dyDescent="0.25">
      <c r="B1384" s="6"/>
    </row>
    <row r="1385" spans="2:2" ht="24.75" customHeight="1" x14ac:dyDescent="0.25">
      <c r="B1385" s="6"/>
    </row>
    <row r="1386" spans="2:2" ht="24.75" customHeight="1" x14ac:dyDescent="0.25">
      <c r="B1386" s="6"/>
    </row>
    <row r="1387" spans="2:2" ht="24.75" customHeight="1" x14ac:dyDescent="0.25">
      <c r="B1387" s="6"/>
    </row>
    <row r="1388" spans="2:2" ht="24.75" customHeight="1" x14ac:dyDescent="0.25">
      <c r="B1388" s="6"/>
    </row>
    <row r="1389" spans="2:2" ht="24.75" customHeight="1" x14ac:dyDescent="0.25">
      <c r="B1389" s="6"/>
    </row>
    <row r="1390" spans="2:2" ht="24.75" customHeight="1" x14ac:dyDescent="0.25">
      <c r="B1390" s="6"/>
    </row>
    <row r="1391" spans="2:2" ht="24.75" customHeight="1" x14ac:dyDescent="0.25">
      <c r="B1391" s="6"/>
    </row>
    <row r="1392" spans="2:2" ht="24.75" customHeight="1" x14ac:dyDescent="0.25">
      <c r="B1392" s="6"/>
    </row>
    <row r="1393" spans="2:2" ht="24.75" customHeight="1" x14ac:dyDescent="0.25">
      <c r="B1393" s="6"/>
    </row>
    <row r="1394" spans="2:2" ht="24.75" customHeight="1" x14ac:dyDescent="0.25">
      <c r="B1394" s="6"/>
    </row>
    <row r="1395" spans="2:2" ht="24.75" customHeight="1" x14ac:dyDescent="0.25">
      <c r="B1395" s="6"/>
    </row>
    <row r="1396" spans="2:2" ht="24.75" customHeight="1" x14ac:dyDescent="0.25">
      <c r="B1396" s="6"/>
    </row>
    <row r="1397" spans="2:2" ht="24.75" customHeight="1" x14ac:dyDescent="0.25">
      <c r="B1397" s="6"/>
    </row>
    <row r="1398" spans="2:2" ht="24.75" customHeight="1" x14ac:dyDescent="0.25">
      <c r="B1398" s="6"/>
    </row>
    <row r="1399" spans="2:2" ht="24.75" customHeight="1" x14ac:dyDescent="0.25">
      <c r="B1399" s="6"/>
    </row>
    <row r="1400" spans="2:2" ht="24.75" customHeight="1" x14ac:dyDescent="0.25">
      <c r="B1400" s="6"/>
    </row>
    <row r="1401" spans="2:2" ht="24.75" customHeight="1" x14ac:dyDescent="0.25">
      <c r="B1401" s="6"/>
    </row>
    <row r="1402" spans="2:2" ht="24.75" customHeight="1" x14ac:dyDescent="0.25">
      <c r="B1402" s="6"/>
    </row>
    <row r="1403" spans="2:2" ht="24.75" customHeight="1" x14ac:dyDescent="0.25">
      <c r="B1403" s="6"/>
    </row>
    <row r="1404" spans="2:2" ht="24.75" customHeight="1" x14ac:dyDescent="0.25">
      <c r="B1404" s="6"/>
    </row>
    <row r="1405" spans="2:2" ht="24.75" customHeight="1" x14ac:dyDescent="0.25">
      <c r="B1405" s="6"/>
    </row>
    <row r="1406" spans="2:2" ht="24.75" customHeight="1" x14ac:dyDescent="0.25">
      <c r="B1406" s="6"/>
    </row>
    <row r="1407" spans="2:2" ht="24.75" customHeight="1" x14ac:dyDescent="0.25">
      <c r="B1407" s="6"/>
    </row>
    <row r="1408" spans="2:2" ht="24.75" customHeight="1" x14ac:dyDescent="0.25">
      <c r="B1408" s="6"/>
    </row>
    <row r="1409" spans="2:2" ht="24.75" customHeight="1" x14ac:dyDescent="0.25">
      <c r="B1409" s="6"/>
    </row>
    <row r="1410" spans="2:2" ht="24.75" customHeight="1" x14ac:dyDescent="0.25">
      <c r="B1410" s="6"/>
    </row>
    <row r="1411" spans="2:2" ht="24.75" customHeight="1" x14ac:dyDescent="0.25">
      <c r="B1411" s="6"/>
    </row>
    <row r="1412" spans="2:2" ht="24.75" customHeight="1" x14ac:dyDescent="0.25">
      <c r="B1412" s="6"/>
    </row>
    <row r="1413" spans="2:2" ht="24.75" customHeight="1" x14ac:dyDescent="0.25">
      <c r="B1413" s="6"/>
    </row>
    <row r="1414" spans="2:2" ht="24.75" customHeight="1" x14ac:dyDescent="0.25">
      <c r="B1414" s="6"/>
    </row>
    <row r="1415" spans="2:2" ht="24.75" customHeight="1" x14ac:dyDescent="0.25">
      <c r="B1415" s="6"/>
    </row>
    <row r="1416" spans="2:2" ht="24.75" customHeight="1" x14ac:dyDescent="0.25">
      <c r="B1416" s="6"/>
    </row>
    <row r="1417" spans="2:2" ht="24.75" customHeight="1" x14ac:dyDescent="0.25">
      <c r="B1417" s="6"/>
    </row>
    <row r="1418" spans="2:2" ht="24.75" customHeight="1" x14ac:dyDescent="0.25">
      <c r="B1418" s="6"/>
    </row>
    <row r="1419" spans="2:2" ht="24.75" customHeight="1" x14ac:dyDescent="0.25">
      <c r="B1419" s="6"/>
    </row>
    <row r="1420" spans="2:2" ht="24.75" customHeight="1" x14ac:dyDescent="0.25">
      <c r="B1420" s="6"/>
    </row>
    <row r="1421" spans="2:2" ht="24.75" customHeight="1" x14ac:dyDescent="0.25">
      <c r="B1421" s="6"/>
    </row>
    <row r="1422" spans="2:2" ht="24.75" customHeight="1" x14ac:dyDescent="0.25">
      <c r="B1422" s="6"/>
    </row>
    <row r="1423" spans="2:2" ht="24.75" customHeight="1" x14ac:dyDescent="0.25">
      <c r="B1423" s="6"/>
    </row>
    <row r="1424" spans="2:2" ht="24.75" customHeight="1" x14ac:dyDescent="0.25">
      <c r="B1424" s="6"/>
    </row>
    <row r="1425" spans="2:2" ht="24.75" customHeight="1" x14ac:dyDescent="0.25">
      <c r="B1425" s="6"/>
    </row>
    <row r="1426" spans="2:2" ht="24.75" customHeight="1" x14ac:dyDescent="0.25">
      <c r="B1426" s="6"/>
    </row>
    <row r="1427" spans="2:2" ht="24.75" customHeight="1" x14ac:dyDescent="0.25">
      <c r="B1427" s="6"/>
    </row>
    <row r="1428" spans="2:2" ht="24.75" customHeight="1" x14ac:dyDescent="0.25">
      <c r="B1428" s="6"/>
    </row>
    <row r="1429" spans="2:2" ht="24.75" customHeight="1" x14ac:dyDescent="0.25">
      <c r="B1429" s="6"/>
    </row>
    <row r="1430" spans="2:2" ht="24.75" customHeight="1" x14ac:dyDescent="0.25">
      <c r="B1430" s="6"/>
    </row>
    <row r="1431" spans="2:2" ht="24.75" customHeight="1" x14ac:dyDescent="0.25">
      <c r="B1431" s="6"/>
    </row>
    <row r="1432" spans="2:2" ht="24.75" customHeight="1" x14ac:dyDescent="0.25">
      <c r="B1432" s="6"/>
    </row>
    <row r="1433" spans="2:2" ht="24.75" customHeight="1" x14ac:dyDescent="0.25">
      <c r="B1433" s="6"/>
    </row>
    <row r="1434" spans="2:2" ht="24.75" customHeight="1" x14ac:dyDescent="0.25">
      <c r="B1434" s="6"/>
    </row>
    <row r="1435" spans="2:2" ht="24.75" customHeight="1" x14ac:dyDescent="0.25">
      <c r="B1435" s="6"/>
    </row>
    <row r="1436" spans="2:2" ht="24.75" customHeight="1" x14ac:dyDescent="0.25">
      <c r="B1436" s="6"/>
    </row>
    <row r="1437" spans="2:2" ht="24.75" customHeight="1" x14ac:dyDescent="0.25">
      <c r="B1437" s="6"/>
    </row>
    <row r="1438" spans="2:2" ht="24.75" customHeight="1" x14ac:dyDescent="0.25">
      <c r="B1438" s="6"/>
    </row>
    <row r="1439" spans="2:2" ht="24.75" customHeight="1" x14ac:dyDescent="0.25">
      <c r="B1439" s="6"/>
    </row>
    <row r="1440" spans="2:2" ht="24.75" customHeight="1" x14ac:dyDescent="0.25">
      <c r="B1440" s="6"/>
    </row>
    <row r="1441" spans="2:2" ht="24.75" customHeight="1" x14ac:dyDescent="0.25">
      <c r="B1441" s="6"/>
    </row>
    <row r="1442" spans="2:2" ht="24.75" customHeight="1" x14ac:dyDescent="0.25">
      <c r="B1442" s="6"/>
    </row>
    <row r="1443" spans="2:2" ht="24.75" customHeight="1" x14ac:dyDescent="0.25">
      <c r="B1443" s="6"/>
    </row>
    <row r="1444" spans="2:2" ht="24.75" customHeight="1" x14ac:dyDescent="0.25">
      <c r="B1444" s="6"/>
    </row>
    <row r="1445" spans="2:2" ht="24.75" customHeight="1" x14ac:dyDescent="0.25">
      <c r="B1445" s="6"/>
    </row>
    <row r="1446" spans="2:2" ht="24.75" customHeight="1" x14ac:dyDescent="0.25">
      <c r="B1446" s="6"/>
    </row>
    <row r="1447" spans="2:2" ht="24.75" customHeight="1" x14ac:dyDescent="0.25">
      <c r="B1447" s="6"/>
    </row>
    <row r="1448" spans="2:2" ht="24.75" customHeight="1" x14ac:dyDescent="0.25">
      <c r="B1448" s="6"/>
    </row>
    <row r="1449" spans="2:2" ht="24.75" customHeight="1" x14ac:dyDescent="0.25">
      <c r="B1449" s="6"/>
    </row>
    <row r="1450" spans="2:2" ht="24.75" customHeight="1" x14ac:dyDescent="0.25">
      <c r="B1450" s="6"/>
    </row>
    <row r="1451" spans="2:2" ht="24.75" customHeight="1" x14ac:dyDescent="0.25">
      <c r="B1451" s="6"/>
    </row>
    <row r="1452" spans="2:2" ht="24.75" customHeight="1" x14ac:dyDescent="0.25">
      <c r="B1452" s="6"/>
    </row>
    <row r="1453" spans="2:2" ht="24.75" customHeight="1" x14ac:dyDescent="0.25">
      <c r="B1453" s="6"/>
    </row>
    <row r="1454" spans="2:2" ht="24.75" customHeight="1" x14ac:dyDescent="0.25">
      <c r="B1454" s="6"/>
    </row>
    <row r="1455" spans="2:2" ht="24.75" customHeight="1" x14ac:dyDescent="0.25">
      <c r="B1455" s="6"/>
    </row>
    <row r="1456" spans="2:2" ht="24.75" customHeight="1" x14ac:dyDescent="0.25">
      <c r="B1456" s="6"/>
    </row>
    <row r="1457" spans="2:2" ht="24.75" customHeight="1" x14ac:dyDescent="0.25">
      <c r="B1457" s="6"/>
    </row>
    <row r="1458" spans="2:2" ht="24.75" customHeight="1" x14ac:dyDescent="0.25">
      <c r="B1458" s="6"/>
    </row>
    <row r="1459" spans="2:2" ht="24.75" customHeight="1" x14ac:dyDescent="0.25">
      <c r="B1459" s="6"/>
    </row>
    <row r="1460" spans="2:2" ht="24.75" customHeight="1" x14ac:dyDescent="0.25">
      <c r="B1460" s="6"/>
    </row>
    <row r="1461" spans="2:2" ht="24.75" customHeight="1" x14ac:dyDescent="0.25">
      <c r="B1461" s="6"/>
    </row>
    <row r="1462" spans="2:2" ht="24.75" customHeight="1" x14ac:dyDescent="0.25">
      <c r="B1462" s="6"/>
    </row>
    <row r="1463" spans="2:2" ht="24.75" customHeight="1" x14ac:dyDescent="0.25">
      <c r="B1463" s="6"/>
    </row>
    <row r="1464" spans="2:2" ht="24.75" customHeight="1" x14ac:dyDescent="0.25">
      <c r="B1464" s="6"/>
    </row>
    <row r="1465" spans="2:2" ht="24.75" customHeight="1" x14ac:dyDescent="0.25">
      <c r="B1465" s="6"/>
    </row>
    <row r="1466" spans="2:2" ht="24.75" customHeight="1" x14ac:dyDescent="0.25">
      <c r="B1466" s="6"/>
    </row>
    <row r="1467" spans="2:2" ht="24.75" customHeight="1" x14ac:dyDescent="0.25">
      <c r="B1467" s="6"/>
    </row>
    <row r="1468" spans="2:2" ht="24.75" customHeight="1" x14ac:dyDescent="0.25">
      <c r="B1468" s="6"/>
    </row>
    <row r="1469" spans="2:2" ht="24.75" customHeight="1" x14ac:dyDescent="0.25">
      <c r="B1469" s="6"/>
    </row>
    <row r="1470" spans="2:2" ht="24.75" customHeight="1" x14ac:dyDescent="0.25">
      <c r="B1470" s="6"/>
    </row>
    <row r="1471" spans="2:2" ht="24.75" customHeight="1" x14ac:dyDescent="0.25">
      <c r="B1471" s="6"/>
    </row>
    <row r="1472" spans="2:2" ht="24.75" customHeight="1" x14ac:dyDescent="0.25">
      <c r="B1472" s="6"/>
    </row>
    <row r="1473" spans="2:2" ht="24.75" customHeight="1" x14ac:dyDescent="0.25">
      <c r="B1473" s="6"/>
    </row>
    <row r="1474" spans="2:2" ht="24.75" customHeight="1" x14ac:dyDescent="0.25">
      <c r="B1474" s="6"/>
    </row>
    <row r="1475" spans="2:2" ht="24.75" customHeight="1" x14ac:dyDescent="0.25">
      <c r="B1475" s="6"/>
    </row>
    <row r="1476" spans="2:2" ht="24.75" customHeight="1" x14ac:dyDescent="0.25">
      <c r="B1476" s="6"/>
    </row>
    <row r="1477" spans="2:2" ht="24.75" customHeight="1" x14ac:dyDescent="0.25">
      <c r="B1477" s="6"/>
    </row>
    <row r="1478" spans="2:2" ht="24.75" customHeight="1" x14ac:dyDescent="0.25">
      <c r="B1478" s="6"/>
    </row>
    <row r="1479" spans="2:2" ht="24.75" customHeight="1" x14ac:dyDescent="0.25">
      <c r="B1479" s="6"/>
    </row>
    <row r="1480" spans="2:2" ht="24.75" customHeight="1" x14ac:dyDescent="0.25">
      <c r="B1480" s="6"/>
    </row>
    <row r="1481" spans="2:2" ht="24.75" customHeight="1" x14ac:dyDescent="0.25">
      <c r="B1481" s="6"/>
    </row>
    <row r="1482" spans="2:2" ht="24.75" customHeight="1" x14ac:dyDescent="0.25">
      <c r="B1482" s="6"/>
    </row>
    <row r="1483" spans="2:2" ht="24.75" customHeight="1" x14ac:dyDescent="0.25">
      <c r="B1483" s="6"/>
    </row>
    <row r="1484" spans="2:2" ht="24.75" customHeight="1" x14ac:dyDescent="0.25">
      <c r="B1484" s="6"/>
    </row>
    <row r="1485" spans="2:2" ht="24.75" customHeight="1" x14ac:dyDescent="0.25">
      <c r="B1485" s="6"/>
    </row>
    <row r="1486" spans="2:2" ht="24.75" customHeight="1" x14ac:dyDescent="0.25">
      <c r="B1486" s="6"/>
    </row>
    <row r="1487" spans="2:2" ht="24.75" customHeight="1" x14ac:dyDescent="0.25">
      <c r="B1487" s="6"/>
    </row>
    <row r="1488" spans="2:2" ht="24.75" customHeight="1" x14ac:dyDescent="0.25">
      <c r="B1488" s="6"/>
    </row>
    <row r="1489" spans="2:2" ht="24.75" customHeight="1" x14ac:dyDescent="0.25">
      <c r="B1489" s="6"/>
    </row>
    <row r="1490" spans="2:2" ht="24.75" customHeight="1" x14ac:dyDescent="0.25">
      <c r="B1490" s="6"/>
    </row>
    <row r="1491" spans="2:2" ht="24.75" customHeight="1" x14ac:dyDescent="0.25">
      <c r="B1491" s="6"/>
    </row>
    <row r="1492" spans="2:2" ht="24.75" customHeight="1" x14ac:dyDescent="0.25">
      <c r="B1492" s="6"/>
    </row>
    <row r="1493" spans="2:2" ht="24.75" customHeight="1" x14ac:dyDescent="0.25">
      <c r="B1493" s="6"/>
    </row>
    <row r="1494" spans="2:2" ht="24.75" customHeight="1" x14ac:dyDescent="0.25">
      <c r="B1494" s="6"/>
    </row>
    <row r="1495" spans="2:2" ht="24.75" customHeight="1" x14ac:dyDescent="0.25">
      <c r="B1495" s="6"/>
    </row>
    <row r="1496" spans="2:2" ht="24.75" customHeight="1" x14ac:dyDescent="0.25">
      <c r="B1496" s="6"/>
    </row>
    <row r="1497" spans="2:2" ht="24.75" customHeight="1" x14ac:dyDescent="0.25">
      <c r="B1497" s="6"/>
    </row>
    <row r="1498" spans="2:2" ht="24.75" customHeight="1" x14ac:dyDescent="0.25">
      <c r="B1498" s="6"/>
    </row>
    <row r="1499" spans="2:2" ht="24.75" customHeight="1" x14ac:dyDescent="0.25">
      <c r="B1499" s="6"/>
    </row>
    <row r="1500" spans="2:2" ht="24.75" customHeight="1" x14ac:dyDescent="0.25">
      <c r="B1500" s="6"/>
    </row>
    <row r="1501" spans="2:2" ht="24.75" customHeight="1" x14ac:dyDescent="0.25">
      <c r="B1501" s="6"/>
    </row>
    <row r="1502" spans="2:2" ht="24.75" customHeight="1" x14ac:dyDescent="0.25">
      <c r="B1502" s="6"/>
    </row>
    <row r="1503" spans="2:2" ht="24.75" customHeight="1" x14ac:dyDescent="0.25">
      <c r="B1503" s="6"/>
    </row>
    <row r="1504" spans="2:2" ht="24.75" customHeight="1" x14ac:dyDescent="0.25">
      <c r="B1504" s="6"/>
    </row>
    <row r="1505" spans="2:2" ht="24.75" customHeight="1" x14ac:dyDescent="0.25">
      <c r="B1505" s="6"/>
    </row>
    <row r="1506" spans="2:2" ht="24.75" customHeight="1" x14ac:dyDescent="0.25">
      <c r="B1506" s="6"/>
    </row>
    <row r="1507" spans="2:2" ht="24.75" customHeight="1" x14ac:dyDescent="0.25">
      <c r="B1507" s="6"/>
    </row>
    <row r="1508" spans="2:2" ht="24.75" customHeight="1" x14ac:dyDescent="0.25">
      <c r="B1508" s="6"/>
    </row>
    <row r="1509" spans="2:2" ht="24.75" customHeight="1" x14ac:dyDescent="0.25">
      <c r="B1509" s="6"/>
    </row>
    <row r="1510" spans="2:2" ht="24.75" customHeight="1" x14ac:dyDescent="0.25">
      <c r="B1510" s="6"/>
    </row>
    <row r="1511" spans="2:2" ht="24.75" customHeight="1" x14ac:dyDescent="0.25">
      <c r="B1511" s="6"/>
    </row>
    <row r="1512" spans="2:2" ht="24.75" customHeight="1" x14ac:dyDescent="0.25">
      <c r="B1512" s="6"/>
    </row>
    <row r="1513" spans="2:2" ht="24.75" customHeight="1" x14ac:dyDescent="0.25">
      <c r="B1513" s="6"/>
    </row>
    <row r="1514" spans="2:2" ht="24.75" customHeight="1" x14ac:dyDescent="0.25">
      <c r="B1514" s="6"/>
    </row>
    <row r="1515" spans="2:2" ht="24.75" customHeight="1" x14ac:dyDescent="0.25">
      <c r="B1515" s="6"/>
    </row>
    <row r="1516" spans="2:2" ht="24.75" customHeight="1" x14ac:dyDescent="0.25">
      <c r="B1516" s="6"/>
    </row>
    <row r="1517" spans="2:2" ht="24.75" customHeight="1" x14ac:dyDescent="0.25">
      <c r="B1517" s="6"/>
    </row>
    <row r="1518" spans="2:2" ht="24.75" customHeight="1" x14ac:dyDescent="0.25">
      <c r="B1518" s="6"/>
    </row>
    <row r="1519" spans="2:2" ht="24.75" customHeight="1" x14ac:dyDescent="0.25">
      <c r="B1519" s="6"/>
    </row>
    <row r="1520" spans="2:2" ht="24.75" customHeight="1" x14ac:dyDescent="0.25">
      <c r="B1520" s="6"/>
    </row>
    <row r="1521" spans="2:2" ht="24.75" customHeight="1" x14ac:dyDescent="0.25">
      <c r="B1521" s="6"/>
    </row>
    <row r="1522" spans="2:2" ht="24.75" customHeight="1" x14ac:dyDescent="0.25">
      <c r="B1522" s="6"/>
    </row>
    <row r="1523" spans="2:2" ht="24.75" customHeight="1" x14ac:dyDescent="0.25">
      <c r="B1523" s="6"/>
    </row>
    <row r="1524" spans="2:2" ht="24.75" customHeight="1" x14ac:dyDescent="0.25">
      <c r="B1524" s="6"/>
    </row>
    <row r="1525" spans="2:2" ht="24.75" customHeight="1" x14ac:dyDescent="0.25">
      <c r="B1525" s="6"/>
    </row>
    <row r="1526" spans="2:2" ht="24.75" customHeight="1" x14ac:dyDescent="0.25">
      <c r="B1526" s="6"/>
    </row>
    <row r="1527" spans="2:2" ht="24.75" customHeight="1" x14ac:dyDescent="0.25">
      <c r="B1527" s="6"/>
    </row>
    <row r="1528" spans="2:2" ht="24.75" customHeight="1" x14ac:dyDescent="0.25">
      <c r="B1528" s="6"/>
    </row>
    <row r="1529" spans="2:2" ht="24.75" customHeight="1" x14ac:dyDescent="0.25">
      <c r="B1529" s="6"/>
    </row>
    <row r="1530" spans="2:2" ht="24.75" customHeight="1" x14ac:dyDescent="0.25">
      <c r="B1530" s="6"/>
    </row>
    <row r="1531" spans="2:2" ht="24.75" customHeight="1" x14ac:dyDescent="0.25">
      <c r="B1531" s="6"/>
    </row>
    <row r="1532" spans="2:2" ht="24.75" customHeight="1" x14ac:dyDescent="0.25">
      <c r="B1532" s="6"/>
    </row>
    <row r="1533" spans="2:2" ht="24.75" customHeight="1" x14ac:dyDescent="0.25">
      <c r="B1533" s="6"/>
    </row>
    <row r="1534" spans="2:2" ht="24.75" customHeight="1" x14ac:dyDescent="0.25">
      <c r="B1534" s="6"/>
    </row>
    <row r="1535" spans="2:2" ht="24.75" customHeight="1" x14ac:dyDescent="0.25">
      <c r="B1535" s="6"/>
    </row>
    <row r="1536" spans="2:2" ht="24.75" customHeight="1" x14ac:dyDescent="0.25">
      <c r="B1536" s="6"/>
    </row>
    <row r="1537" spans="2:2" ht="24.75" customHeight="1" x14ac:dyDescent="0.25">
      <c r="B1537" s="6"/>
    </row>
    <row r="1538" spans="2:2" ht="24.75" customHeight="1" x14ac:dyDescent="0.25">
      <c r="B1538" s="6"/>
    </row>
    <row r="1539" spans="2:2" ht="24.75" customHeight="1" x14ac:dyDescent="0.25">
      <c r="B1539" s="6"/>
    </row>
    <row r="1540" spans="2:2" ht="24.75" customHeight="1" x14ac:dyDescent="0.25">
      <c r="B1540" s="6"/>
    </row>
    <row r="1541" spans="2:2" ht="24.75" customHeight="1" x14ac:dyDescent="0.25">
      <c r="B1541" s="6"/>
    </row>
    <row r="1542" spans="2:2" ht="24.75" customHeight="1" x14ac:dyDescent="0.25">
      <c r="B1542" s="6"/>
    </row>
    <row r="1543" spans="2:2" ht="24.75" customHeight="1" x14ac:dyDescent="0.25">
      <c r="B1543" s="6"/>
    </row>
    <row r="1544" spans="2:2" ht="24.75" customHeight="1" x14ac:dyDescent="0.25">
      <c r="B1544" s="6"/>
    </row>
    <row r="1545" spans="2:2" ht="24.75" customHeight="1" x14ac:dyDescent="0.25">
      <c r="B1545" s="6"/>
    </row>
    <row r="1546" spans="2:2" ht="24.75" customHeight="1" x14ac:dyDescent="0.25">
      <c r="B1546" s="6"/>
    </row>
    <row r="1547" spans="2:2" ht="24.75" customHeight="1" x14ac:dyDescent="0.25">
      <c r="B1547" s="6"/>
    </row>
    <row r="1548" spans="2:2" ht="24.75" customHeight="1" x14ac:dyDescent="0.25">
      <c r="B1548" s="6"/>
    </row>
    <row r="1549" spans="2:2" ht="24.75" customHeight="1" x14ac:dyDescent="0.25">
      <c r="B1549" s="6"/>
    </row>
    <row r="1550" spans="2:2" ht="24.75" customHeight="1" x14ac:dyDescent="0.25">
      <c r="B1550" s="6"/>
    </row>
    <row r="1551" spans="2:2" ht="24.75" customHeight="1" x14ac:dyDescent="0.25">
      <c r="B1551" s="6"/>
    </row>
    <row r="1552" spans="2:2" ht="24.75" customHeight="1" x14ac:dyDescent="0.25">
      <c r="B1552" s="6"/>
    </row>
    <row r="1553" spans="2:2" ht="24.75" customHeight="1" x14ac:dyDescent="0.25">
      <c r="B1553" s="6"/>
    </row>
    <row r="1554" spans="2:2" ht="24.75" customHeight="1" x14ac:dyDescent="0.25">
      <c r="B1554" s="6"/>
    </row>
    <row r="1555" spans="2:2" ht="24.75" customHeight="1" x14ac:dyDescent="0.25">
      <c r="B1555" s="6"/>
    </row>
    <row r="1556" spans="2:2" ht="24.75" customHeight="1" x14ac:dyDescent="0.25">
      <c r="B1556" s="6"/>
    </row>
    <row r="1557" spans="2:2" ht="24.75" customHeight="1" x14ac:dyDescent="0.25">
      <c r="B1557" s="6"/>
    </row>
    <row r="1558" spans="2:2" ht="24.75" customHeight="1" x14ac:dyDescent="0.25">
      <c r="B1558" s="6"/>
    </row>
    <row r="1559" spans="2:2" ht="24.75" customHeight="1" x14ac:dyDescent="0.25">
      <c r="B1559" s="6"/>
    </row>
    <row r="1560" spans="2:2" ht="24.75" customHeight="1" x14ac:dyDescent="0.25">
      <c r="B1560" s="6"/>
    </row>
    <row r="1561" spans="2:2" ht="24.75" customHeight="1" x14ac:dyDescent="0.25">
      <c r="B1561" s="6"/>
    </row>
    <row r="1562" spans="2:2" ht="24.75" customHeight="1" x14ac:dyDescent="0.25">
      <c r="B1562" s="6"/>
    </row>
    <row r="1563" spans="2:2" ht="24.75" customHeight="1" x14ac:dyDescent="0.25">
      <c r="B1563" s="6"/>
    </row>
    <row r="1564" spans="2:2" ht="24.75" customHeight="1" x14ac:dyDescent="0.25">
      <c r="B1564" s="6"/>
    </row>
    <row r="1565" spans="2:2" ht="24.75" customHeight="1" x14ac:dyDescent="0.25">
      <c r="B1565" s="6"/>
    </row>
    <row r="1566" spans="2:2" ht="24.75" customHeight="1" x14ac:dyDescent="0.25">
      <c r="B1566" s="6"/>
    </row>
    <row r="1567" spans="2:2" ht="24.75" customHeight="1" x14ac:dyDescent="0.25">
      <c r="B1567" s="6"/>
    </row>
    <row r="1568" spans="2:2" ht="24.75" customHeight="1" x14ac:dyDescent="0.25">
      <c r="B1568" s="6"/>
    </row>
    <row r="1569" spans="2:2" ht="24.75" customHeight="1" x14ac:dyDescent="0.25">
      <c r="B1569" s="6"/>
    </row>
    <row r="1570" spans="2:2" ht="24.75" customHeight="1" x14ac:dyDescent="0.25">
      <c r="B1570" s="6"/>
    </row>
    <row r="1571" spans="2:2" ht="24.75" customHeight="1" x14ac:dyDescent="0.25">
      <c r="B1571" s="6"/>
    </row>
    <row r="1572" spans="2:2" ht="24.75" customHeight="1" x14ac:dyDescent="0.25">
      <c r="B1572" s="6"/>
    </row>
    <row r="1573" spans="2:2" ht="24.75" customHeight="1" x14ac:dyDescent="0.25">
      <c r="B1573" s="6"/>
    </row>
    <row r="1574" spans="2:2" ht="24.75" customHeight="1" x14ac:dyDescent="0.25">
      <c r="B1574" s="6"/>
    </row>
    <row r="1575" spans="2:2" ht="24.75" customHeight="1" x14ac:dyDescent="0.25">
      <c r="B1575" s="6"/>
    </row>
    <row r="1576" spans="2:2" ht="24.75" customHeight="1" x14ac:dyDescent="0.25">
      <c r="B1576" s="6"/>
    </row>
    <row r="1577" spans="2:2" ht="24.75" customHeight="1" x14ac:dyDescent="0.25">
      <c r="B1577" s="6"/>
    </row>
    <row r="1578" spans="2:2" ht="24.75" customHeight="1" x14ac:dyDescent="0.25">
      <c r="B1578" s="6"/>
    </row>
    <row r="1579" spans="2:2" ht="24.75" customHeight="1" x14ac:dyDescent="0.25">
      <c r="B1579" s="6"/>
    </row>
    <row r="1580" spans="2:2" ht="24.75" customHeight="1" x14ac:dyDescent="0.25">
      <c r="B1580" s="6"/>
    </row>
    <row r="1581" spans="2:2" ht="24.75" customHeight="1" x14ac:dyDescent="0.25">
      <c r="B1581" s="6"/>
    </row>
    <row r="1582" spans="2:2" ht="24.75" customHeight="1" x14ac:dyDescent="0.25">
      <c r="B1582" s="6"/>
    </row>
    <row r="1583" spans="2:2" ht="24.75" customHeight="1" x14ac:dyDescent="0.25">
      <c r="B1583" s="6"/>
    </row>
    <row r="1584" spans="2:2" ht="24.75" customHeight="1" x14ac:dyDescent="0.25">
      <c r="B1584" s="6"/>
    </row>
  </sheetData>
  <mergeCells count="8">
    <mergeCell ref="F809:H809"/>
    <mergeCell ref="F810:H810"/>
    <mergeCell ref="A1:O1"/>
    <mergeCell ref="A2:O2"/>
    <mergeCell ref="B3:O3"/>
    <mergeCell ref="A4:O4"/>
    <mergeCell ref="A5:O5"/>
    <mergeCell ref="A6:O6"/>
  </mergeCells>
  <conditionalFormatting sqref="DM318:FT318">
    <cfRule type="duplicateValues" dxfId="8" priority="5" stopIfTrue="1"/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35"/>
  <sheetViews>
    <sheetView tabSelected="1" topLeftCell="B1" zoomScale="110" zoomScaleNormal="110" workbookViewId="0">
      <selection activeCell="I13" sqref="I13"/>
    </sheetView>
  </sheetViews>
  <sheetFormatPr baseColWidth="10" defaultColWidth="9.140625" defaultRowHeight="15" x14ac:dyDescent="0.25"/>
  <cols>
    <col min="1" max="1" width="5.85546875" customWidth="1"/>
    <col min="2" max="2" width="41.42578125" customWidth="1"/>
    <col min="3" max="3" width="30.28515625" customWidth="1"/>
    <col min="4" max="4" width="17.140625" customWidth="1"/>
    <col min="5" max="5" width="12.85546875" customWidth="1"/>
    <col min="6" max="6" width="17" customWidth="1"/>
    <col min="7" max="7" width="20.28515625" customWidth="1"/>
    <col min="8" max="8" width="13.28515625" customWidth="1"/>
    <col min="9" max="9" width="14.42578125" customWidth="1"/>
    <col min="10" max="10" width="11.28515625" customWidth="1"/>
    <col min="11" max="11" width="10.5703125" customWidth="1"/>
    <col min="12" max="12" width="11.28515625" customWidth="1"/>
    <col min="13" max="13" width="12.42578125" customWidth="1"/>
    <col min="14" max="14" width="13.42578125" customWidth="1"/>
    <col min="15" max="15" width="12.5703125" customWidth="1"/>
  </cols>
  <sheetData>
    <row r="1" spans="1:15" s="1" customFormat="1" ht="47.25" customHeight="1" x14ac:dyDescent="0.25"/>
    <row r="2" spans="1:15" s="1" customFormat="1" ht="22.5" customHeight="1" x14ac:dyDescent="0.2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5" s="1" customFormat="1" ht="22.5" customHeight="1" x14ac:dyDescent="0.25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1:15" s="1" customFormat="1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s="1" customFormat="1" ht="21" x14ac:dyDescent="0.35">
      <c r="A5" s="56" t="s">
        <v>1582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s="1" customFormat="1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H6" s="13"/>
      <c r="I6" s="13"/>
      <c r="M6" s="13"/>
      <c r="N6" s="13" t="s">
        <v>9</v>
      </c>
      <c r="O6" s="13"/>
    </row>
    <row r="7" spans="1:15" s="1" customFormat="1" ht="30" x14ac:dyDescent="0.25">
      <c r="A7" s="4" t="s">
        <v>852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s="1" customFormat="1" ht="24.95" customHeight="1" x14ac:dyDescent="0.25">
      <c r="A8" s="1">
        <v>1</v>
      </c>
      <c r="B8" t="s">
        <v>1358</v>
      </c>
      <c r="C8" s="1" t="s">
        <v>174</v>
      </c>
      <c r="D8" t="s">
        <v>1366</v>
      </c>
      <c r="E8" s="1" t="s">
        <v>1367</v>
      </c>
      <c r="F8" s="1" t="s">
        <v>29</v>
      </c>
      <c r="G8" s="7">
        <v>35000</v>
      </c>
      <c r="H8" s="7">
        <v>0</v>
      </c>
      <c r="I8" s="7">
        <v>35000</v>
      </c>
      <c r="J8" s="7">
        <f t="shared" ref="J8:J15" si="0">+G8*2.87%</f>
        <v>1004.5</v>
      </c>
      <c r="K8" s="7">
        <v>0</v>
      </c>
      <c r="L8" s="7">
        <f t="shared" ref="L8:L15" si="1">+I8*3.04%</f>
        <v>1064</v>
      </c>
      <c r="M8" s="7">
        <v>25</v>
      </c>
      <c r="N8" s="7">
        <f t="shared" ref="N8:N15" si="2">+J8+K8+L8+M8</f>
        <v>2093.5</v>
      </c>
      <c r="O8" s="7">
        <f t="shared" ref="O8:O15" si="3">+G8-N8</f>
        <v>32906.5</v>
      </c>
    </row>
    <row r="9" spans="1:15" s="1" customFormat="1" ht="24.95" customHeight="1" x14ac:dyDescent="0.25">
      <c r="A9" s="1">
        <v>2</v>
      </c>
      <c r="B9" t="s">
        <v>1359</v>
      </c>
      <c r="C9" s="1" t="s">
        <v>174</v>
      </c>
      <c r="D9" t="s">
        <v>1366</v>
      </c>
      <c r="E9" s="1" t="s">
        <v>1367</v>
      </c>
      <c r="F9" s="1" t="s">
        <v>29</v>
      </c>
      <c r="G9" s="7">
        <v>35000</v>
      </c>
      <c r="H9" s="7">
        <v>0</v>
      </c>
      <c r="I9" s="7">
        <v>35000</v>
      </c>
      <c r="J9" s="7">
        <f t="shared" si="0"/>
        <v>1004.5</v>
      </c>
      <c r="K9" s="7">
        <v>0</v>
      </c>
      <c r="L9" s="7">
        <f t="shared" si="1"/>
        <v>1064</v>
      </c>
      <c r="M9" s="7">
        <v>25</v>
      </c>
      <c r="N9" s="7">
        <f t="shared" si="2"/>
        <v>2093.5</v>
      </c>
      <c r="O9" s="7">
        <f t="shared" si="3"/>
        <v>32906.5</v>
      </c>
    </row>
    <row r="10" spans="1:15" s="1" customFormat="1" ht="24.95" customHeight="1" x14ac:dyDescent="0.25">
      <c r="A10" s="1">
        <v>3</v>
      </c>
      <c r="B10" t="s">
        <v>1360</v>
      </c>
      <c r="C10" s="1" t="s">
        <v>174</v>
      </c>
      <c r="D10" t="s">
        <v>1366</v>
      </c>
      <c r="E10" s="1" t="s">
        <v>1367</v>
      </c>
      <c r="F10" s="1" t="s">
        <v>29</v>
      </c>
      <c r="G10" s="7">
        <v>35000</v>
      </c>
      <c r="H10" s="7">
        <v>0</v>
      </c>
      <c r="I10" s="7">
        <v>35000</v>
      </c>
      <c r="J10" s="7">
        <f t="shared" si="0"/>
        <v>1004.5</v>
      </c>
      <c r="K10" s="7">
        <v>0</v>
      </c>
      <c r="L10" s="7">
        <f t="shared" si="1"/>
        <v>1064</v>
      </c>
      <c r="M10" s="7">
        <v>25</v>
      </c>
      <c r="N10" s="7">
        <f t="shared" si="2"/>
        <v>2093.5</v>
      </c>
      <c r="O10" s="7">
        <f t="shared" si="3"/>
        <v>32906.5</v>
      </c>
    </row>
    <row r="11" spans="1:15" s="1" customFormat="1" ht="24.95" customHeight="1" x14ac:dyDescent="0.25">
      <c r="A11" s="1">
        <v>4</v>
      </c>
      <c r="B11" t="s">
        <v>1361</v>
      </c>
      <c r="C11" s="1" t="s">
        <v>174</v>
      </c>
      <c r="D11" t="s">
        <v>1366</v>
      </c>
      <c r="E11" s="1" t="s">
        <v>1367</v>
      </c>
      <c r="F11" s="1" t="s">
        <v>29</v>
      </c>
      <c r="G11" s="7">
        <v>35000</v>
      </c>
      <c r="H11" s="7">
        <v>0</v>
      </c>
      <c r="I11" s="7">
        <v>35000</v>
      </c>
      <c r="J11" s="7">
        <f t="shared" si="0"/>
        <v>1004.5</v>
      </c>
      <c r="K11" s="7">
        <v>0</v>
      </c>
      <c r="L11" s="7">
        <f t="shared" si="1"/>
        <v>1064</v>
      </c>
      <c r="M11" s="7">
        <v>25</v>
      </c>
      <c r="N11" s="7">
        <f t="shared" si="2"/>
        <v>2093.5</v>
      </c>
      <c r="O11" s="7">
        <f t="shared" si="3"/>
        <v>32906.5</v>
      </c>
    </row>
    <row r="12" spans="1:15" s="1" customFormat="1" ht="24.95" customHeight="1" x14ac:dyDescent="0.25">
      <c r="A12" s="1">
        <v>5</v>
      </c>
      <c r="B12" t="s">
        <v>1362</v>
      </c>
      <c r="C12" s="1" t="s">
        <v>174</v>
      </c>
      <c r="D12" t="s">
        <v>1366</v>
      </c>
      <c r="E12" s="1" t="s">
        <v>1367</v>
      </c>
      <c r="F12" s="1" t="s">
        <v>29</v>
      </c>
      <c r="G12" s="7">
        <v>35000</v>
      </c>
      <c r="H12" s="7">
        <v>0</v>
      </c>
      <c r="I12" s="7">
        <v>35000</v>
      </c>
      <c r="J12" s="7">
        <f t="shared" si="0"/>
        <v>1004.5</v>
      </c>
      <c r="K12" s="7">
        <v>0</v>
      </c>
      <c r="L12" s="7">
        <f t="shared" si="1"/>
        <v>1064</v>
      </c>
      <c r="M12" s="7">
        <v>25</v>
      </c>
      <c r="N12" s="7">
        <f t="shared" si="2"/>
        <v>2093.5</v>
      </c>
      <c r="O12" s="7">
        <f t="shared" si="3"/>
        <v>32906.5</v>
      </c>
    </row>
    <row r="13" spans="1:15" s="1" customFormat="1" ht="24.95" customHeight="1" x14ac:dyDescent="0.25">
      <c r="A13" s="1">
        <v>6</v>
      </c>
      <c r="B13" t="s">
        <v>1363</v>
      </c>
      <c r="C13" s="1" t="s">
        <v>174</v>
      </c>
      <c r="D13" t="s">
        <v>1366</v>
      </c>
      <c r="E13" s="1" t="s">
        <v>1367</v>
      </c>
      <c r="F13" s="1" t="s">
        <v>29</v>
      </c>
      <c r="G13" s="7">
        <v>35000</v>
      </c>
      <c r="H13" s="7">
        <v>0</v>
      </c>
      <c r="I13" s="7">
        <v>35000</v>
      </c>
      <c r="J13" s="7">
        <f t="shared" si="0"/>
        <v>1004.5</v>
      </c>
      <c r="K13" s="7">
        <v>0</v>
      </c>
      <c r="L13" s="7">
        <f t="shared" si="1"/>
        <v>1064</v>
      </c>
      <c r="M13" s="7">
        <v>25</v>
      </c>
      <c r="N13" s="7">
        <f t="shared" si="2"/>
        <v>2093.5</v>
      </c>
      <c r="O13" s="7">
        <f t="shared" si="3"/>
        <v>32906.5</v>
      </c>
    </row>
    <row r="14" spans="1:15" s="1" customFormat="1" ht="24.95" customHeight="1" x14ac:dyDescent="0.25">
      <c r="A14" s="1">
        <v>7</v>
      </c>
      <c r="B14" t="s">
        <v>1364</v>
      </c>
      <c r="C14" s="1" t="s">
        <v>174</v>
      </c>
      <c r="D14" t="s">
        <v>1366</v>
      </c>
      <c r="E14" s="1" t="s">
        <v>1367</v>
      </c>
      <c r="F14" s="1" t="s">
        <v>29</v>
      </c>
      <c r="G14" s="7">
        <v>35000</v>
      </c>
      <c r="H14" s="7">
        <v>0</v>
      </c>
      <c r="I14" s="7">
        <v>35000</v>
      </c>
      <c r="J14" s="7">
        <f t="shared" si="0"/>
        <v>1004.5</v>
      </c>
      <c r="K14" s="7">
        <v>0</v>
      </c>
      <c r="L14" s="7">
        <f t="shared" si="1"/>
        <v>1064</v>
      </c>
      <c r="M14" s="7">
        <v>25</v>
      </c>
      <c r="N14" s="7">
        <f t="shared" si="2"/>
        <v>2093.5</v>
      </c>
      <c r="O14" s="7">
        <f t="shared" si="3"/>
        <v>32906.5</v>
      </c>
    </row>
    <row r="15" spans="1:15" s="1" customFormat="1" ht="24.95" customHeight="1" x14ac:dyDescent="0.25">
      <c r="A15" s="1">
        <v>8</v>
      </c>
      <c r="B15" t="s">
        <v>1365</v>
      </c>
      <c r="C15" s="1" t="s">
        <v>174</v>
      </c>
      <c r="D15" t="s">
        <v>1366</v>
      </c>
      <c r="E15" s="1" t="s">
        <v>1367</v>
      </c>
      <c r="F15" s="1" t="s">
        <v>29</v>
      </c>
      <c r="G15" s="7">
        <v>35000</v>
      </c>
      <c r="H15" s="7">
        <v>0</v>
      </c>
      <c r="I15" s="7">
        <v>35000</v>
      </c>
      <c r="J15" s="7">
        <f t="shared" si="0"/>
        <v>1004.5</v>
      </c>
      <c r="K15" s="7">
        <v>0</v>
      </c>
      <c r="L15" s="7">
        <f t="shared" si="1"/>
        <v>1064</v>
      </c>
      <c r="M15" s="7">
        <v>25</v>
      </c>
      <c r="N15" s="7">
        <f t="shared" si="2"/>
        <v>2093.5</v>
      </c>
      <c r="O15" s="7">
        <f t="shared" si="3"/>
        <v>32906.5</v>
      </c>
    </row>
    <row r="16" spans="1:15" s="1" customFormat="1" ht="24.95" customHeight="1" x14ac:dyDescent="0.25">
      <c r="A16" s="1">
        <v>9</v>
      </c>
      <c r="B16" t="s">
        <v>1386</v>
      </c>
      <c r="C16" s="1" t="s">
        <v>174</v>
      </c>
      <c r="D16" t="s">
        <v>1366</v>
      </c>
      <c r="E16" s="1" t="s">
        <v>1367</v>
      </c>
      <c r="F16" s="1" t="s">
        <v>29</v>
      </c>
      <c r="G16" s="7">
        <v>35000</v>
      </c>
      <c r="H16" s="7">
        <v>0</v>
      </c>
      <c r="I16" s="7">
        <v>35000</v>
      </c>
      <c r="J16" s="7">
        <f t="shared" ref="J16" si="4">+G16*2.87%</f>
        <v>1004.5</v>
      </c>
      <c r="K16" s="7">
        <v>0</v>
      </c>
      <c r="L16" s="7">
        <f t="shared" ref="L16" si="5">+I16*3.04%</f>
        <v>1064</v>
      </c>
      <c r="M16" s="7">
        <v>25</v>
      </c>
      <c r="N16" s="7">
        <f t="shared" ref="N16" si="6">+J16+K16+L16+M16</f>
        <v>2093.5</v>
      </c>
      <c r="O16" s="7">
        <f t="shared" ref="O16" si="7">+G16-N16</f>
        <v>32906.5</v>
      </c>
    </row>
    <row r="17" spans="1:15" s="1" customFormat="1" ht="24.95" customHeight="1" x14ac:dyDescent="0.25">
      <c r="A17" s="1">
        <v>10</v>
      </c>
      <c r="B17" t="s">
        <v>1461</v>
      </c>
      <c r="C17" s="1" t="s">
        <v>174</v>
      </c>
      <c r="D17" t="s">
        <v>1366</v>
      </c>
      <c r="E17" s="1" t="s">
        <v>1367</v>
      </c>
      <c r="F17" s="1" t="s">
        <v>29</v>
      </c>
      <c r="G17" s="7">
        <v>35000</v>
      </c>
      <c r="H17" s="7">
        <v>0</v>
      </c>
      <c r="I17" s="7">
        <v>35000</v>
      </c>
      <c r="J17" s="7">
        <f t="shared" ref="J17:J18" si="8">+G17*2.87%</f>
        <v>1004.5</v>
      </c>
      <c r="K17" s="7">
        <v>0</v>
      </c>
      <c r="L17" s="7">
        <f t="shared" ref="L17:L18" si="9">+I17*3.04%</f>
        <v>1064</v>
      </c>
      <c r="M17" s="7">
        <v>25</v>
      </c>
      <c r="N17" s="7">
        <f t="shared" ref="N17:N18" si="10">+J17+K17+L17+M17</f>
        <v>2093.5</v>
      </c>
      <c r="O17" s="7">
        <f t="shared" ref="O17:O18" si="11">+G17-N17</f>
        <v>32906.5</v>
      </c>
    </row>
    <row r="18" spans="1:15" s="1" customFormat="1" ht="24.95" customHeight="1" x14ac:dyDescent="0.25">
      <c r="A18" s="1">
        <v>11</v>
      </c>
      <c r="B18" t="s">
        <v>1462</v>
      </c>
      <c r="C18" s="1" t="s">
        <v>174</v>
      </c>
      <c r="D18" t="s">
        <v>1366</v>
      </c>
      <c r="E18" s="1" t="s">
        <v>1367</v>
      </c>
      <c r="F18" s="1" t="s">
        <v>29</v>
      </c>
      <c r="G18" s="7">
        <v>35000</v>
      </c>
      <c r="H18" s="7">
        <v>0</v>
      </c>
      <c r="I18" s="7">
        <v>35000</v>
      </c>
      <c r="J18" s="7">
        <f t="shared" si="8"/>
        <v>1004.5</v>
      </c>
      <c r="K18" s="7">
        <v>0</v>
      </c>
      <c r="L18" s="7">
        <f t="shared" si="9"/>
        <v>1064</v>
      </c>
      <c r="M18" s="7">
        <v>25</v>
      </c>
      <c r="N18" s="7">
        <f t="shared" si="10"/>
        <v>2093.5</v>
      </c>
      <c r="O18" s="7">
        <f t="shared" si="11"/>
        <v>32906.5</v>
      </c>
    </row>
    <row r="19" spans="1:15" s="1" customFormat="1" ht="24.95" customHeight="1" x14ac:dyDescent="0.25">
      <c r="A19" s="1">
        <v>12</v>
      </c>
      <c r="B19" t="s">
        <v>1497</v>
      </c>
      <c r="C19" s="1" t="s">
        <v>174</v>
      </c>
      <c r="D19" t="s">
        <v>1366</v>
      </c>
      <c r="E19" s="1" t="s">
        <v>1367</v>
      </c>
      <c r="F19" s="1" t="s">
        <v>29</v>
      </c>
      <c r="G19" s="7">
        <v>35000</v>
      </c>
      <c r="H19" s="7">
        <v>0</v>
      </c>
      <c r="I19" s="7">
        <v>35000</v>
      </c>
      <c r="J19" s="7">
        <f t="shared" ref="J19" si="12">+G19*2.87%</f>
        <v>1004.5</v>
      </c>
      <c r="K19" s="7">
        <v>0</v>
      </c>
      <c r="L19" s="7">
        <f t="shared" ref="L19" si="13">+I19*3.04%</f>
        <v>1064</v>
      </c>
      <c r="M19" s="7">
        <v>25</v>
      </c>
      <c r="N19" s="7">
        <f t="shared" ref="N19" si="14">+J19+K19+L19+M19</f>
        <v>2093.5</v>
      </c>
      <c r="O19" s="7">
        <f t="shared" ref="O19" si="15">+G19-N19</f>
        <v>32906.5</v>
      </c>
    </row>
    <row r="20" spans="1:15" s="1" customFormat="1" ht="24.95" customHeight="1" x14ac:dyDescent="0.25">
      <c r="A20" s="1">
        <v>13</v>
      </c>
      <c r="B20" t="s">
        <v>1527</v>
      </c>
      <c r="C20" s="1" t="s">
        <v>174</v>
      </c>
      <c r="D20" t="s">
        <v>1366</v>
      </c>
      <c r="E20" s="1" t="s">
        <v>1367</v>
      </c>
      <c r="F20" s="1" t="s">
        <v>29</v>
      </c>
      <c r="G20" s="7">
        <v>35000</v>
      </c>
      <c r="H20" s="7">
        <v>0</v>
      </c>
      <c r="I20" s="7">
        <v>35000</v>
      </c>
      <c r="J20" s="7">
        <f t="shared" ref="J20:J26" si="16">+G20*2.87%</f>
        <v>1004.5</v>
      </c>
      <c r="K20" s="7">
        <v>0</v>
      </c>
      <c r="L20" s="7">
        <f t="shared" ref="L20:L26" si="17">+I20*3.04%</f>
        <v>1064</v>
      </c>
      <c r="M20" s="7">
        <v>25</v>
      </c>
      <c r="N20" s="7">
        <f t="shared" ref="N20:N26" si="18">+J20+K20+L20+M20</f>
        <v>2093.5</v>
      </c>
      <c r="O20" s="7">
        <f t="shared" ref="O20:O26" si="19">+G20-N20</f>
        <v>32906.5</v>
      </c>
    </row>
    <row r="21" spans="1:15" s="1" customFormat="1" ht="24.95" customHeight="1" x14ac:dyDescent="0.25">
      <c r="A21" s="1">
        <v>14</v>
      </c>
      <c r="B21" t="s">
        <v>1514</v>
      </c>
      <c r="C21" s="1" t="s">
        <v>174</v>
      </c>
      <c r="D21" t="s">
        <v>1366</v>
      </c>
      <c r="E21" s="1" t="s">
        <v>1367</v>
      </c>
      <c r="F21" s="1" t="s">
        <v>29</v>
      </c>
      <c r="G21" s="7">
        <v>35000</v>
      </c>
      <c r="H21" s="7">
        <v>0</v>
      </c>
      <c r="I21" s="7">
        <v>35000</v>
      </c>
      <c r="J21" s="7">
        <f t="shared" si="16"/>
        <v>1004.5</v>
      </c>
      <c r="K21" s="7">
        <v>0</v>
      </c>
      <c r="L21" s="7">
        <f t="shared" si="17"/>
        <v>1064</v>
      </c>
      <c r="M21" s="7">
        <v>25</v>
      </c>
      <c r="N21" s="7">
        <f t="shared" si="18"/>
        <v>2093.5</v>
      </c>
      <c r="O21" s="7">
        <f t="shared" si="19"/>
        <v>32906.5</v>
      </c>
    </row>
    <row r="22" spans="1:15" s="1" customFormat="1" ht="24.95" customHeight="1" x14ac:dyDescent="0.25">
      <c r="A22" s="1">
        <v>15</v>
      </c>
      <c r="B22" t="s">
        <v>1515</v>
      </c>
      <c r="C22" s="1" t="s">
        <v>174</v>
      </c>
      <c r="D22" t="s">
        <v>1366</v>
      </c>
      <c r="E22" s="1" t="s">
        <v>1367</v>
      </c>
      <c r="F22" s="1" t="s">
        <v>29</v>
      </c>
      <c r="G22" s="7">
        <v>35000</v>
      </c>
      <c r="H22" s="7">
        <v>0</v>
      </c>
      <c r="I22" s="7">
        <v>35000</v>
      </c>
      <c r="J22" s="7">
        <f t="shared" si="16"/>
        <v>1004.5</v>
      </c>
      <c r="K22" s="7">
        <v>0</v>
      </c>
      <c r="L22" s="7">
        <f t="shared" si="17"/>
        <v>1064</v>
      </c>
      <c r="M22" s="7">
        <v>25</v>
      </c>
      <c r="N22" s="7">
        <f t="shared" si="18"/>
        <v>2093.5</v>
      </c>
      <c r="O22" s="7">
        <f t="shared" si="19"/>
        <v>32906.5</v>
      </c>
    </row>
    <row r="23" spans="1:15" s="1" customFormat="1" ht="24.95" customHeight="1" x14ac:dyDescent="0.25">
      <c r="A23" s="1">
        <v>16</v>
      </c>
      <c r="B23" t="s">
        <v>1516</v>
      </c>
      <c r="C23" s="1" t="s">
        <v>174</v>
      </c>
      <c r="D23" t="s">
        <v>1366</v>
      </c>
      <c r="E23" s="1" t="s">
        <v>1367</v>
      </c>
      <c r="F23" s="1" t="s">
        <v>29</v>
      </c>
      <c r="G23" s="7">
        <v>35000</v>
      </c>
      <c r="H23" s="7">
        <v>0</v>
      </c>
      <c r="I23" s="7">
        <v>35000</v>
      </c>
      <c r="J23" s="7">
        <f t="shared" si="16"/>
        <v>1004.5</v>
      </c>
      <c r="K23" s="7">
        <v>0</v>
      </c>
      <c r="L23" s="7">
        <f t="shared" si="17"/>
        <v>1064</v>
      </c>
      <c r="M23" s="7">
        <v>25</v>
      </c>
      <c r="N23" s="7">
        <f t="shared" si="18"/>
        <v>2093.5</v>
      </c>
      <c r="O23" s="7">
        <f t="shared" si="19"/>
        <v>32906.5</v>
      </c>
    </row>
    <row r="24" spans="1:15" s="1" customFormat="1" ht="24.95" customHeight="1" x14ac:dyDescent="0.25">
      <c r="A24" s="1">
        <v>17</v>
      </c>
      <c r="B24" t="s">
        <v>1517</v>
      </c>
      <c r="C24" s="1" t="s">
        <v>174</v>
      </c>
      <c r="D24" t="s">
        <v>1366</v>
      </c>
      <c r="E24" s="1" t="s">
        <v>1367</v>
      </c>
      <c r="F24" s="1" t="s">
        <v>29</v>
      </c>
      <c r="G24" s="7">
        <v>35000</v>
      </c>
      <c r="H24" s="7">
        <v>0</v>
      </c>
      <c r="I24" s="7">
        <v>35000</v>
      </c>
      <c r="J24" s="7">
        <f t="shared" si="16"/>
        <v>1004.5</v>
      </c>
      <c r="K24" s="7">
        <v>0</v>
      </c>
      <c r="L24" s="7">
        <f t="shared" si="17"/>
        <v>1064</v>
      </c>
      <c r="M24" s="7">
        <v>25</v>
      </c>
      <c r="N24" s="7">
        <f t="shared" si="18"/>
        <v>2093.5</v>
      </c>
      <c r="O24" s="7">
        <f t="shared" si="19"/>
        <v>32906.5</v>
      </c>
    </row>
    <row r="25" spans="1:15" s="1" customFormat="1" ht="24.95" customHeight="1" x14ac:dyDescent="0.25">
      <c r="A25" s="1">
        <v>18</v>
      </c>
      <c r="B25" t="s">
        <v>1518</v>
      </c>
      <c r="C25" s="1" t="s">
        <v>174</v>
      </c>
      <c r="D25" t="s">
        <v>1366</v>
      </c>
      <c r="E25" s="1" t="s">
        <v>1367</v>
      </c>
      <c r="F25" s="1" t="s">
        <v>29</v>
      </c>
      <c r="G25" s="7">
        <v>35000</v>
      </c>
      <c r="H25" s="7">
        <v>0</v>
      </c>
      <c r="I25" s="7">
        <v>35000</v>
      </c>
      <c r="J25" s="7">
        <f t="shared" si="16"/>
        <v>1004.5</v>
      </c>
      <c r="K25" s="7">
        <v>0</v>
      </c>
      <c r="L25" s="7">
        <f t="shared" si="17"/>
        <v>1064</v>
      </c>
      <c r="M25" s="7">
        <v>25</v>
      </c>
      <c r="N25" s="7">
        <f t="shared" si="18"/>
        <v>2093.5</v>
      </c>
      <c r="O25" s="7">
        <f t="shared" si="19"/>
        <v>32906.5</v>
      </c>
    </row>
    <row r="26" spans="1:15" s="1" customFormat="1" ht="24.95" customHeight="1" x14ac:dyDescent="0.25">
      <c r="A26" s="1">
        <v>19</v>
      </c>
      <c r="B26" t="s">
        <v>1519</v>
      </c>
      <c r="C26" s="1" t="s">
        <v>174</v>
      </c>
      <c r="D26" t="s">
        <v>1366</v>
      </c>
      <c r="E26" s="1" t="s">
        <v>1367</v>
      </c>
      <c r="F26" s="1" t="s">
        <v>29</v>
      </c>
      <c r="G26" s="7">
        <v>35000</v>
      </c>
      <c r="H26" s="7">
        <v>0</v>
      </c>
      <c r="I26" s="7">
        <v>35000</v>
      </c>
      <c r="J26" s="7">
        <f t="shared" si="16"/>
        <v>1004.5</v>
      </c>
      <c r="K26" s="7">
        <v>0</v>
      </c>
      <c r="L26" s="7">
        <f t="shared" si="17"/>
        <v>1064</v>
      </c>
      <c r="M26" s="7">
        <v>25</v>
      </c>
      <c r="N26" s="7">
        <f t="shared" si="18"/>
        <v>2093.5</v>
      </c>
      <c r="O26" s="7">
        <f t="shared" si="19"/>
        <v>32906.5</v>
      </c>
    </row>
    <row r="27" spans="1:15" x14ac:dyDescent="0.25">
      <c r="G27" s="7"/>
      <c r="H27" s="7"/>
      <c r="I27" s="7"/>
      <c r="J27" s="7"/>
      <c r="K27" s="7"/>
      <c r="L27" s="7"/>
      <c r="M27" s="7"/>
      <c r="N27" s="7"/>
      <c r="O27" s="7"/>
    </row>
    <row r="29" spans="1:15" s="1" customFormat="1" ht="22.5" customHeight="1" x14ac:dyDescent="0.25">
      <c r="G29" s="26">
        <f>SUM(G8:G28)</f>
        <v>665000</v>
      </c>
      <c r="H29" s="26">
        <f t="shared" ref="H29:K29" si="20">SUM(H27:H27)</f>
        <v>0</v>
      </c>
      <c r="I29" s="26">
        <f>SUM(G29:H29)</f>
        <v>665000</v>
      </c>
      <c r="J29" s="26">
        <f>SUM(J8:J27)</f>
        <v>19085.5</v>
      </c>
      <c r="K29" s="26">
        <f t="shared" si="20"/>
        <v>0</v>
      </c>
      <c r="L29" s="26">
        <f>SUM(L8:L27)</f>
        <v>20216</v>
      </c>
      <c r="M29" s="26">
        <f>SUM(M8:M27)</f>
        <v>475</v>
      </c>
      <c r="N29" s="26">
        <f>SUM(N8:N27)</f>
        <v>39776.5</v>
      </c>
      <c r="O29" s="26">
        <f>SUM(O8:O27)</f>
        <v>625223.5</v>
      </c>
    </row>
    <row r="30" spans="1:15" s="1" customFormat="1" ht="22.5" customHeight="1" x14ac:dyDescent="0.25">
      <c r="G30" s="13"/>
      <c r="H30" s="13"/>
      <c r="I30" s="13"/>
      <c r="J30" s="13"/>
      <c r="K30" s="13"/>
      <c r="L30" s="13"/>
      <c r="M30" s="13"/>
      <c r="N30" s="13"/>
      <c r="O30" s="13"/>
    </row>
    <row r="31" spans="1:15" s="1" customFormat="1" ht="22.5" customHeight="1" x14ac:dyDescent="0.25">
      <c r="G31" s="13"/>
      <c r="H31" s="13"/>
      <c r="I31" s="13"/>
      <c r="J31" s="13"/>
      <c r="K31" s="13"/>
      <c r="L31" s="13"/>
      <c r="M31" s="13"/>
      <c r="N31" s="13"/>
      <c r="O31" s="13"/>
    </row>
    <row r="32" spans="1:15" s="1" customFormat="1" ht="22.5" customHeight="1" x14ac:dyDescent="0.25">
      <c r="G32" s="13"/>
      <c r="H32" s="13"/>
      <c r="I32" s="13"/>
      <c r="J32" s="13"/>
      <c r="K32" s="13"/>
      <c r="L32" s="13"/>
      <c r="M32" s="13"/>
      <c r="N32" s="13"/>
      <c r="O32" s="13"/>
    </row>
    <row r="33" spans="6:16" s="1" customFormat="1" ht="22.5" customHeight="1" x14ac:dyDescent="0.25">
      <c r="F33" s="15"/>
      <c r="G33" s="15"/>
      <c r="H33" s="15"/>
      <c r="I33" s="13"/>
      <c r="J33" s="13"/>
      <c r="K33" s="13"/>
      <c r="L33" s="13"/>
      <c r="M33" s="13"/>
      <c r="N33" s="13"/>
      <c r="O33" s="13"/>
      <c r="P33" s="17"/>
    </row>
    <row r="34" spans="6:16" s="1" customFormat="1" ht="22.5" customHeight="1" x14ac:dyDescent="0.25">
      <c r="F34" s="53" t="s">
        <v>850</v>
      </c>
      <c r="G34" s="53"/>
      <c r="H34" s="53"/>
      <c r="I34" s="13"/>
      <c r="J34" s="13"/>
      <c r="K34" s="13"/>
      <c r="L34" s="13"/>
      <c r="M34" s="13"/>
      <c r="N34" s="13"/>
      <c r="O34" s="13"/>
    </row>
    <row r="35" spans="6:16" s="1" customFormat="1" ht="22.5" customHeight="1" x14ac:dyDescent="0.25">
      <c r="F35" s="54" t="s">
        <v>851</v>
      </c>
      <c r="G35" s="54"/>
      <c r="H35" s="54"/>
      <c r="I35" s="13"/>
      <c r="J35" s="13"/>
      <c r="K35" s="13"/>
      <c r="L35" s="13"/>
      <c r="M35" s="13"/>
      <c r="N35" s="13"/>
      <c r="O35" s="13"/>
    </row>
  </sheetData>
  <mergeCells count="6">
    <mergeCell ref="F34:H34"/>
    <mergeCell ref="F35:H35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DA166"/>
  <sheetViews>
    <sheetView topLeftCell="F149" zoomScale="110" zoomScaleNormal="110" workbookViewId="0">
      <selection activeCell="J158" sqref="J158"/>
    </sheetView>
  </sheetViews>
  <sheetFormatPr baseColWidth="10" defaultColWidth="11.42578125" defaultRowHeight="15" x14ac:dyDescent="0.25"/>
  <cols>
    <col min="1" max="1" width="4.7109375" style="1" customWidth="1"/>
    <col min="2" max="2" width="45.42578125" style="1" customWidth="1"/>
    <col min="3" max="3" width="63.85546875" style="1" customWidth="1"/>
    <col min="4" max="4" width="31.140625" style="1" customWidth="1"/>
    <col min="5" max="5" width="27.85546875" style="1" customWidth="1"/>
    <col min="6" max="6" width="13" style="1" bestFit="1" customWidth="1"/>
    <col min="7" max="7" width="17.5703125" style="27" customWidth="1"/>
    <col min="8" max="8" width="16.42578125" style="27" customWidth="1"/>
    <col min="9" max="9" width="13.7109375" style="13" customWidth="1"/>
    <col min="10" max="10" width="11.5703125" style="13" bestFit="1" customWidth="1"/>
    <col min="11" max="11" width="14.7109375" style="13" customWidth="1"/>
    <col min="12" max="12" width="13.85546875" style="13" customWidth="1"/>
    <col min="13" max="13" width="13.5703125" style="13" customWidth="1"/>
    <col min="14" max="14" width="14.140625" style="13" customWidth="1"/>
    <col min="15" max="15" width="12" style="13" customWidth="1"/>
    <col min="16" max="16" width="14.5703125" style="13" customWidth="1"/>
    <col min="17" max="17" width="17" style="13" customWidth="1"/>
    <col min="18" max="201" width="11.42578125" style="1"/>
    <col min="202" max="202" width="6.42578125" style="1" customWidth="1"/>
    <col min="203" max="203" width="39.5703125" style="1" customWidth="1"/>
    <col min="204" max="204" width="41.5703125" style="1" customWidth="1"/>
    <col min="205" max="205" width="31.140625" style="1" customWidth="1"/>
    <col min="206" max="206" width="27.85546875" style="1" customWidth="1"/>
    <col min="207" max="207" width="13" style="1" bestFit="1" customWidth="1"/>
    <col min="208" max="208" width="17.5703125" style="1" customWidth="1"/>
    <col min="209" max="209" width="16.42578125" style="1" customWidth="1"/>
    <col min="210" max="210" width="13.7109375" style="1" customWidth="1"/>
    <col min="211" max="211" width="11.5703125" style="1" bestFit="1" customWidth="1"/>
    <col min="212" max="212" width="14.7109375" style="1" customWidth="1"/>
    <col min="213" max="213" width="13.85546875" style="1" customWidth="1"/>
    <col min="214" max="214" width="13.5703125" style="1" customWidth="1"/>
    <col min="215" max="215" width="14.140625" style="1" customWidth="1"/>
    <col min="216" max="216" width="12" style="1" customWidth="1"/>
    <col min="217" max="217" width="14.5703125" style="1" customWidth="1"/>
    <col min="218" max="218" width="17" style="1" customWidth="1"/>
    <col min="219" max="457" width="11.42578125" style="1"/>
    <col min="458" max="458" width="6.42578125" style="1" customWidth="1"/>
    <col min="459" max="459" width="39.5703125" style="1" customWidth="1"/>
    <col min="460" max="460" width="41.5703125" style="1" customWidth="1"/>
    <col min="461" max="461" width="31.140625" style="1" customWidth="1"/>
    <col min="462" max="462" width="27.85546875" style="1" customWidth="1"/>
    <col min="463" max="463" width="13" style="1" bestFit="1" customWidth="1"/>
    <col min="464" max="464" width="17.5703125" style="1" customWidth="1"/>
    <col min="465" max="465" width="16.42578125" style="1" customWidth="1"/>
    <col min="466" max="466" width="13.7109375" style="1" customWidth="1"/>
    <col min="467" max="467" width="11.5703125" style="1" bestFit="1" customWidth="1"/>
    <col min="468" max="468" width="14.7109375" style="1" customWidth="1"/>
    <col min="469" max="469" width="13.85546875" style="1" customWidth="1"/>
    <col min="470" max="470" width="13.5703125" style="1" customWidth="1"/>
    <col min="471" max="471" width="14.140625" style="1" customWidth="1"/>
    <col min="472" max="472" width="12" style="1" customWidth="1"/>
    <col min="473" max="473" width="14.5703125" style="1" customWidth="1"/>
    <col min="474" max="474" width="17" style="1" customWidth="1"/>
    <col min="475" max="713" width="11.42578125" style="1"/>
    <col min="714" max="714" width="6.42578125" style="1" customWidth="1"/>
    <col min="715" max="715" width="39.5703125" style="1" customWidth="1"/>
    <col min="716" max="716" width="41.5703125" style="1" customWidth="1"/>
    <col min="717" max="717" width="31.140625" style="1" customWidth="1"/>
    <col min="718" max="718" width="27.85546875" style="1" customWidth="1"/>
    <col min="719" max="719" width="13" style="1" bestFit="1" customWidth="1"/>
    <col min="720" max="720" width="17.5703125" style="1" customWidth="1"/>
    <col min="721" max="721" width="16.42578125" style="1" customWidth="1"/>
    <col min="722" max="722" width="13.7109375" style="1" customWidth="1"/>
    <col min="723" max="723" width="11.5703125" style="1" bestFit="1" customWidth="1"/>
    <col min="724" max="724" width="14.7109375" style="1" customWidth="1"/>
    <col min="725" max="725" width="13.85546875" style="1" customWidth="1"/>
    <col min="726" max="726" width="13.5703125" style="1" customWidth="1"/>
    <col min="727" max="727" width="14.140625" style="1" customWidth="1"/>
    <col min="728" max="728" width="12" style="1" customWidth="1"/>
    <col min="729" max="729" width="14.5703125" style="1" customWidth="1"/>
    <col min="730" max="730" width="17" style="1" customWidth="1"/>
    <col min="731" max="969" width="11.42578125" style="1"/>
    <col min="970" max="970" width="6.42578125" style="1" customWidth="1"/>
    <col min="971" max="971" width="39.5703125" style="1" customWidth="1"/>
    <col min="972" max="972" width="41.5703125" style="1" customWidth="1"/>
    <col min="973" max="973" width="31.140625" style="1" customWidth="1"/>
    <col min="974" max="974" width="27.85546875" style="1" customWidth="1"/>
    <col min="975" max="975" width="13" style="1" bestFit="1" customWidth="1"/>
    <col min="976" max="976" width="17.5703125" style="1" customWidth="1"/>
    <col min="977" max="977" width="16.42578125" style="1" customWidth="1"/>
    <col min="978" max="978" width="13.7109375" style="1" customWidth="1"/>
    <col min="979" max="979" width="11.5703125" style="1" bestFit="1" customWidth="1"/>
    <col min="980" max="980" width="14.7109375" style="1" customWidth="1"/>
    <col min="981" max="981" width="13.85546875" style="1" customWidth="1"/>
    <col min="982" max="982" width="13.5703125" style="1" customWidth="1"/>
    <col min="983" max="983" width="14.140625" style="1" customWidth="1"/>
    <col min="984" max="984" width="12" style="1" customWidth="1"/>
    <col min="985" max="985" width="14.5703125" style="1" customWidth="1"/>
    <col min="986" max="986" width="17" style="1" customWidth="1"/>
    <col min="987" max="1225" width="11.42578125" style="1"/>
    <col min="1226" max="1226" width="6.42578125" style="1" customWidth="1"/>
    <col min="1227" max="1227" width="39.5703125" style="1" customWidth="1"/>
    <col min="1228" max="1228" width="41.5703125" style="1" customWidth="1"/>
    <col min="1229" max="1229" width="31.140625" style="1" customWidth="1"/>
    <col min="1230" max="1230" width="27.85546875" style="1" customWidth="1"/>
    <col min="1231" max="1231" width="13" style="1" bestFit="1" customWidth="1"/>
    <col min="1232" max="1232" width="17.5703125" style="1" customWidth="1"/>
    <col min="1233" max="1233" width="16.42578125" style="1" customWidth="1"/>
    <col min="1234" max="1234" width="13.7109375" style="1" customWidth="1"/>
    <col min="1235" max="1235" width="11.5703125" style="1" bestFit="1" customWidth="1"/>
    <col min="1236" max="1236" width="14.7109375" style="1" customWidth="1"/>
    <col min="1237" max="1237" width="13.85546875" style="1" customWidth="1"/>
    <col min="1238" max="1238" width="13.5703125" style="1" customWidth="1"/>
    <col min="1239" max="1239" width="14.140625" style="1" customWidth="1"/>
    <col min="1240" max="1240" width="12" style="1" customWidth="1"/>
    <col min="1241" max="1241" width="14.5703125" style="1" customWidth="1"/>
    <col min="1242" max="1242" width="17" style="1" customWidth="1"/>
    <col min="1243" max="1481" width="11.42578125" style="1"/>
    <col min="1482" max="1482" width="6.42578125" style="1" customWidth="1"/>
    <col min="1483" max="1483" width="39.5703125" style="1" customWidth="1"/>
    <col min="1484" max="1484" width="41.5703125" style="1" customWidth="1"/>
    <col min="1485" max="1485" width="31.140625" style="1" customWidth="1"/>
    <col min="1486" max="1486" width="27.85546875" style="1" customWidth="1"/>
    <col min="1487" max="1487" width="13" style="1" bestFit="1" customWidth="1"/>
    <col min="1488" max="1488" width="17.5703125" style="1" customWidth="1"/>
    <col min="1489" max="1489" width="16.42578125" style="1" customWidth="1"/>
    <col min="1490" max="1490" width="13.7109375" style="1" customWidth="1"/>
    <col min="1491" max="1491" width="11.5703125" style="1" bestFit="1" customWidth="1"/>
    <col min="1492" max="1492" width="14.7109375" style="1" customWidth="1"/>
    <col min="1493" max="1493" width="13.85546875" style="1" customWidth="1"/>
    <col min="1494" max="1494" width="13.5703125" style="1" customWidth="1"/>
    <col min="1495" max="1495" width="14.140625" style="1" customWidth="1"/>
    <col min="1496" max="1496" width="12" style="1" customWidth="1"/>
    <col min="1497" max="1497" width="14.5703125" style="1" customWidth="1"/>
    <col min="1498" max="1498" width="17" style="1" customWidth="1"/>
    <col min="1499" max="1737" width="11.42578125" style="1"/>
    <col min="1738" max="1738" width="6.42578125" style="1" customWidth="1"/>
    <col min="1739" max="1739" width="39.5703125" style="1" customWidth="1"/>
    <col min="1740" max="1740" width="41.5703125" style="1" customWidth="1"/>
    <col min="1741" max="1741" width="31.140625" style="1" customWidth="1"/>
    <col min="1742" max="1742" width="27.85546875" style="1" customWidth="1"/>
    <col min="1743" max="1743" width="13" style="1" bestFit="1" customWidth="1"/>
    <col min="1744" max="1744" width="17.5703125" style="1" customWidth="1"/>
    <col min="1745" max="1745" width="16.42578125" style="1" customWidth="1"/>
    <col min="1746" max="1746" width="13.7109375" style="1" customWidth="1"/>
    <col min="1747" max="1747" width="11.5703125" style="1" bestFit="1" customWidth="1"/>
    <col min="1748" max="1748" width="14.7109375" style="1" customWidth="1"/>
    <col min="1749" max="1749" width="13.85546875" style="1" customWidth="1"/>
    <col min="1750" max="1750" width="13.5703125" style="1" customWidth="1"/>
    <col min="1751" max="1751" width="14.140625" style="1" customWidth="1"/>
    <col min="1752" max="1752" width="12" style="1" customWidth="1"/>
    <col min="1753" max="1753" width="14.5703125" style="1" customWidth="1"/>
    <col min="1754" max="1754" width="17" style="1" customWidth="1"/>
    <col min="1755" max="1993" width="11.42578125" style="1"/>
    <col min="1994" max="1994" width="6.42578125" style="1" customWidth="1"/>
    <col min="1995" max="1995" width="39.5703125" style="1" customWidth="1"/>
    <col min="1996" max="1996" width="41.5703125" style="1" customWidth="1"/>
    <col min="1997" max="1997" width="31.140625" style="1" customWidth="1"/>
    <col min="1998" max="1998" width="27.85546875" style="1" customWidth="1"/>
    <col min="1999" max="1999" width="13" style="1" bestFit="1" customWidth="1"/>
    <col min="2000" max="2000" width="17.5703125" style="1" customWidth="1"/>
    <col min="2001" max="2001" width="16.42578125" style="1" customWidth="1"/>
    <col min="2002" max="2002" width="13.7109375" style="1" customWidth="1"/>
    <col min="2003" max="2003" width="11.5703125" style="1" bestFit="1" customWidth="1"/>
    <col min="2004" max="2004" width="14.7109375" style="1" customWidth="1"/>
    <col min="2005" max="2005" width="13.85546875" style="1" customWidth="1"/>
    <col min="2006" max="2006" width="13.5703125" style="1" customWidth="1"/>
    <col min="2007" max="2007" width="14.140625" style="1" customWidth="1"/>
    <col min="2008" max="2008" width="12" style="1" customWidth="1"/>
    <col min="2009" max="2009" width="14.5703125" style="1" customWidth="1"/>
    <col min="2010" max="2010" width="17" style="1" customWidth="1"/>
    <col min="2011" max="2249" width="11.42578125" style="1"/>
    <col min="2250" max="2250" width="6.42578125" style="1" customWidth="1"/>
    <col min="2251" max="2251" width="39.5703125" style="1" customWidth="1"/>
    <col min="2252" max="2252" width="41.5703125" style="1" customWidth="1"/>
    <col min="2253" max="2253" width="31.140625" style="1" customWidth="1"/>
    <col min="2254" max="2254" width="27.85546875" style="1" customWidth="1"/>
    <col min="2255" max="2255" width="13" style="1" bestFit="1" customWidth="1"/>
    <col min="2256" max="2256" width="17.5703125" style="1" customWidth="1"/>
    <col min="2257" max="2257" width="16.42578125" style="1" customWidth="1"/>
    <col min="2258" max="2258" width="13.7109375" style="1" customWidth="1"/>
    <col min="2259" max="2259" width="11.5703125" style="1" bestFit="1" customWidth="1"/>
    <col min="2260" max="2260" width="14.7109375" style="1" customWidth="1"/>
    <col min="2261" max="2261" width="13.85546875" style="1" customWidth="1"/>
    <col min="2262" max="2262" width="13.5703125" style="1" customWidth="1"/>
    <col min="2263" max="2263" width="14.140625" style="1" customWidth="1"/>
    <col min="2264" max="2264" width="12" style="1" customWidth="1"/>
    <col min="2265" max="2265" width="14.5703125" style="1" customWidth="1"/>
    <col min="2266" max="2266" width="17" style="1" customWidth="1"/>
    <col min="2267" max="2505" width="11.42578125" style="1"/>
    <col min="2506" max="2506" width="6.42578125" style="1" customWidth="1"/>
    <col min="2507" max="2507" width="39.5703125" style="1" customWidth="1"/>
    <col min="2508" max="2508" width="41.5703125" style="1" customWidth="1"/>
    <col min="2509" max="2509" width="31.140625" style="1" customWidth="1"/>
    <col min="2510" max="2510" width="27.85546875" style="1" customWidth="1"/>
    <col min="2511" max="2511" width="13" style="1" bestFit="1" customWidth="1"/>
    <col min="2512" max="2512" width="17.5703125" style="1" customWidth="1"/>
    <col min="2513" max="2513" width="16.42578125" style="1" customWidth="1"/>
    <col min="2514" max="2514" width="13.7109375" style="1" customWidth="1"/>
    <col min="2515" max="2515" width="11.5703125" style="1" bestFit="1" customWidth="1"/>
    <col min="2516" max="2516" width="14.7109375" style="1" customWidth="1"/>
    <col min="2517" max="2517" width="13.85546875" style="1" customWidth="1"/>
    <col min="2518" max="2518" width="13.5703125" style="1" customWidth="1"/>
    <col min="2519" max="2519" width="14.140625" style="1" customWidth="1"/>
    <col min="2520" max="2520" width="12" style="1" customWidth="1"/>
    <col min="2521" max="2521" width="14.5703125" style="1" customWidth="1"/>
    <col min="2522" max="2522" width="17" style="1" customWidth="1"/>
    <col min="2523" max="2761" width="11.42578125" style="1"/>
    <col min="2762" max="2762" width="6.42578125" style="1" customWidth="1"/>
    <col min="2763" max="2763" width="39.5703125" style="1" customWidth="1"/>
    <col min="2764" max="2764" width="41.5703125" style="1" customWidth="1"/>
    <col min="2765" max="2765" width="31.140625" style="1" customWidth="1"/>
    <col min="2766" max="2766" width="27.85546875" style="1" customWidth="1"/>
    <col min="2767" max="2767" width="13" style="1" bestFit="1" customWidth="1"/>
    <col min="2768" max="2768" width="17.5703125" style="1" customWidth="1"/>
    <col min="2769" max="2769" width="16.42578125" style="1" customWidth="1"/>
    <col min="2770" max="2770" width="13.7109375" style="1" customWidth="1"/>
    <col min="2771" max="2771" width="11.5703125" style="1" bestFit="1" customWidth="1"/>
    <col min="2772" max="2772" width="14.7109375" style="1" customWidth="1"/>
    <col min="2773" max="2773" width="13.85546875" style="1" customWidth="1"/>
    <col min="2774" max="2774" width="13.5703125" style="1" customWidth="1"/>
    <col min="2775" max="2775" width="14.140625" style="1" customWidth="1"/>
    <col min="2776" max="2776" width="12" style="1" customWidth="1"/>
    <col min="2777" max="2777" width="14.5703125" style="1" customWidth="1"/>
    <col min="2778" max="2778" width="17" style="1" customWidth="1"/>
    <col min="2779" max="3017" width="11.42578125" style="1"/>
    <col min="3018" max="3018" width="6.42578125" style="1" customWidth="1"/>
    <col min="3019" max="3019" width="39.5703125" style="1" customWidth="1"/>
    <col min="3020" max="3020" width="41.5703125" style="1" customWidth="1"/>
    <col min="3021" max="3021" width="31.140625" style="1" customWidth="1"/>
    <col min="3022" max="3022" width="27.85546875" style="1" customWidth="1"/>
    <col min="3023" max="3023" width="13" style="1" bestFit="1" customWidth="1"/>
    <col min="3024" max="3024" width="17.5703125" style="1" customWidth="1"/>
    <col min="3025" max="3025" width="16.42578125" style="1" customWidth="1"/>
    <col min="3026" max="3026" width="13.7109375" style="1" customWidth="1"/>
    <col min="3027" max="3027" width="11.5703125" style="1" bestFit="1" customWidth="1"/>
    <col min="3028" max="3028" width="14.7109375" style="1" customWidth="1"/>
    <col min="3029" max="3029" width="13.85546875" style="1" customWidth="1"/>
    <col min="3030" max="3030" width="13.5703125" style="1" customWidth="1"/>
    <col min="3031" max="3031" width="14.140625" style="1" customWidth="1"/>
    <col min="3032" max="3032" width="12" style="1" customWidth="1"/>
    <col min="3033" max="3033" width="14.5703125" style="1" customWidth="1"/>
    <col min="3034" max="3034" width="17" style="1" customWidth="1"/>
    <col min="3035" max="3273" width="11.42578125" style="1"/>
    <col min="3274" max="3274" width="6.42578125" style="1" customWidth="1"/>
    <col min="3275" max="3275" width="39.5703125" style="1" customWidth="1"/>
    <col min="3276" max="3276" width="41.5703125" style="1" customWidth="1"/>
    <col min="3277" max="3277" width="31.140625" style="1" customWidth="1"/>
    <col min="3278" max="3278" width="27.85546875" style="1" customWidth="1"/>
    <col min="3279" max="3279" width="13" style="1" bestFit="1" customWidth="1"/>
    <col min="3280" max="3280" width="17.5703125" style="1" customWidth="1"/>
    <col min="3281" max="3281" width="16.42578125" style="1" customWidth="1"/>
    <col min="3282" max="3282" width="13.7109375" style="1" customWidth="1"/>
    <col min="3283" max="3283" width="11.5703125" style="1" bestFit="1" customWidth="1"/>
    <col min="3284" max="3284" width="14.7109375" style="1" customWidth="1"/>
    <col min="3285" max="3285" width="13.85546875" style="1" customWidth="1"/>
    <col min="3286" max="3286" width="13.5703125" style="1" customWidth="1"/>
    <col min="3287" max="3287" width="14.140625" style="1" customWidth="1"/>
    <col min="3288" max="3288" width="12" style="1" customWidth="1"/>
    <col min="3289" max="3289" width="14.5703125" style="1" customWidth="1"/>
    <col min="3290" max="3290" width="17" style="1" customWidth="1"/>
    <col min="3291" max="3529" width="11.42578125" style="1"/>
    <col min="3530" max="3530" width="6.42578125" style="1" customWidth="1"/>
    <col min="3531" max="3531" width="39.5703125" style="1" customWidth="1"/>
    <col min="3532" max="3532" width="41.5703125" style="1" customWidth="1"/>
    <col min="3533" max="3533" width="31.140625" style="1" customWidth="1"/>
    <col min="3534" max="3534" width="27.85546875" style="1" customWidth="1"/>
    <col min="3535" max="3535" width="13" style="1" bestFit="1" customWidth="1"/>
    <col min="3536" max="3536" width="17.5703125" style="1" customWidth="1"/>
    <col min="3537" max="3537" width="16.42578125" style="1" customWidth="1"/>
    <col min="3538" max="3538" width="13.7109375" style="1" customWidth="1"/>
    <col min="3539" max="3539" width="11.5703125" style="1" bestFit="1" customWidth="1"/>
    <col min="3540" max="3540" width="14.7109375" style="1" customWidth="1"/>
    <col min="3541" max="3541" width="13.85546875" style="1" customWidth="1"/>
    <col min="3542" max="3542" width="13.5703125" style="1" customWidth="1"/>
    <col min="3543" max="3543" width="14.140625" style="1" customWidth="1"/>
    <col min="3544" max="3544" width="12" style="1" customWidth="1"/>
    <col min="3545" max="3545" width="14.5703125" style="1" customWidth="1"/>
    <col min="3546" max="3546" width="17" style="1" customWidth="1"/>
    <col min="3547" max="3785" width="11.42578125" style="1"/>
    <col min="3786" max="3786" width="6.42578125" style="1" customWidth="1"/>
    <col min="3787" max="3787" width="39.5703125" style="1" customWidth="1"/>
    <col min="3788" max="3788" width="41.5703125" style="1" customWidth="1"/>
    <col min="3789" max="3789" width="31.140625" style="1" customWidth="1"/>
    <col min="3790" max="3790" width="27.85546875" style="1" customWidth="1"/>
    <col min="3791" max="3791" width="13" style="1" bestFit="1" customWidth="1"/>
    <col min="3792" max="3792" width="17.5703125" style="1" customWidth="1"/>
    <col min="3793" max="3793" width="16.42578125" style="1" customWidth="1"/>
    <col min="3794" max="3794" width="13.7109375" style="1" customWidth="1"/>
    <col min="3795" max="3795" width="11.5703125" style="1" bestFit="1" customWidth="1"/>
    <col min="3796" max="3796" width="14.7109375" style="1" customWidth="1"/>
    <col min="3797" max="3797" width="13.85546875" style="1" customWidth="1"/>
    <col min="3798" max="3798" width="13.5703125" style="1" customWidth="1"/>
    <col min="3799" max="3799" width="14.140625" style="1" customWidth="1"/>
    <col min="3800" max="3800" width="12" style="1" customWidth="1"/>
    <col min="3801" max="3801" width="14.5703125" style="1" customWidth="1"/>
    <col min="3802" max="3802" width="17" style="1" customWidth="1"/>
    <col min="3803" max="4041" width="11.42578125" style="1"/>
    <col min="4042" max="4042" width="6.42578125" style="1" customWidth="1"/>
    <col min="4043" max="4043" width="39.5703125" style="1" customWidth="1"/>
    <col min="4044" max="4044" width="41.5703125" style="1" customWidth="1"/>
    <col min="4045" max="4045" width="31.140625" style="1" customWidth="1"/>
    <col min="4046" max="4046" width="27.85546875" style="1" customWidth="1"/>
    <col min="4047" max="4047" width="13" style="1" bestFit="1" customWidth="1"/>
    <col min="4048" max="4048" width="17.5703125" style="1" customWidth="1"/>
    <col min="4049" max="4049" width="16.42578125" style="1" customWidth="1"/>
    <col min="4050" max="4050" width="13.7109375" style="1" customWidth="1"/>
    <col min="4051" max="4051" width="11.5703125" style="1" bestFit="1" customWidth="1"/>
    <col min="4052" max="4052" width="14.7109375" style="1" customWidth="1"/>
    <col min="4053" max="4053" width="13.85546875" style="1" customWidth="1"/>
    <col min="4054" max="4054" width="13.5703125" style="1" customWidth="1"/>
    <col min="4055" max="4055" width="14.140625" style="1" customWidth="1"/>
    <col min="4056" max="4056" width="12" style="1" customWidth="1"/>
    <col min="4057" max="4057" width="14.5703125" style="1" customWidth="1"/>
    <col min="4058" max="4058" width="17" style="1" customWidth="1"/>
    <col min="4059" max="4297" width="11.42578125" style="1"/>
    <col min="4298" max="4298" width="6.42578125" style="1" customWidth="1"/>
    <col min="4299" max="4299" width="39.5703125" style="1" customWidth="1"/>
    <col min="4300" max="4300" width="41.5703125" style="1" customWidth="1"/>
    <col min="4301" max="4301" width="31.140625" style="1" customWidth="1"/>
    <col min="4302" max="4302" width="27.85546875" style="1" customWidth="1"/>
    <col min="4303" max="4303" width="13" style="1" bestFit="1" customWidth="1"/>
    <col min="4304" max="4304" width="17.5703125" style="1" customWidth="1"/>
    <col min="4305" max="4305" width="16.42578125" style="1" customWidth="1"/>
    <col min="4306" max="4306" width="13.7109375" style="1" customWidth="1"/>
    <col min="4307" max="4307" width="11.5703125" style="1" bestFit="1" customWidth="1"/>
    <col min="4308" max="4308" width="14.7109375" style="1" customWidth="1"/>
    <col min="4309" max="4309" width="13.85546875" style="1" customWidth="1"/>
    <col min="4310" max="4310" width="13.5703125" style="1" customWidth="1"/>
    <col min="4311" max="4311" width="14.140625" style="1" customWidth="1"/>
    <col min="4312" max="4312" width="12" style="1" customWidth="1"/>
    <col min="4313" max="4313" width="14.5703125" style="1" customWidth="1"/>
    <col min="4314" max="4314" width="17" style="1" customWidth="1"/>
    <col min="4315" max="4553" width="11.42578125" style="1"/>
    <col min="4554" max="4554" width="6.42578125" style="1" customWidth="1"/>
    <col min="4555" max="4555" width="39.5703125" style="1" customWidth="1"/>
    <col min="4556" max="4556" width="41.5703125" style="1" customWidth="1"/>
    <col min="4557" max="4557" width="31.140625" style="1" customWidth="1"/>
    <col min="4558" max="4558" width="27.85546875" style="1" customWidth="1"/>
    <col min="4559" max="4559" width="13" style="1" bestFit="1" customWidth="1"/>
    <col min="4560" max="4560" width="17.5703125" style="1" customWidth="1"/>
    <col min="4561" max="4561" width="16.42578125" style="1" customWidth="1"/>
    <col min="4562" max="4562" width="13.7109375" style="1" customWidth="1"/>
    <col min="4563" max="4563" width="11.5703125" style="1" bestFit="1" customWidth="1"/>
    <col min="4564" max="4564" width="14.7109375" style="1" customWidth="1"/>
    <col min="4565" max="4565" width="13.85546875" style="1" customWidth="1"/>
    <col min="4566" max="4566" width="13.5703125" style="1" customWidth="1"/>
    <col min="4567" max="4567" width="14.140625" style="1" customWidth="1"/>
    <col min="4568" max="4568" width="12" style="1" customWidth="1"/>
    <col min="4569" max="4569" width="14.5703125" style="1" customWidth="1"/>
    <col min="4570" max="4570" width="17" style="1" customWidth="1"/>
    <col min="4571" max="4809" width="11.42578125" style="1"/>
    <col min="4810" max="4810" width="6.42578125" style="1" customWidth="1"/>
    <col min="4811" max="4811" width="39.5703125" style="1" customWidth="1"/>
    <col min="4812" max="4812" width="41.5703125" style="1" customWidth="1"/>
    <col min="4813" max="4813" width="31.140625" style="1" customWidth="1"/>
    <col min="4814" max="4814" width="27.85546875" style="1" customWidth="1"/>
    <col min="4815" max="4815" width="13" style="1" bestFit="1" customWidth="1"/>
    <col min="4816" max="4816" width="17.5703125" style="1" customWidth="1"/>
    <col min="4817" max="4817" width="16.42578125" style="1" customWidth="1"/>
    <col min="4818" max="4818" width="13.7109375" style="1" customWidth="1"/>
    <col min="4819" max="4819" width="11.5703125" style="1" bestFit="1" customWidth="1"/>
    <col min="4820" max="4820" width="14.7109375" style="1" customWidth="1"/>
    <col min="4821" max="4821" width="13.85546875" style="1" customWidth="1"/>
    <col min="4822" max="4822" width="13.5703125" style="1" customWidth="1"/>
    <col min="4823" max="4823" width="14.140625" style="1" customWidth="1"/>
    <col min="4824" max="4824" width="12" style="1" customWidth="1"/>
    <col min="4825" max="4825" width="14.5703125" style="1" customWidth="1"/>
    <col min="4826" max="4826" width="17" style="1" customWidth="1"/>
    <col min="4827" max="5065" width="11.42578125" style="1"/>
    <col min="5066" max="5066" width="6.42578125" style="1" customWidth="1"/>
    <col min="5067" max="5067" width="39.5703125" style="1" customWidth="1"/>
    <col min="5068" max="5068" width="41.5703125" style="1" customWidth="1"/>
    <col min="5069" max="5069" width="31.140625" style="1" customWidth="1"/>
    <col min="5070" max="5070" width="27.85546875" style="1" customWidth="1"/>
    <col min="5071" max="5071" width="13" style="1" bestFit="1" customWidth="1"/>
    <col min="5072" max="5072" width="17.5703125" style="1" customWidth="1"/>
    <col min="5073" max="5073" width="16.42578125" style="1" customWidth="1"/>
    <col min="5074" max="5074" width="13.7109375" style="1" customWidth="1"/>
    <col min="5075" max="5075" width="11.5703125" style="1" bestFit="1" customWidth="1"/>
    <col min="5076" max="5076" width="14.7109375" style="1" customWidth="1"/>
    <col min="5077" max="5077" width="13.85546875" style="1" customWidth="1"/>
    <col min="5078" max="5078" width="13.5703125" style="1" customWidth="1"/>
    <col min="5079" max="5079" width="14.140625" style="1" customWidth="1"/>
    <col min="5080" max="5080" width="12" style="1" customWidth="1"/>
    <col min="5081" max="5081" width="14.5703125" style="1" customWidth="1"/>
    <col min="5082" max="5082" width="17" style="1" customWidth="1"/>
    <col min="5083" max="5321" width="11.42578125" style="1"/>
    <col min="5322" max="5322" width="6.42578125" style="1" customWidth="1"/>
    <col min="5323" max="5323" width="39.5703125" style="1" customWidth="1"/>
    <col min="5324" max="5324" width="41.5703125" style="1" customWidth="1"/>
    <col min="5325" max="5325" width="31.140625" style="1" customWidth="1"/>
    <col min="5326" max="5326" width="27.85546875" style="1" customWidth="1"/>
    <col min="5327" max="5327" width="13" style="1" bestFit="1" customWidth="1"/>
    <col min="5328" max="5328" width="17.5703125" style="1" customWidth="1"/>
    <col min="5329" max="5329" width="16.42578125" style="1" customWidth="1"/>
    <col min="5330" max="5330" width="13.7109375" style="1" customWidth="1"/>
    <col min="5331" max="5331" width="11.5703125" style="1" bestFit="1" customWidth="1"/>
    <col min="5332" max="5332" width="14.7109375" style="1" customWidth="1"/>
    <col min="5333" max="5333" width="13.85546875" style="1" customWidth="1"/>
    <col min="5334" max="5334" width="13.5703125" style="1" customWidth="1"/>
    <col min="5335" max="5335" width="14.140625" style="1" customWidth="1"/>
    <col min="5336" max="5336" width="12" style="1" customWidth="1"/>
    <col min="5337" max="5337" width="14.5703125" style="1" customWidth="1"/>
    <col min="5338" max="5338" width="17" style="1" customWidth="1"/>
    <col min="5339" max="5577" width="11.42578125" style="1"/>
    <col min="5578" max="5578" width="6.42578125" style="1" customWidth="1"/>
    <col min="5579" max="5579" width="39.5703125" style="1" customWidth="1"/>
    <col min="5580" max="5580" width="41.5703125" style="1" customWidth="1"/>
    <col min="5581" max="5581" width="31.140625" style="1" customWidth="1"/>
    <col min="5582" max="5582" width="27.85546875" style="1" customWidth="1"/>
    <col min="5583" max="5583" width="13" style="1" bestFit="1" customWidth="1"/>
    <col min="5584" max="5584" width="17.5703125" style="1" customWidth="1"/>
    <col min="5585" max="5585" width="16.42578125" style="1" customWidth="1"/>
    <col min="5586" max="5586" width="13.7109375" style="1" customWidth="1"/>
    <col min="5587" max="5587" width="11.5703125" style="1" bestFit="1" customWidth="1"/>
    <col min="5588" max="5588" width="14.7109375" style="1" customWidth="1"/>
    <col min="5589" max="5589" width="13.85546875" style="1" customWidth="1"/>
    <col min="5590" max="5590" width="13.5703125" style="1" customWidth="1"/>
    <col min="5591" max="5591" width="14.140625" style="1" customWidth="1"/>
    <col min="5592" max="5592" width="12" style="1" customWidth="1"/>
    <col min="5593" max="5593" width="14.5703125" style="1" customWidth="1"/>
    <col min="5594" max="5594" width="17" style="1" customWidth="1"/>
    <col min="5595" max="5833" width="11.42578125" style="1"/>
    <col min="5834" max="5834" width="6.42578125" style="1" customWidth="1"/>
    <col min="5835" max="5835" width="39.5703125" style="1" customWidth="1"/>
    <col min="5836" max="5836" width="41.5703125" style="1" customWidth="1"/>
    <col min="5837" max="5837" width="31.140625" style="1" customWidth="1"/>
    <col min="5838" max="5838" width="27.85546875" style="1" customWidth="1"/>
    <col min="5839" max="5839" width="13" style="1" bestFit="1" customWidth="1"/>
    <col min="5840" max="5840" width="17.5703125" style="1" customWidth="1"/>
    <col min="5841" max="5841" width="16.42578125" style="1" customWidth="1"/>
    <col min="5842" max="5842" width="13.7109375" style="1" customWidth="1"/>
    <col min="5843" max="5843" width="11.5703125" style="1" bestFit="1" customWidth="1"/>
    <col min="5844" max="5844" width="14.7109375" style="1" customWidth="1"/>
    <col min="5845" max="5845" width="13.85546875" style="1" customWidth="1"/>
    <col min="5846" max="5846" width="13.5703125" style="1" customWidth="1"/>
    <col min="5847" max="5847" width="14.140625" style="1" customWidth="1"/>
    <col min="5848" max="5848" width="12" style="1" customWidth="1"/>
    <col min="5849" max="5849" width="14.5703125" style="1" customWidth="1"/>
    <col min="5850" max="5850" width="17" style="1" customWidth="1"/>
    <col min="5851" max="6089" width="11.42578125" style="1"/>
    <col min="6090" max="6090" width="6.42578125" style="1" customWidth="1"/>
    <col min="6091" max="6091" width="39.5703125" style="1" customWidth="1"/>
    <col min="6092" max="6092" width="41.5703125" style="1" customWidth="1"/>
    <col min="6093" max="6093" width="31.140625" style="1" customWidth="1"/>
    <col min="6094" max="6094" width="27.85546875" style="1" customWidth="1"/>
    <col min="6095" max="6095" width="13" style="1" bestFit="1" customWidth="1"/>
    <col min="6096" max="6096" width="17.5703125" style="1" customWidth="1"/>
    <col min="6097" max="6097" width="16.42578125" style="1" customWidth="1"/>
    <col min="6098" max="6098" width="13.7109375" style="1" customWidth="1"/>
    <col min="6099" max="6099" width="11.5703125" style="1" bestFit="1" customWidth="1"/>
    <col min="6100" max="6100" width="14.7109375" style="1" customWidth="1"/>
    <col min="6101" max="6101" width="13.85546875" style="1" customWidth="1"/>
    <col min="6102" max="6102" width="13.5703125" style="1" customWidth="1"/>
    <col min="6103" max="6103" width="14.140625" style="1" customWidth="1"/>
    <col min="6104" max="6104" width="12" style="1" customWidth="1"/>
    <col min="6105" max="6105" width="14.5703125" style="1" customWidth="1"/>
    <col min="6106" max="6106" width="17" style="1" customWidth="1"/>
    <col min="6107" max="6345" width="11.42578125" style="1"/>
    <col min="6346" max="6346" width="6.42578125" style="1" customWidth="1"/>
    <col min="6347" max="6347" width="39.5703125" style="1" customWidth="1"/>
    <col min="6348" max="6348" width="41.5703125" style="1" customWidth="1"/>
    <col min="6349" max="6349" width="31.140625" style="1" customWidth="1"/>
    <col min="6350" max="6350" width="27.85546875" style="1" customWidth="1"/>
    <col min="6351" max="6351" width="13" style="1" bestFit="1" customWidth="1"/>
    <col min="6352" max="6352" width="17.5703125" style="1" customWidth="1"/>
    <col min="6353" max="6353" width="16.42578125" style="1" customWidth="1"/>
    <col min="6354" max="6354" width="13.7109375" style="1" customWidth="1"/>
    <col min="6355" max="6355" width="11.5703125" style="1" bestFit="1" customWidth="1"/>
    <col min="6356" max="6356" width="14.7109375" style="1" customWidth="1"/>
    <col min="6357" max="6357" width="13.85546875" style="1" customWidth="1"/>
    <col min="6358" max="6358" width="13.5703125" style="1" customWidth="1"/>
    <col min="6359" max="6359" width="14.140625" style="1" customWidth="1"/>
    <col min="6360" max="6360" width="12" style="1" customWidth="1"/>
    <col min="6361" max="6361" width="14.5703125" style="1" customWidth="1"/>
    <col min="6362" max="6362" width="17" style="1" customWidth="1"/>
    <col min="6363" max="6601" width="11.42578125" style="1"/>
    <col min="6602" max="6602" width="6.42578125" style="1" customWidth="1"/>
    <col min="6603" max="6603" width="39.5703125" style="1" customWidth="1"/>
    <col min="6604" max="6604" width="41.5703125" style="1" customWidth="1"/>
    <col min="6605" max="6605" width="31.140625" style="1" customWidth="1"/>
    <col min="6606" max="6606" width="27.85546875" style="1" customWidth="1"/>
    <col min="6607" max="6607" width="13" style="1" bestFit="1" customWidth="1"/>
    <col min="6608" max="6608" width="17.5703125" style="1" customWidth="1"/>
    <col min="6609" max="6609" width="16.42578125" style="1" customWidth="1"/>
    <col min="6610" max="6610" width="13.7109375" style="1" customWidth="1"/>
    <col min="6611" max="6611" width="11.5703125" style="1" bestFit="1" customWidth="1"/>
    <col min="6612" max="6612" width="14.7109375" style="1" customWidth="1"/>
    <col min="6613" max="6613" width="13.85546875" style="1" customWidth="1"/>
    <col min="6614" max="6614" width="13.5703125" style="1" customWidth="1"/>
    <col min="6615" max="6615" width="14.140625" style="1" customWidth="1"/>
    <col min="6616" max="6616" width="12" style="1" customWidth="1"/>
    <col min="6617" max="6617" width="14.5703125" style="1" customWidth="1"/>
    <col min="6618" max="6618" width="17" style="1" customWidth="1"/>
    <col min="6619" max="6857" width="11.42578125" style="1"/>
    <col min="6858" max="6858" width="6.42578125" style="1" customWidth="1"/>
    <col min="6859" max="6859" width="39.5703125" style="1" customWidth="1"/>
    <col min="6860" max="6860" width="41.5703125" style="1" customWidth="1"/>
    <col min="6861" max="6861" width="31.140625" style="1" customWidth="1"/>
    <col min="6862" max="6862" width="27.85546875" style="1" customWidth="1"/>
    <col min="6863" max="6863" width="13" style="1" bestFit="1" customWidth="1"/>
    <col min="6864" max="6864" width="17.5703125" style="1" customWidth="1"/>
    <col min="6865" max="6865" width="16.42578125" style="1" customWidth="1"/>
    <col min="6866" max="6866" width="13.7109375" style="1" customWidth="1"/>
    <col min="6867" max="6867" width="11.5703125" style="1" bestFit="1" customWidth="1"/>
    <col min="6868" max="6868" width="14.7109375" style="1" customWidth="1"/>
    <col min="6869" max="6869" width="13.85546875" style="1" customWidth="1"/>
    <col min="6870" max="6870" width="13.5703125" style="1" customWidth="1"/>
    <col min="6871" max="6871" width="14.140625" style="1" customWidth="1"/>
    <col min="6872" max="6872" width="12" style="1" customWidth="1"/>
    <col min="6873" max="6873" width="14.5703125" style="1" customWidth="1"/>
    <col min="6874" max="6874" width="17" style="1" customWidth="1"/>
    <col min="6875" max="7113" width="11.42578125" style="1"/>
    <col min="7114" max="7114" width="6.42578125" style="1" customWidth="1"/>
    <col min="7115" max="7115" width="39.5703125" style="1" customWidth="1"/>
    <col min="7116" max="7116" width="41.5703125" style="1" customWidth="1"/>
    <col min="7117" max="7117" width="31.140625" style="1" customWidth="1"/>
    <col min="7118" max="7118" width="27.85546875" style="1" customWidth="1"/>
    <col min="7119" max="7119" width="13" style="1" bestFit="1" customWidth="1"/>
    <col min="7120" max="7120" width="17.5703125" style="1" customWidth="1"/>
    <col min="7121" max="7121" width="16.42578125" style="1" customWidth="1"/>
    <col min="7122" max="7122" width="13.7109375" style="1" customWidth="1"/>
    <col min="7123" max="7123" width="11.5703125" style="1" bestFit="1" customWidth="1"/>
    <col min="7124" max="7124" width="14.7109375" style="1" customWidth="1"/>
    <col min="7125" max="7125" width="13.85546875" style="1" customWidth="1"/>
    <col min="7126" max="7126" width="13.5703125" style="1" customWidth="1"/>
    <col min="7127" max="7127" width="14.140625" style="1" customWidth="1"/>
    <col min="7128" max="7128" width="12" style="1" customWidth="1"/>
    <col min="7129" max="7129" width="14.5703125" style="1" customWidth="1"/>
    <col min="7130" max="7130" width="17" style="1" customWidth="1"/>
    <col min="7131" max="7369" width="11.42578125" style="1"/>
    <col min="7370" max="7370" width="6.42578125" style="1" customWidth="1"/>
    <col min="7371" max="7371" width="39.5703125" style="1" customWidth="1"/>
    <col min="7372" max="7372" width="41.5703125" style="1" customWidth="1"/>
    <col min="7373" max="7373" width="31.140625" style="1" customWidth="1"/>
    <col min="7374" max="7374" width="27.85546875" style="1" customWidth="1"/>
    <col min="7375" max="7375" width="13" style="1" bestFit="1" customWidth="1"/>
    <col min="7376" max="7376" width="17.5703125" style="1" customWidth="1"/>
    <col min="7377" max="7377" width="16.42578125" style="1" customWidth="1"/>
    <col min="7378" max="7378" width="13.7109375" style="1" customWidth="1"/>
    <col min="7379" max="7379" width="11.5703125" style="1" bestFit="1" customWidth="1"/>
    <col min="7380" max="7380" width="14.7109375" style="1" customWidth="1"/>
    <col min="7381" max="7381" width="13.85546875" style="1" customWidth="1"/>
    <col min="7382" max="7382" width="13.5703125" style="1" customWidth="1"/>
    <col min="7383" max="7383" width="14.140625" style="1" customWidth="1"/>
    <col min="7384" max="7384" width="12" style="1" customWidth="1"/>
    <col min="7385" max="7385" width="14.5703125" style="1" customWidth="1"/>
    <col min="7386" max="7386" width="17" style="1" customWidth="1"/>
    <col min="7387" max="7625" width="11.42578125" style="1"/>
    <col min="7626" max="7626" width="6.42578125" style="1" customWidth="1"/>
    <col min="7627" max="7627" width="39.5703125" style="1" customWidth="1"/>
    <col min="7628" max="7628" width="41.5703125" style="1" customWidth="1"/>
    <col min="7629" max="7629" width="31.140625" style="1" customWidth="1"/>
    <col min="7630" max="7630" width="27.85546875" style="1" customWidth="1"/>
    <col min="7631" max="7631" width="13" style="1" bestFit="1" customWidth="1"/>
    <col min="7632" max="7632" width="17.5703125" style="1" customWidth="1"/>
    <col min="7633" max="7633" width="16.42578125" style="1" customWidth="1"/>
    <col min="7634" max="7634" width="13.7109375" style="1" customWidth="1"/>
    <col min="7635" max="7635" width="11.5703125" style="1" bestFit="1" customWidth="1"/>
    <col min="7636" max="7636" width="14.7109375" style="1" customWidth="1"/>
    <col min="7637" max="7637" width="13.85546875" style="1" customWidth="1"/>
    <col min="7638" max="7638" width="13.5703125" style="1" customWidth="1"/>
    <col min="7639" max="7639" width="14.140625" style="1" customWidth="1"/>
    <col min="7640" max="7640" width="12" style="1" customWidth="1"/>
    <col min="7641" max="7641" width="14.5703125" style="1" customWidth="1"/>
    <col min="7642" max="7642" width="17" style="1" customWidth="1"/>
    <col min="7643" max="7881" width="11.42578125" style="1"/>
    <col min="7882" max="7882" width="6.42578125" style="1" customWidth="1"/>
    <col min="7883" max="7883" width="39.5703125" style="1" customWidth="1"/>
    <col min="7884" max="7884" width="41.5703125" style="1" customWidth="1"/>
    <col min="7885" max="7885" width="31.140625" style="1" customWidth="1"/>
    <col min="7886" max="7886" width="27.85546875" style="1" customWidth="1"/>
    <col min="7887" max="7887" width="13" style="1" bestFit="1" customWidth="1"/>
    <col min="7888" max="7888" width="17.5703125" style="1" customWidth="1"/>
    <col min="7889" max="7889" width="16.42578125" style="1" customWidth="1"/>
    <col min="7890" max="7890" width="13.7109375" style="1" customWidth="1"/>
    <col min="7891" max="7891" width="11.5703125" style="1" bestFit="1" customWidth="1"/>
    <col min="7892" max="7892" width="14.7109375" style="1" customWidth="1"/>
    <col min="7893" max="7893" width="13.85546875" style="1" customWidth="1"/>
    <col min="7894" max="7894" width="13.5703125" style="1" customWidth="1"/>
    <col min="7895" max="7895" width="14.140625" style="1" customWidth="1"/>
    <col min="7896" max="7896" width="12" style="1" customWidth="1"/>
    <col min="7897" max="7897" width="14.5703125" style="1" customWidth="1"/>
    <col min="7898" max="7898" width="17" style="1" customWidth="1"/>
    <col min="7899" max="8137" width="11.42578125" style="1"/>
    <col min="8138" max="8138" width="6.42578125" style="1" customWidth="1"/>
    <col min="8139" max="8139" width="39.5703125" style="1" customWidth="1"/>
    <col min="8140" max="8140" width="41.5703125" style="1" customWidth="1"/>
    <col min="8141" max="8141" width="31.140625" style="1" customWidth="1"/>
    <col min="8142" max="8142" width="27.85546875" style="1" customWidth="1"/>
    <col min="8143" max="8143" width="13" style="1" bestFit="1" customWidth="1"/>
    <col min="8144" max="8144" width="17.5703125" style="1" customWidth="1"/>
    <col min="8145" max="8145" width="16.42578125" style="1" customWidth="1"/>
    <col min="8146" max="8146" width="13.7109375" style="1" customWidth="1"/>
    <col min="8147" max="8147" width="11.5703125" style="1" bestFit="1" customWidth="1"/>
    <col min="8148" max="8148" width="14.7109375" style="1" customWidth="1"/>
    <col min="8149" max="8149" width="13.85546875" style="1" customWidth="1"/>
    <col min="8150" max="8150" width="13.5703125" style="1" customWidth="1"/>
    <col min="8151" max="8151" width="14.140625" style="1" customWidth="1"/>
    <col min="8152" max="8152" width="12" style="1" customWidth="1"/>
    <col min="8153" max="8153" width="14.5703125" style="1" customWidth="1"/>
    <col min="8154" max="8154" width="17" style="1" customWidth="1"/>
    <col min="8155" max="8393" width="11.42578125" style="1"/>
    <col min="8394" max="8394" width="6.42578125" style="1" customWidth="1"/>
    <col min="8395" max="8395" width="39.5703125" style="1" customWidth="1"/>
    <col min="8396" max="8396" width="41.5703125" style="1" customWidth="1"/>
    <col min="8397" max="8397" width="31.140625" style="1" customWidth="1"/>
    <col min="8398" max="8398" width="27.85546875" style="1" customWidth="1"/>
    <col min="8399" max="8399" width="13" style="1" bestFit="1" customWidth="1"/>
    <col min="8400" max="8400" width="17.5703125" style="1" customWidth="1"/>
    <col min="8401" max="8401" width="16.42578125" style="1" customWidth="1"/>
    <col min="8402" max="8402" width="13.7109375" style="1" customWidth="1"/>
    <col min="8403" max="8403" width="11.5703125" style="1" bestFit="1" customWidth="1"/>
    <col min="8404" max="8404" width="14.7109375" style="1" customWidth="1"/>
    <col min="8405" max="8405" width="13.85546875" style="1" customWidth="1"/>
    <col min="8406" max="8406" width="13.5703125" style="1" customWidth="1"/>
    <col min="8407" max="8407" width="14.140625" style="1" customWidth="1"/>
    <col min="8408" max="8408" width="12" style="1" customWidth="1"/>
    <col min="8409" max="8409" width="14.5703125" style="1" customWidth="1"/>
    <col min="8410" max="8410" width="17" style="1" customWidth="1"/>
    <col min="8411" max="8649" width="11.42578125" style="1"/>
    <col min="8650" max="8650" width="6.42578125" style="1" customWidth="1"/>
    <col min="8651" max="8651" width="39.5703125" style="1" customWidth="1"/>
    <col min="8652" max="8652" width="41.5703125" style="1" customWidth="1"/>
    <col min="8653" max="8653" width="31.140625" style="1" customWidth="1"/>
    <col min="8654" max="8654" width="27.85546875" style="1" customWidth="1"/>
    <col min="8655" max="8655" width="13" style="1" bestFit="1" customWidth="1"/>
    <col min="8656" max="8656" width="17.5703125" style="1" customWidth="1"/>
    <col min="8657" max="8657" width="16.42578125" style="1" customWidth="1"/>
    <col min="8658" max="8658" width="13.7109375" style="1" customWidth="1"/>
    <col min="8659" max="8659" width="11.5703125" style="1" bestFit="1" customWidth="1"/>
    <col min="8660" max="8660" width="14.7109375" style="1" customWidth="1"/>
    <col min="8661" max="8661" width="13.85546875" style="1" customWidth="1"/>
    <col min="8662" max="8662" width="13.5703125" style="1" customWidth="1"/>
    <col min="8663" max="8663" width="14.140625" style="1" customWidth="1"/>
    <col min="8664" max="8664" width="12" style="1" customWidth="1"/>
    <col min="8665" max="8665" width="14.5703125" style="1" customWidth="1"/>
    <col min="8666" max="8666" width="17" style="1" customWidth="1"/>
    <col min="8667" max="8905" width="11.42578125" style="1"/>
    <col min="8906" max="8906" width="6.42578125" style="1" customWidth="1"/>
    <col min="8907" max="8907" width="39.5703125" style="1" customWidth="1"/>
    <col min="8908" max="8908" width="41.5703125" style="1" customWidth="1"/>
    <col min="8909" max="8909" width="31.140625" style="1" customWidth="1"/>
    <col min="8910" max="8910" width="27.85546875" style="1" customWidth="1"/>
    <col min="8911" max="8911" width="13" style="1" bestFit="1" customWidth="1"/>
    <col min="8912" max="8912" width="17.5703125" style="1" customWidth="1"/>
    <col min="8913" max="8913" width="16.42578125" style="1" customWidth="1"/>
    <col min="8914" max="8914" width="13.7109375" style="1" customWidth="1"/>
    <col min="8915" max="8915" width="11.5703125" style="1" bestFit="1" customWidth="1"/>
    <col min="8916" max="8916" width="14.7109375" style="1" customWidth="1"/>
    <col min="8917" max="8917" width="13.85546875" style="1" customWidth="1"/>
    <col min="8918" max="8918" width="13.5703125" style="1" customWidth="1"/>
    <col min="8919" max="8919" width="14.140625" style="1" customWidth="1"/>
    <col min="8920" max="8920" width="12" style="1" customWidth="1"/>
    <col min="8921" max="8921" width="14.5703125" style="1" customWidth="1"/>
    <col min="8922" max="8922" width="17" style="1" customWidth="1"/>
    <col min="8923" max="9161" width="11.42578125" style="1"/>
    <col min="9162" max="9162" width="6.42578125" style="1" customWidth="1"/>
    <col min="9163" max="9163" width="39.5703125" style="1" customWidth="1"/>
    <col min="9164" max="9164" width="41.5703125" style="1" customWidth="1"/>
    <col min="9165" max="9165" width="31.140625" style="1" customWidth="1"/>
    <col min="9166" max="9166" width="27.85546875" style="1" customWidth="1"/>
    <col min="9167" max="9167" width="13" style="1" bestFit="1" customWidth="1"/>
    <col min="9168" max="9168" width="17.5703125" style="1" customWidth="1"/>
    <col min="9169" max="9169" width="16.42578125" style="1" customWidth="1"/>
    <col min="9170" max="9170" width="13.7109375" style="1" customWidth="1"/>
    <col min="9171" max="9171" width="11.5703125" style="1" bestFit="1" customWidth="1"/>
    <col min="9172" max="9172" width="14.7109375" style="1" customWidth="1"/>
    <col min="9173" max="9173" width="13.85546875" style="1" customWidth="1"/>
    <col min="9174" max="9174" width="13.5703125" style="1" customWidth="1"/>
    <col min="9175" max="9175" width="14.140625" style="1" customWidth="1"/>
    <col min="9176" max="9176" width="12" style="1" customWidth="1"/>
    <col min="9177" max="9177" width="14.5703125" style="1" customWidth="1"/>
    <col min="9178" max="9178" width="17" style="1" customWidth="1"/>
    <col min="9179" max="9417" width="11.42578125" style="1"/>
    <col min="9418" max="9418" width="6.42578125" style="1" customWidth="1"/>
    <col min="9419" max="9419" width="39.5703125" style="1" customWidth="1"/>
    <col min="9420" max="9420" width="41.5703125" style="1" customWidth="1"/>
    <col min="9421" max="9421" width="31.140625" style="1" customWidth="1"/>
    <col min="9422" max="9422" width="27.85546875" style="1" customWidth="1"/>
    <col min="9423" max="9423" width="13" style="1" bestFit="1" customWidth="1"/>
    <col min="9424" max="9424" width="17.5703125" style="1" customWidth="1"/>
    <col min="9425" max="9425" width="16.42578125" style="1" customWidth="1"/>
    <col min="9426" max="9426" width="13.7109375" style="1" customWidth="1"/>
    <col min="9427" max="9427" width="11.5703125" style="1" bestFit="1" customWidth="1"/>
    <col min="9428" max="9428" width="14.7109375" style="1" customWidth="1"/>
    <col min="9429" max="9429" width="13.85546875" style="1" customWidth="1"/>
    <col min="9430" max="9430" width="13.5703125" style="1" customWidth="1"/>
    <col min="9431" max="9431" width="14.140625" style="1" customWidth="1"/>
    <col min="9432" max="9432" width="12" style="1" customWidth="1"/>
    <col min="9433" max="9433" width="14.5703125" style="1" customWidth="1"/>
    <col min="9434" max="9434" width="17" style="1" customWidth="1"/>
    <col min="9435" max="9673" width="11.42578125" style="1"/>
    <col min="9674" max="9674" width="6.42578125" style="1" customWidth="1"/>
    <col min="9675" max="9675" width="39.5703125" style="1" customWidth="1"/>
    <col min="9676" max="9676" width="41.5703125" style="1" customWidth="1"/>
    <col min="9677" max="9677" width="31.140625" style="1" customWidth="1"/>
    <col min="9678" max="9678" width="27.85546875" style="1" customWidth="1"/>
    <col min="9679" max="9679" width="13" style="1" bestFit="1" customWidth="1"/>
    <col min="9680" max="9680" width="17.5703125" style="1" customWidth="1"/>
    <col min="9681" max="9681" width="16.42578125" style="1" customWidth="1"/>
    <col min="9682" max="9682" width="13.7109375" style="1" customWidth="1"/>
    <col min="9683" max="9683" width="11.5703125" style="1" bestFit="1" customWidth="1"/>
    <col min="9684" max="9684" width="14.7109375" style="1" customWidth="1"/>
    <col min="9685" max="9685" width="13.85546875" style="1" customWidth="1"/>
    <col min="9686" max="9686" width="13.5703125" style="1" customWidth="1"/>
    <col min="9687" max="9687" width="14.140625" style="1" customWidth="1"/>
    <col min="9688" max="9688" width="12" style="1" customWidth="1"/>
    <col min="9689" max="9689" width="14.5703125" style="1" customWidth="1"/>
    <col min="9690" max="9690" width="17" style="1" customWidth="1"/>
    <col min="9691" max="9929" width="11.42578125" style="1"/>
    <col min="9930" max="9930" width="6.42578125" style="1" customWidth="1"/>
    <col min="9931" max="9931" width="39.5703125" style="1" customWidth="1"/>
    <col min="9932" max="9932" width="41.5703125" style="1" customWidth="1"/>
    <col min="9933" max="9933" width="31.140625" style="1" customWidth="1"/>
    <col min="9934" max="9934" width="27.85546875" style="1" customWidth="1"/>
    <col min="9935" max="9935" width="13" style="1" bestFit="1" customWidth="1"/>
    <col min="9936" max="9936" width="17.5703125" style="1" customWidth="1"/>
    <col min="9937" max="9937" width="16.42578125" style="1" customWidth="1"/>
    <col min="9938" max="9938" width="13.7109375" style="1" customWidth="1"/>
    <col min="9939" max="9939" width="11.5703125" style="1" bestFit="1" customWidth="1"/>
    <col min="9940" max="9940" width="14.7109375" style="1" customWidth="1"/>
    <col min="9941" max="9941" width="13.85546875" style="1" customWidth="1"/>
    <col min="9942" max="9942" width="13.5703125" style="1" customWidth="1"/>
    <col min="9943" max="9943" width="14.140625" style="1" customWidth="1"/>
    <col min="9944" max="9944" width="12" style="1" customWidth="1"/>
    <col min="9945" max="9945" width="14.5703125" style="1" customWidth="1"/>
    <col min="9946" max="9946" width="17" style="1" customWidth="1"/>
    <col min="9947" max="10185" width="11.42578125" style="1"/>
    <col min="10186" max="10186" width="6.42578125" style="1" customWidth="1"/>
    <col min="10187" max="10187" width="39.5703125" style="1" customWidth="1"/>
    <col min="10188" max="10188" width="41.5703125" style="1" customWidth="1"/>
    <col min="10189" max="10189" width="31.140625" style="1" customWidth="1"/>
    <col min="10190" max="10190" width="27.85546875" style="1" customWidth="1"/>
    <col min="10191" max="10191" width="13" style="1" bestFit="1" customWidth="1"/>
    <col min="10192" max="10192" width="17.5703125" style="1" customWidth="1"/>
    <col min="10193" max="10193" width="16.42578125" style="1" customWidth="1"/>
    <col min="10194" max="10194" width="13.7109375" style="1" customWidth="1"/>
    <col min="10195" max="10195" width="11.5703125" style="1" bestFit="1" customWidth="1"/>
    <col min="10196" max="10196" width="14.7109375" style="1" customWidth="1"/>
    <col min="10197" max="10197" width="13.85546875" style="1" customWidth="1"/>
    <col min="10198" max="10198" width="13.5703125" style="1" customWidth="1"/>
    <col min="10199" max="10199" width="14.140625" style="1" customWidth="1"/>
    <col min="10200" max="10200" width="12" style="1" customWidth="1"/>
    <col min="10201" max="10201" width="14.5703125" style="1" customWidth="1"/>
    <col min="10202" max="10202" width="17" style="1" customWidth="1"/>
    <col min="10203" max="10441" width="11.42578125" style="1"/>
    <col min="10442" max="10442" width="6.42578125" style="1" customWidth="1"/>
    <col min="10443" max="10443" width="39.5703125" style="1" customWidth="1"/>
    <col min="10444" max="10444" width="41.5703125" style="1" customWidth="1"/>
    <col min="10445" max="10445" width="31.140625" style="1" customWidth="1"/>
    <col min="10446" max="10446" width="27.85546875" style="1" customWidth="1"/>
    <col min="10447" max="10447" width="13" style="1" bestFit="1" customWidth="1"/>
    <col min="10448" max="10448" width="17.5703125" style="1" customWidth="1"/>
    <col min="10449" max="10449" width="16.42578125" style="1" customWidth="1"/>
    <col min="10450" max="10450" width="13.7109375" style="1" customWidth="1"/>
    <col min="10451" max="10451" width="11.5703125" style="1" bestFit="1" customWidth="1"/>
    <col min="10452" max="10452" width="14.7109375" style="1" customWidth="1"/>
    <col min="10453" max="10453" width="13.85546875" style="1" customWidth="1"/>
    <col min="10454" max="10454" width="13.5703125" style="1" customWidth="1"/>
    <col min="10455" max="10455" width="14.140625" style="1" customWidth="1"/>
    <col min="10456" max="10456" width="12" style="1" customWidth="1"/>
    <col min="10457" max="10457" width="14.5703125" style="1" customWidth="1"/>
    <col min="10458" max="10458" width="17" style="1" customWidth="1"/>
    <col min="10459" max="10697" width="11.42578125" style="1"/>
    <col min="10698" max="10698" width="6.42578125" style="1" customWidth="1"/>
    <col min="10699" max="10699" width="39.5703125" style="1" customWidth="1"/>
    <col min="10700" max="10700" width="41.5703125" style="1" customWidth="1"/>
    <col min="10701" max="10701" width="31.140625" style="1" customWidth="1"/>
    <col min="10702" max="10702" width="27.85546875" style="1" customWidth="1"/>
    <col min="10703" max="10703" width="13" style="1" bestFit="1" customWidth="1"/>
    <col min="10704" max="10704" width="17.5703125" style="1" customWidth="1"/>
    <col min="10705" max="10705" width="16.42578125" style="1" customWidth="1"/>
    <col min="10706" max="10706" width="13.7109375" style="1" customWidth="1"/>
    <col min="10707" max="10707" width="11.5703125" style="1" bestFit="1" customWidth="1"/>
    <col min="10708" max="10708" width="14.7109375" style="1" customWidth="1"/>
    <col min="10709" max="10709" width="13.85546875" style="1" customWidth="1"/>
    <col min="10710" max="10710" width="13.5703125" style="1" customWidth="1"/>
    <col min="10711" max="10711" width="14.140625" style="1" customWidth="1"/>
    <col min="10712" max="10712" width="12" style="1" customWidth="1"/>
    <col min="10713" max="10713" width="14.5703125" style="1" customWidth="1"/>
    <col min="10714" max="10714" width="17" style="1" customWidth="1"/>
    <col min="10715" max="10953" width="11.42578125" style="1"/>
    <col min="10954" max="10954" width="6.42578125" style="1" customWidth="1"/>
    <col min="10955" max="10955" width="39.5703125" style="1" customWidth="1"/>
    <col min="10956" max="10956" width="41.5703125" style="1" customWidth="1"/>
    <col min="10957" max="10957" width="31.140625" style="1" customWidth="1"/>
    <col min="10958" max="10958" width="27.85546875" style="1" customWidth="1"/>
    <col min="10959" max="10959" width="13" style="1" bestFit="1" customWidth="1"/>
    <col min="10960" max="10960" width="17.5703125" style="1" customWidth="1"/>
    <col min="10961" max="10961" width="16.42578125" style="1" customWidth="1"/>
    <col min="10962" max="10962" width="13.7109375" style="1" customWidth="1"/>
    <col min="10963" max="10963" width="11.5703125" style="1" bestFit="1" customWidth="1"/>
    <col min="10964" max="10964" width="14.7109375" style="1" customWidth="1"/>
    <col min="10965" max="10965" width="13.85546875" style="1" customWidth="1"/>
    <col min="10966" max="10966" width="13.5703125" style="1" customWidth="1"/>
    <col min="10967" max="10967" width="14.140625" style="1" customWidth="1"/>
    <col min="10968" max="10968" width="12" style="1" customWidth="1"/>
    <col min="10969" max="10969" width="14.5703125" style="1" customWidth="1"/>
    <col min="10970" max="10970" width="17" style="1" customWidth="1"/>
    <col min="10971" max="11209" width="11.42578125" style="1"/>
    <col min="11210" max="11210" width="6.42578125" style="1" customWidth="1"/>
    <col min="11211" max="11211" width="39.5703125" style="1" customWidth="1"/>
    <col min="11212" max="11212" width="41.5703125" style="1" customWidth="1"/>
    <col min="11213" max="11213" width="31.140625" style="1" customWidth="1"/>
    <col min="11214" max="11214" width="27.85546875" style="1" customWidth="1"/>
    <col min="11215" max="11215" width="13" style="1" bestFit="1" customWidth="1"/>
    <col min="11216" max="11216" width="17.5703125" style="1" customWidth="1"/>
    <col min="11217" max="11217" width="16.42578125" style="1" customWidth="1"/>
    <col min="11218" max="11218" width="13.7109375" style="1" customWidth="1"/>
    <col min="11219" max="11219" width="11.5703125" style="1" bestFit="1" customWidth="1"/>
    <col min="11220" max="11220" width="14.7109375" style="1" customWidth="1"/>
    <col min="11221" max="11221" width="13.85546875" style="1" customWidth="1"/>
    <col min="11222" max="11222" width="13.5703125" style="1" customWidth="1"/>
    <col min="11223" max="11223" width="14.140625" style="1" customWidth="1"/>
    <col min="11224" max="11224" width="12" style="1" customWidth="1"/>
    <col min="11225" max="11225" width="14.5703125" style="1" customWidth="1"/>
    <col min="11226" max="11226" width="17" style="1" customWidth="1"/>
    <col min="11227" max="11465" width="11.42578125" style="1"/>
    <col min="11466" max="11466" width="6.42578125" style="1" customWidth="1"/>
    <col min="11467" max="11467" width="39.5703125" style="1" customWidth="1"/>
    <col min="11468" max="11468" width="41.5703125" style="1" customWidth="1"/>
    <col min="11469" max="11469" width="31.140625" style="1" customWidth="1"/>
    <col min="11470" max="11470" width="27.85546875" style="1" customWidth="1"/>
    <col min="11471" max="11471" width="13" style="1" bestFit="1" customWidth="1"/>
    <col min="11472" max="11472" width="17.5703125" style="1" customWidth="1"/>
    <col min="11473" max="11473" width="16.42578125" style="1" customWidth="1"/>
    <col min="11474" max="11474" width="13.7109375" style="1" customWidth="1"/>
    <col min="11475" max="11475" width="11.5703125" style="1" bestFit="1" customWidth="1"/>
    <col min="11476" max="11476" width="14.7109375" style="1" customWidth="1"/>
    <col min="11477" max="11477" width="13.85546875" style="1" customWidth="1"/>
    <col min="11478" max="11478" width="13.5703125" style="1" customWidth="1"/>
    <col min="11479" max="11479" width="14.140625" style="1" customWidth="1"/>
    <col min="11480" max="11480" width="12" style="1" customWidth="1"/>
    <col min="11481" max="11481" width="14.5703125" style="1" customWidth="1"/>
    <col min="11482" max="11482" width="17" style="1" customWidth="1"/>
    <col min="11483" max="11721" width="11.42578125" style="1"/>
    <col min="11722" max="11722" width="6.42578125" style="1" customWidth="1"/>
    <col min="11723" max="11723" width="39.5703125" style="1" customWidth="1"/>
    <col min="11724" max="11724" width="41.5703125" style="1" customWidth="1"/>
    <col min="11725" max="11725" width="31.140625" style="1" customWidth="1"/>
    <col min="11726" max="11726" width="27.85546875" style="1" customWidth="1"/>
    <col min="11727" max="11727" width="13" style="1" bestFit="1" customWidth="1"/>
    <col min="11728" max="11728" width="17.5703125" style="1" customWidth="1"/>
    <col min="11729" max="11729" width="16.42578125" style="1" customWidth="1"/>
    <col min="11730" max="11730" width="13.7109375" style="1" customWidth="1"/>
    <col min="11731" max="11731" width="11.5703125" style="1" bestFit="1" customWidth="1"/>
    <col min="11732" max="11732" width="14.7109375" style="1" customWidth="1"/>
    <col min="11733" max="11733" width="13.85546875" style="1" customWidth="1"/>
    <col min="11734" max="11734" width="13.5703125" style="1" customWidth="1"/>
    <col min="11735" max="11735" width="14.140625" style="1" customWidth="1"/>
    <col min="11736" max="11736" width="12" style="1" customWidth="1"/>
    <col min="11737" max="11737" width="14.5703125" style="1" customWidth="1"/>
    <col min="11738" max="11738" width="17" style="1" customWidth="1"/>
    <col min="11739" max="11977" width="11.42578125" style="1"/>
    <col min="11978" max="11978" width="6.42578125" style="1" customWidth="1"/>
    <col min="11979" max="11979" width="39.5703125" style="1" customWidth="1"/>
    <col min="11980" max="11980" width="41.5703125" style="1" customWidth="1"/>
    <col min="11981" max="11981" width="31.140625" style="1" customWidth="1"/>
    <col min="11982" max="11982" width="27.85546875" style="1" customWidth="1"/>
    <col min="11983" max="11983" width="13" style="1" bestFit="1" customWidth="1"/>
    <col min="11984" max="11984" width="17.5703125" style="1" customWidth="1"/>
    <col min="11985" max="11985" width="16.42578125" style="1" customWidth="1"/>
    <col min="11986" max="11986" width="13.7109375" style="1" customWidth="1"/>
    <col min="11987" max="11987" width="11.5703125" style="1" bestFit="1" customWidth="1"/>
    <col min="11988" max="11988" width="14.7109375" style="1" customWidth="1"/>
    <col min="11989" max="11989" width="13.85546875" style="1" customWidth="1"/>
    <col min="11990" max="11990" width="13.5703125" style="1" customWidth="1"/>
    <col min="11991" max="11991" width="14.140625" style="1" customWidth="1"/>
    <col min="11992" max="11992" width="12" style="1" customWidth="1"/>
    <col min="11993" max="11993" width="14.5703125" style="1" customWidth="1"/>
    <col min="11994" max="11994" width="17" style="1" customWidth="1"/>
    <col min="11995" max="12233" width="11.42578125" style="1"/>
    <col min="12234" max="12234" width="6.42578125" style="1" customWidth="1"/>
    <col min="12235" max="12235" width="39.5703125" style="1" customWidth="1"/>
    <col min="12236" max="12236" width="41.5703125" style="1" customWidth="1"/>
    <col min="12237" max="12237" width="31.140625" style="1" customWidth="1"/>
    <col min="12238" max="12238" width="27.85546875" style="1" customWidth="1"/>
    <col min="12239" max="12239" width="13" style="1" bestFit="1" customWidth="1"/>
    <col min="12240" max="12240" width="17.5703125" style="1" customWidth="1"/>
    <col min="12241" max="12241" width="16.42578125" style="1" customWidth="1"/>
    <col min="12242" max="12242" width="13.7109375" style="1" customWidth="1"/>
    <col min="12243" max="12243" width="11.5703125" style="1" bestFit="1" customWidth="1"/>
    <col min="12244" max="12244" width="14.7109375" style="1" customWidth="1"/>
    <col min="12245" max="12245" width="13.85546875" style="1" customWidth="1"/>
    <col min="12246" max="12246" width="13.5703125" style="1" customWidth="1"/>
    <col min="12247" max="12247" width="14.140625" style="1" customWidth="1"/>
    <col min="12248" max="12248" width="12" style="1" customWidth="1"/>
    <col min="12249" max="12249" width="14.5703125" style="1" customWidth="1"/>
    <col min="12250" max="12250" width="17" style="1" customWidth="1"/>
    <col min="12251" max="12489" width="11.42578125" style="1"/>
    <col min="12490" max="12490" width="6.42578125" style="1" customWidth="1"/>
    <col min="12491" max="12491" width="39.5703125" style="1" customWidth="1"/>
    <col min="12492" max="12492" width="41.5703125" style="1" customWidth="1"/>
    <col min="12493" max="12493" width="31.140625" style="1" customWidth="1"/>
    <col min="12494" max="12494" width="27.85546875" style="1" customWidth="1"/>
    <col min="12495" max="12495" width="13" style="1" bestFit="1" customWidth="1"/>
    <col min="12496" max="12496" width="17.5703125" style="1" customWidth="1"/>
    <col min="12497" max="12497" width="16.42578125" style="1" customWidth="1"/>
    <col min="12498" max="12498" width="13.7109375" style="1" customWidth="1"/>
    <col min="12499" max="12499" width="11.5703125" style="1" bestFit="1" customWidth="1"/>
    <col min="12500" max="12500" width="14.7109375" style="1" customWidth="1"/>
    <col min="12501" max="12501" width="13.85546875" style="1" customWidth="1"/>
    <col min="12502" max="12502" width="13.5703125" style="1" customWidth="1"/>
    <col min="12503" max="12503" width="14.140625" style="1" customWidth="1"/>
    <col min="12504" max="12504" width="12" style="1" customWidth="1"/>
    <col min="12505" max="12505" width="14.5703125" style="1" customWidth="1"/>
    <col min="12506" max="12506" width="17" style="1" customWidth="1"/>
    <col min="12507" max="12745" width="11.42578125" style="1"/>
    <col min="12746" max="12746" width="6.42578125" style="1" customWidth="1"/>
    <col min="12747" max="12747" width="39.5703125" style="1" customWidth="1"/>
    <col min="12748" max="12748" width="41.5703125" style="1" customWidth="1"/>
    <col min="12749" max="12749" width="31.140625" style="1" customWidth="1"/>
    <col min="12750" max="12750" width="27.85546875" style="1" customWidth="1"/>
    <col min="12751" max="12751" width="13" style="1" bestFit="1" customWidth="1"/>
    <col min="12752" max="12752" width="17.5703125" style="1" customWidth="1"/>
    <col min="12753" max="12753" width="16.42578125" style="1" customWidth="1"/>
    <col min="12754" max="12754" width="13.7109375" style="1" customWidth="1"/>
    <col min="12755" max="12755" width="11.5703125" style="1" bestFit="1" customWidth="1"/>
    <col min="12756" max="12756" width="14.7109375" style="1" customWidth="1"/>
    <col min="12757" max="12757" width="13.85546875" style="1" customWidth="1"/>
    <col min="12758" max="12758" width="13.5703125" style="1" customWidth="1"/>
    <col min="12759" max="12759" width="14.140625" style="1" customWidth="1"/>
    <col min="12760" max="12760" width="12" style="1" customWidth="1"/>
    <col min="12761" max="12761" width="14.5703125" style="1" customWidth="1"/>
    <col min="12762" max="12762" width="17" style="1" customWidth="1"/>
    <col min="12763" max="13001" width="11.42578125" style="1"/>
    <col min="13002" max="13002" width="6.42578125" style="1" customWidth="1"/>
    <col min="13003" max="13003" width="39.5703125" style="1" customWidth="1"/>
    <col min="13004" max="13004" width="41.5703125" style="1" customWidth="1"/>
    <col min="13005" max="13005" width="31.140625" style="1" customWidth="1"/>
    <col min="13006" max="13006" width="27.85546875" style="1" customWidth="1"/>
    <col min="13007" max="13007" width="13" style="1" bestFit="1" customWidth="1"/>
    <col min="13008" max="13008" width="17.5703125" style="1" customWidth="1"/>
    <col min="13009" max="13009" width="16.42578125" style="1" customWidth="1"/>
    <col min="13010" max="13010" width="13.7109375" style="1" customWidth="1"/>
    <col min="13011" max="13011" width="11.5703125" style="1" bestFit="1" customWidth="1"/>
    <col min="13012" max="13012" width="14.7109375" style="1" customWidth="1"/>
    <col min="13013" max="13013" width="13.85546875" style="1" customWidth="1"/>
    <col min="13014" max="13014" width="13.5703125" style="1" customWidth="1"/>
    <col min="13015" max="13015" width="14.140625" style="1" customWidth="1"/>
    <col min="13016" max="13016" width="12" style="1" customWidth="1"/>
    <col min="13017" max="13017" width="14.5703125" style="1" customWidth="1"/>
    <col min="13018" max="13018" width="17" style="1" customWidth="1"/>
    <col min="13019" max="13257" width="11.42578125" style="1"/>
    <col min="13258" max="13258" width="6.42578125" style="1" customWidth="1"/>
    <col min="13259" max="13259" width="39.5703125" style="1" customWidth="1"/>
    <col min="13260" max="13260" width="41.5703125" style="1" customWidth="1"/>
    <col min="13261" max="13261" width="31.140625" style="1" customWidth="1"/>
    <col min="13262" max="13262" width="27.85546875" style="1" customWidth="1"/>
    <col min="13263" max="13263" width="13" style="1" bestFit="1" customWidth="1"/>
    <col min="13264" max="13264" width="17.5703125" style="1" customWidth="1"/>
    <col min="13265" max="13265" width="16.42578125" style="1" customWidth="1"/>
    <col min="13266" max="13266" width="13.7109375" style="1" customWidth="1"/>
    <col min="13267" max="13267" width="11.5703125" style="1" bestFit="1" customWidth="1"/>
    <col min="13268" max="13268" width="14.7109375" style="1" customWidth="1"/>
    <col min="13269" max="13269" width="13.85546875" style="1" customWidth="1"/>
    <col min="13270" max="13270" width="13.5703125" style="1" customWidth="1"/>
    <col min="13271" max="13271" width="14.140625" style="1" customWidth="1"/>
    <col min="13272" max="13272" width="12" style="1" customWidth="1"/>
    <col min="13273" max="13273" width="14.5703125" style="1" customWidth="1"/>
    <col min="13274" max="13274" width="17" style="1" customWidth="1"/>
    <col min="13275" max="13513" width="11.42578125" style="1"/>
    <col min="13514" max="13514" width="6.42578125" style="1" customWidth="1"/>
    <col min="13515" max="13515" width="39.5703125" style="1" customWidth="1"/>
    <col min="13516" max="13516" width="41.5703125" style="1" customWidth="1"/>
    <col min="13517" max="13517" width="31.140625" style="1" customWidth="1"/>
    <col min="13518" max="13518" width="27.85546875" style="1" customWidth="1"/>
    <col min="13519" max="13519" width="13" style="1" bestFit="1" customWidth="1"/>
    <col min="13520" max="13520" width="17.5703125" style="1" customWidth="1"/>
    <col min="13521" max="13521" width="16.42578125" style="1" customWidth="1"/>
    <col min="13522" max="13522" width="13.7109375" style="1" customWidth="1"/>
    <col min="13523" max="13523" width="11.5703125" style="1" bestFit="1" customWidth="1"/>
    <col min="13524" max="13524" width="14.7109375" style="1" customWidth="1"/>
    <col min="13525" max="13525" width="13.85546875" style="1" customWidth="1"/>
    <col min="13526" max="13526" width="13.5703125" style="1" customWidth="1"/>
    <col min="13527" max="13527" width="14.140625" style="1" customWidth="1"/>
    <col min="13528" max="13528" width="12" style="1" customWidth="1"/>
    <col min="13529" max="13529" width="14.5703125" style="1" customWidth="1"/>
    <col min="13530" max="13530" width="17" style="1" customWidth="1"/>
    <col min="13531" max="13769" width="11.42578125" style="1"/>
    <col min="13770" max="13770" width="6.42578125" style="1" customWidth="1"/>
    <col min="13771" max="13771" width="39.5703125" style="1" customWidth="1"/>
    <col min="13772" max="13772" width="41.5703125" style="1" customWidth="1"/>
    <col min="13773" max="13773" width="31.140625" style="1" customWidth="1"/>
    <col min="13774" max="13774" width="27.85546875" style="1" customWidth="1"/>
    <col min="13775" max="13775" width="13" style="1" bestFit="1" customWidth="1"/>
    <col min="13776" max="13776" width="17.5703125" style="1" customWidth="1"/>
    <col min="13777" max="13777" width="16.42578125" style="1" customWidth="1"/>
    <col min="13778" max="13778" width="13.7109375" style="1" customWidth="1"/>
    <col min="13779" max="13779" width="11.5703125" style="1" bestFit="1" customWidth="1"/>
    <col min="13780" max="13780" width="14.7109375" style="1" customWidth="1"/>
    <col min="13781" max="13781" width="13.85546875" style="1" customWidth="1"/>
    <col min="13782" max="13782" width="13.5703125" style="1" customWidth="1"/>
    <col min="13783" max="13783" width="14.140625" style="1" customWidth="1"/>
    <col min="13784" max="13784" width="12" style="1" customWidth="1"/>
    <col min="13785" max="13785" width="14.5703125" style="1" customWidth="1"/>
    <col min="13786" max="13786" width="17" style="1" customWidth="1"/>
    <col min="13787" max="14025" width="11.42578125" style="1"/>
    <col min="14026" max="14026" width="6.42578125" style="1" customWidth="1"/>
    <col min="14027" max="14027" width="39.5703125" style="1" customWidth="1"/>
    <col min="14028" max="14028" width="41.5703125" style="1" customWidth="1"/>
    <col min="14029" max="14029" width="31.140625" style="1" customWidth="1"/>
    <col min="14030" max="14030" width="27.85546875" style="1" customWidth="1"/>
    <col min="14031" max="14031" width="13" style="1" bestFit="1" customWidth="1"/>
    <col min="14032" max="14032" width="17.5703125" style="1" customWidth="1"/>
    <col min="14033" max="14033" width="16.42578125" style="1" customWidth="1"/>
    <col min="14034" max="14034" width="13.7109375" style="1" customWidth="1"/>
    <col min="14035" max="14035" width="11.5703125" style="1" bestFit="1" customWidth="1"/>
    <col min="14036" max="14036" width="14.7109375" style="1" customWidth="1"/>
    <col min="14037" max="14037" width="13.85546875" style="1" customWidth="1"/>
    <col min="14038" max="14038" width="13.5703125" style="1" customWidth="1"/>
    <col min="14039" max="14039" width="14.140625" style="1" customWidth="1"/>
    <col min="14040" max="14040" width="12" style="1" customWidth="1"/>
    <col min="14041" max="14041" width="14.5703125" style="1" customWidth="1"/>
    <col min="14042" max="14042" width="17" style="1" customWidth="1"/>
    <col min="14043" max="14281" width="11.42578125" style="1"/>
    <col min="14282" max="14282" width="6.42578125" style="1" customWidth="1"/>
    <col min="14283" max="14283" width="39.5703125" style="1" customWidth="1"/>
    <col min="14284" max="14284" width="41.5703125" style="1" customWidth="1"/>
    <col min="14285" max="14285" width="31.140625" style="1" customWidth="1"/>
    <col min="14286" max="14286" width="27.85546875" style="1" customWidth="1"/>
    <col min="14287" max="14287" width="13" style="1" bestFit="1" customWidth="1"/>
    <col min="14288" max="14288" width="17.5703125" style="1" customWidth="1"/>
    <col min="14289" max="14289" width="16.42578125" style="1" customWidth="1"/>
    <col min="14290" max="14290" width="13.7109375" style="1" customWidth="1"/>
    <col min="14291" max="14291" width="11.5703125" style="1" bestFit="1" customWidth="1"/>
    <col min="14292" max="14292" width="14.7109375" style="1" customWidth="1"/>
    <col min="14293" max="14293" width="13.85546875" style="1" customWidth="1"/>
    <col min="14294" max="14294" width="13.5703125" style="1" customWidth="1"/>
    <col min="14295" max="14295" width="14.140625" style="1" customWidth="1"/>
    <col min="14296" max="14296" width="12" style="1" customWidth="1"/>
    <col min="14297" max="14297" width="14.5703125" style="1" customWidth="1"/>
    <col min="14298" max="14298" width="17" style="1" customWidth="1"/>
    <col min="14299" max="14537" width="11.42578125" style="1"/>
    <col min="14538" max="14538" width="6.42578125" style="1" customWidth="1"/>
    <col min="14539" max="14539" width="39.5703125" style="1" customWidth="1"/>
    <col min="14540" max="14540" width="41.5703125" style="1" customWidth="1"/>
    <col min="14541" max="14541" width="31.140625" style="1" customWidth="1"/>
    <col min="14542" max="14542" width="27.85546875" style="1" customWidth="1"/>
    <col min="14543" max="14543" width="13" style="1" bestFit="1" customWidth="1"/>
    <col min="14544" max="14544" width="17.5703125" style="1" customWidth="1"/>
    <col min="14545" max="14545" width="16.42578125" style="1" customWidth="1"/>
    <col min="14546" max="14546" width="13.7109375" style="1" customWidth="1"/>
    <col min="14547" max="14547" width="11.5703125" style="1" bestFit="1" customWidth="1"/>
    <col min="14548" max="14548" width="14.7109375" style="1" customWidth="1"/>
    <col min="14549" max="14549" width="13.85546875" style="1" customWidth="1"/>
    <col min="14550" max="14550" width="13.5703125" style="1" customWidth="1"/>
    <col min="14551" max="14551" width="14.140625" style="1" customWidth="1"/>
    <col min="14552" max="14552" width="12" style="1" customWidth="1"/>
    <col min="14553" max="14553" width="14.5703125" style="1" customWidth="1"/>
    <col min="14554" max="14554" width="17" style="1" customWidth="1"/>
    <col min="14555" max="14793" width="11.42578125" style="1"/>
    <col min="14794" max="14794" width="6.42578125" style="1" customWidth="1"/>
    <col min="14795" max="14795" width="39.5703125" style="1" customWidth="1"/>
    <col min="14796" max="14796" width="41.5703125" style="1" customWidth="1"/>
    <col min="14797" max="14797" width="31.140625" style="1" customWidth="1"/>
    <col min="14798" max="14798" width="27.85546875" style="1" customWidth="1"/>
    <col min="14799" max="14799" width="13" style="1" bestFit="1" customWidth="1"/>
    <col min="14800" max="14800" width="17.5703125" style="1" customWidth="1"/>
    <col min="14801" max="14801" width="16.42578125" style="1" customWidth="1"/>
    <col min="14802" max="14802" width="13.7109375" style="1" customWidth="1"/>
    <col min="14803" max="14803" width="11.5703125" style="1" bestFit="1" customWidth="1"/>
    <col min="14804" max="14804" width="14.7109375" style="1" customWidth="1"/>
    <col min="14805" max="14805" width="13.85546875" style="1" customWidth="1"/>
    <col min="14806" max="14806" width="13.5703125" style="1" customWidth="1"/>
    <col min="14807" max="14807" width="14.140625" style="1" customWidth="1"/>
    <col min="14808" max="14808" width="12" style="1" customWidth="1"/>
    <col min="14809" max="14809" width="14.5703125" style="1" customWidth="1"/>
    <col min="14810" max="14810" width="17" style="1" customWidth="1"/>
    <col min="14811" max="15049" width="11.42578125" style="1"/>
    <col min="15050" max="15050" width="6.42578125" style="1" customWidth="1"/>
    <col min="15051" max="15051" width="39.5703125" style="1" customWidth="1"/>
    <col min="15052" max="15052" width="41.5703125" style="1" customWidth="1"/>
    <col min="15053" max="15053" width="31.140625" style="1" customWidth="1"/>
    <col min="15054" max="15054" width="27.85546875" style="1" customWidth="1"/>
    <col min="15055" max="15055" width="13" style="1" bestFit="1" customWidth="1"/>
    <col min="15056" max="15056" width="17.5703125" style="1" customWidth="1"/>
    <col min="15057" max="15057" width="16.42578125" style="1" customWidth="1"/>
    <col min="15058" max="15058" width="13.7109375" style="1" customWidth="1"/>
    <col min="15059" max="15059" width="11.5703125" style="1" bestFit="1" customWidth="1"/>
    <col min="15060" max="15060" width="14.7109375" style="1" customWidth="1"/>
    <col min="15061" max="15061" width="13.85546875" style="1" customWidth="1"/>
    <col min="15062" max="15062" width="13.5703125" style="1" customWidth="1"/>
    <col min="15063" max="15063" width="14.140625" style="1" customWidth="1"/>
    <col min="15064" max="15064" width="12" style="1" customWidth="1"/>
    <col min="15065" max="15065" width="14.5703125" style="1" customWidth="1"/>
    <col min="15066" max="15066" width="17" style="1" customWidth="1"/>
    <col min="15067" max="15305" width="11.42578125" style="1"/>
    <col min="15306" max="15306" width="6.42578125" style="1" customWidth="1"/>
    <col min="15307" max="15307" width="39.5703125" style="1" customWidth="1"/>
    <col min="15308" max="15308" width="41.5703125" style="1" customWidth="1"/>
    <col min="15309" max="15309" width="31.140625" style="1" customWidth="1"/>
    <col min="15310" max="15310" width="27.85546875" style="1" customWidth="1"/>
    <col min="15311" max="15311" width="13" style="1" bestFit="1" customWidth="1"/>
    <col min="15312" max="15312" width="17.5703125" style="1" customWidth="1"/>
    <col min="15313" max="15313" width="16.42578125" style="1" customWidth="1"/>
    <col min="15314" max="15314" width="13.7109375" style="1" customWidth="1"/>
    <col min="15315" max="15315" width="11.5703125" style="1" bestFit="1" customWidth="1"/>
    <col min="15316" max="15316" width="14.7109375" style="1" customWidth="1"/>
    <col min="15317" max="15317" width="13.85546875" style="1" customWidth="1"/>
    <col min="15318" max="15318" width="13.5703125" style="1" customWidth="1"/>
    <col min="15319" max="15319" width="14.140625" style="1" customWidth="1"/>
    <col min="15320" max="15320" width="12" style="1" customWidth="1"/>
    <col min="15321" max="15321" width="14.5703125" style="1" customWidth="1"/>
    <col min="15322" max="15322" width="17" style="1" customWidth="1"/>
    <col min="15323" max="15561" width="11.42578125" style="1"/>
    <col min="15562" max="15562" width="6.42578125" style="1" customWidth="1"/>
    <col min="15563" max="15563" width="39.5703125" style="1" customWidth="1"/>
    <col min="15564" max="15564" width="41.5703125" style="1" customWidth="1"/>
    <col min="15565" max="15565" width="31.140625" style="1" customWidth="1"/>
    <col min="15566" max="15566" width="27.85546875" style="1" customWidth="1"/>
    <col min="15567" max="15567" width="13" style="1" bestFit="1" customWidth="1"/>
    <col min="15568" max="15568" width="17.5703125" style="1" customWidth="1"/>
    <col min="15569" max="15569" width="16.42578125" style="1" customWidth="1"/>
    <col min="15570" max="15570" width="13.7109375" style="1" customWidth="1"/>
    <col min="15571" max="15571" width="11.5703125" style="1" bestFit="1" customWidth="1"/>
    <col min="15572" max="15572" width="14.7109375" style="1" customWidth="1"/>
    <col min="15573" max="15573" width="13.85546875" style="1" customWidth="1"/>
    <col min="15574" max="15574" width="13.5703125" style="1" customWidth="1"/>
    <col min="15575" max="15575" width="14.140625" style="1" customWidth="1"/>
    <col min="15576" max="15576" width="12" style="1" customWidth="1"/>
    <col min="15577" max="15577" width="14.5703125" style="1" customWidth="1"/>
    <col min="15578" max="15578" width="17" style="1" customWidth="1"/>
    <col min="15579" max="15817" width="11.42578125" style="1"/>
    <col min="15818" max="15818" width="6.42578125" style="1" customWidth="1"/>
    <col min="15819" max="15819" width="39.5703125" style="1" customWidth="1"/>
    <col min="15820" max="15820" width="41.5703125" style="1" customWidth="1"/>
    <col min="15821" max="15821" width="31.140625" style="1" customWidth="1"/>
    <col min="15822" max="15822" width="27.85546875" style="1" customWidth="1"/>
    <col min="15823" max="15823" width="13" style="1" bestFit="1" customWidth="1"/>
    <col min="15824" max="15824" width="17.5703125" style="1" customWidth="1"/>
    <col min="15825" max="15825" width="16.42578125" style="1" customWidth="1"/>
    <col min="15826" max="15826" width="13.7109375" style="1" customWidth="1"/>
    <col min="15827" max="15827" width="11.5703125" style="1" bestFit="1" customWidth="1"/>
    <col min="15828" max="15828" width="14.7109375" style="1" customWidth="1"/>
    <col min="15829" max="15829" width="13.85546875" style="1" customWidth="1"/>
    <col min="15830" max="15830" width="13.5703125" style="1" customWidth="1"/>
    <col min="15831" max="15831" width="14.140625" style="1" customWidth="1"/>
    <col min="15832" max="15832" width="12" style="1" customWidth="1"/>
    <col min="15833" max="15833" width="14.5703125" style="1" customWidth="1"/>
    <col min="15834" max="15834" width="17" style="1" customWidth="1"/>
    <col min="15835" max="16073" width="11.42578125" style="1"/>
    <col min="16074" max="16074" width="6.42578125" style="1" customWidth="1"/>
    <col min="16075" max="16075" width="39.5703125" style="1" customWidth="1"/>
    <col min="16076" max="16076" width="41.5703125" style="1" customWidth="1"/>
    <col min="16077" max="16077" width="31.140625" style="1" customWidth="1"/>
    <col min="16078" max="16078" width="27.85546875" style="1" customWidth="1"/>
    <col min="16079" max="16079" width="13" style="1" bestFit="1" customWidth="1"/>
    <col min="16080" max="16080" width="17.5703125" style="1" customWidth="1"/>
    <col min="16081" max="16081" width="16.42578125" style="1" customWidth="1"/>
    <col min="16082" max="16082" width="13.7109375" style="1" customWidth="1"/>
    <col min="16083" max="16083" width="11.5703125" style="1" bestFit="1" customWidth="1"/>
    <col min="16084" max="16084" width="14.7109375" style="1" customWidth="1"/>
    <col min="16085" max="16085" width="13.85546875" style="1" customWidth="1"/>
    <col min="16086" max="16086" width="13.5703125" style="1" customWidth="1"/>
    <col min="16087" max="16087" width="14.140625" style="1" customWidth="1"/>
    <col min="16088" max="16088" width="12" style="1" customWidth="1"/>
    <col min="16089" max="16089" width="14.5703125" style="1" customWidth="1"/>
    <col min="16090" max="16090" width="17" style="1" customWidth="1"/>
    <col min="16091" max="16384" width="11.42578125" style="1"/>
  </cols>
  <sheetData>
    <row r="1" spans="1:17" ht="72.75" customHeight="1" x14ac:dyDescent="0.25"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</row>
    <row r="3" spans="1:17" x14ac:dyDescent="0.2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</row>
    <row r="4" spans="1:17" ht="15.75" x14ac:dyDescent="0.25">
      <c r="B4" s="55" t="s">
        <v>3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</row>
    <row r="5" spans="1:17" ht="21" customHeight="1" x14ac:dyDescent="0.35">
      <c r="A5" s="56" t="s">
        <v>1574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</row>
    <row r="6" spans="1:17" ht="29.25" customHeight="1" x14ac:dyDescent="0.25">
      <c r="D6" s="18" t="s">
        <v>4</v>
      </c>
      <c r="E6" s="19" t="s">
        <v>5</v>
      </c>
      <c r="F6" s="19" t="s">
        <v>6</v>
      </c>
      <c r="G6" s="20" t="s">
        <v>7</v>
      </c>
      <c r="H6" s="20" t="s">
        <v>8</v>
      </c>
      <c r="J6" s="13" t="s">
        <v>9</v>
      </c>
    </row>
    <row r="7" spans="1:17" s="24" customFormat="1" ht="30" x14ac:dyDescent="0.25">
      <c r="A7" s="21" t="s">
        <v>852</v>
      </c>
      <c r="B7" s="21" t="s">
        <v>11</v>
      </c>
      <c r="C7" s="21" t="s">
        <v>12</v>
      </c>
      <c r="D7" s="21" t="s">
        <v>13</v>
      </c>
      <c r="E7" s="21" t="s">
        <v>14</v>
      </c>
      <c r="F7" s="21" t="s">
        <v>15</v>
      </c>
      <c r="G7" s="22" t="s">
        <v>853</v>
      </c>
      <c r="H7" s="22" t="s">
        <v>854</v>
      </c>
      <c r="I7" s="23" t="s">
        <v>16</v>
      </c>
      <c r="J7" s="23" t="s">
        <v>17</v>
      </c>
      <c r="K7" s="23" t="s">
        <v>18</v>
      </c>
      <c r="L7" s="23" t="s">
        <v>19</v>
      </c>
      <c r="M7" s="23" t="s">
        <v>20</v>
      </c>
      <c r="N7" s="23" t="s">
        <v>21</v>
      </c>
      <c r="O7" s="23" t="s">
        <v>22</v>
      </c>
      <c r="P7" s="23" t="s">
        <v>23</v>
      </c>
      <c r="Q7" s="23" t="s">
        <v>24</v>
      </c>
    </row>
    <row r="8" spans="1:17" ht="24.95" customHeight="1" x14ac:dyDescent="0.25">
      <c r="A8" s="1">
        <v>1</v>
      </c>
      <c r="B8" t="s">
        <v>861</v>
      </c>
      <c r="C8" s="1" t="s">
        <v>862</v>
      </c>
      <c r="D8" s="1" t="s">
        <v>863</v>
      </c>
      <c r="E8" s="1" t="s">
        <v>856</v>
      </c>
      <c r="F8" s="1" t="s">
        <v>37</v>
      </c>
      <c r="G8" s="25" t="s">
        <v>864</v>
      </c>
      <c r="H8" s="25" t="s">
        <v>865</v>
      </c>
      <c r="I8" s="13">
        <v>120000</v>
      </c>
      <c r="J8" s="13">
        <v>0</v>
      </c>
      <c r="K8" s="13">
        <v>120000</v>
      </c>
      <c r="L8" s="13">
        <f>+I8*2.87%</f>
        <v>3444</v>
      </c>
      <c r="M8" s="13">
        <v>16809.87</v>
      </c>
      <c r="N8" s="13">
        <f t="shared" ref="N8:N77" si="0">+I8*3.04%</f>
        <v>3648</v>
      </c>
      <c r="O8" s="13">
        <v>3721.9</v>
      </c>
      <c r="P8" s="13">
        <f t="shared" ref="P8:P75" si="1">+L8+M8+N8+O8</f>
        <v>27623.77</v>
      </c>
      <c r="Q8" s="13">
        <f t="shared" ref="Q8:Q75" si="2">+I8-P8</f>
        <v>92376.23</v>
      </c>
    </row>
    <row r="9" spans="1:17" ht="24.95" customHeight="1" x14ac:dyDescent="0.25">
      <c r="A9" s="1">
        <v>2</v>
      </c>
      <c r="B9" t="s">
        <v>1280</v>
      </c>
      <c r="C9" t="s">
        <v>1279</v>
      </c>
      <c r="D9" t="s">
        <v>1281</v>
      </c>
      <c r="E9" s="1" t="s">
        <v>856</v>
      </c>
      <c r="F9" s="1" t="s">
        <v>37</v>
      </c>
      <c r="G9" s="25" t="s">
        <v>899</v>
      </c>
      <c r="H9" s="25" t="s">
        <v>1282</v>
      </c>
      <c r="I9" s="13">
        <v>50000</v>
      </c>
      <c r="J9" s="13">
        <v>0</v>
      </c>
      <c r="K9" s="13">
        <v>50000</v>
      </c>
      <c r="L9" s="13">
        <v>1435</v>
      </c>
      <c r="M9" s="13">
        <v>1854</v>
      </c>
      <c r="N9" s="13">
        <f t="shared" si="0"/>
        <v>1520</v>
      </c>
      <c r="O9" s="13">
        <v>25</v>
      </c>
      <c r="P9" s="13">
        <f t="shared" si="1"/>
        <v>4834</v>
      </c>
      <c r="Q9" s="13">
        <f t="shared" si="2"/>
        <v>45166</v>
      </c>
    </row>
    <row r="10" spans="1:17" ht="24.95" customHeight="1" x14ac:dyDescent="0.25">
      <c r="A10" s="1">
        <v>3</v>
      </c>
      <c r="B10" t="s">
        <v>867</v>
      </c>
      <c r="C10" s="1" t="s">
        <v>101</v>
      </c>
      <c r="D10" s="1" t="s">
        <v>868</v>
      </c>
      <c r="E10" s="1" t="s">
        <v>856</v>
      </c>
      <c r="F10" s="1" t="s">
        <v>29</v>
      </c>
      <c r="G10" s="25" t="s">
        <v>869</v>
      </c>
      <c r="H10" s="25" t="s">
        <v>870</v>
      </c>
      <c r="I10" s="13">
        <v>45000</v>
      </c>
      <c r="J10" s="13">
        <v>0</v>
      </c>
      <c r="K10" s="13">
        <v>45000</v>
      </c>
      <c r="L10" s="13">
        <f t="shared" ref="L10:L110" si="3">+I10*2.87%</f>
        <v>1291.5</v>
      </c>
      <c r="M10" s="13">
        <v>1148.33</v>
      </c>
      <c r="N10" s="13">
        <f t="shared" si="0"/>
        <v>1368</v>
      </c>
      <c r="O10" s="13">
        <v>25</v>
      </c>
      <c r="P10" s="13">
        <f t="shared" si="1"/>
        <v>3832.83</v>
      </c>
      <c r="Q10" s="13">
        <f t="shared" si="2"/>
        <v>41167.17</v>
      </c>
    </row>
    <row r="11" spans="1:17" ht="24.95" customHeight="1" x14ac:dyDescent="0.25">
      <c r="A11" s="1">
        <v>4</v>
      </c>
      <c r="B11" t="s">
        <v>1370</v>
      </c>
      <c r="C11" s="1" t="s">
        <v>101</v>
      </c>
      <c r="D11" t="s">
        <v>1371</v>
      </c>
      <c r="E11" s="1" t="s">
        <v>856</v>
      </c>
      <c r="F11" s="1" t="s">
        <v>29</v>
      </c>
      <c r="G11" s="25" t="s">
        <v>1246</v>
      </c>
      <c r="H11" s="25" t="s">
        <v>1369</v>
      </c>
      <c r="I11" s="13">
        <v>100000</v>
      </c>
      <c r="J11" s="13">
        <v>0</v>
      </c>
      <c r="K11" s="13">
        <v>100000</v>
      </c>
      <c r="L11" s="13">
        <v>2870</v>
      </c>
      <c r="M11" s="13">
        <v>12105.37</v>
      </c>
      <c r="N11" s="13">
        <f t="shared" si="0"/>
        <v>3040</v>
      </c>
      <c r="O11" s="13">
        <v>25</v>
      </c>
      <c r="P11" s="13">
        <f t="shared" si="1"/>
        <v>18040.370000000003</v>
      </c>
      <c r="Q11" s="13">
        <f t="shared" si="2"/>
        <v>81959.63</v>
      </c>
    </row>
    <row r="12" spans="1:17" ht="24.95" customHeight="1" x14ac:dyDescent="0.25">
      <c r="A12" s="1">
        <v>5</v>
      </c>
      <c r="B12" t="s">
        <v>1468</v>
      </c>
      <c r="C12" t="s">
        <v>1467</v>
      </c>
      <c r="D12" t="s">
        <v>1469</v>
      </c>
      <c r="E12" s="1" t="s">
        <v>856</v>
      </c>
      <c r="F12" s="1" t="s">
        <v>37</v>
      </c>
      <c r="G12" s="25" t="s">
        <v>1353</v>
      </c>
      <c r="H12" s="25" t="s">
        <v>1450</v>
      </c>
      <c r="I12" s="13">
        <v>75000</v>
      </c>
      <c r="J12" s="13">
        <v>0</v>
      </c>
      <c r="K12" s="13">
        <v>75000</v>
      </c>
      <c r="L12" s="13">
        <v>2152.5</v>
      </c>
      <c r="M12" s="13">
        <v>5541.46</v>
      </c>
      <c r="N12" s="13">
        <v>2280</v>
      </c>
      <c r="O12" s="13">
        <v>3864.56</v>
      </c>
      <c r="P12" s="13">
        <f t="shared" si="1"/>
        <v>13838.519999999999</v>
      </c>
      <c r="Q12" s="13">
        <f t="shared" si="2"/>
        <v>61161.48</v>
      </c>
    </row>
    <row r="13" spans="1:17" ht="24.95" customHeight="1" x14ac:dyDescent="0.25">
      <c r="A13" s="1">
        <v>6</v>
      </c>
      <c r="B13" t="s">
        <v>1368</v>
      </c>
      <c r="C13" t="s">
        <v>160</v>
      </c>
      <c r="D13" t="s">
        <v>95</v>
      </c>
      <c r="E13" s="1" t="s">
        <v>856</v>
      </c>
      <c r="F13" s="1" t="s">
        <v>29</v>
      </c>
      <c r="G13" s="25" t="s">
        <v>1246</v>
      </c>
      <c r="H13" s="25" t="s">
        <v>1369</v>
      </c>
      <c r="I13" s="13">
        <v>80000</v>
      </c>
      <c r="J13" s="13">
        <v>0</v>
      </c>
      <c r="K13" s="13">
        <v>80000</v>
      </c>
      <c r="L13" s="13">
        <v>2296</v>
      </c>
      <c r="M13" s="13">
        <v>7400.87</v>
      </c>
      <c r="N13" s="13">
        <f t="shared" si="0"/>
        <v>2432</v>
      </c>
      <c r="O13" s="13">
        <v>25</v>
      </c>
      <c r="P13" s="13">
        <f t="shared" si="1"/>
        <v>12153.869999999999</v>
      </c>
      <c r="Q13" s="13">
        <f t="shared" si="2"/>
        <v>67846.13</v>
      </c>
    </row>
    <row r="14" spans="1:17" ht="24.95" customHeight="1" x14ac:dyDescent="0.25">
      <c r="A14" s="1">
        <v>7</v>
      </c>
      <c r="B14" t="s">
        <v>1587</v>
      </c>
      <c r="C14" t="s">
        <v>160</v>
      </c>
      <c r="D14" t="s">
        <v>1588</v>
      </c>
      <c r="E14" s="1" t="s">
        <v>856</v>
      </c>
      <c r="F14" s="1" t="s">
        <v>37</v>
      </c>
      <c r="G14" s="25" t="s">
        <v>1589</v>
      </c>
      <c r="H14" s="25" t="s">
        <v>1590</v>
      </c>
      <c r="I14" s="13">
        <v>80000</v>
      </c>
      <c r="J14" s="13">
        <v>0</v>
      </c>
      <c r="K14" s="13">
        <v>80000</v>
      </c>
      <c r="L14" s="13">
        <v>2296</v>
      </c>
      <c r="M14" s="13">
        <v>7400.87</v>
      </c>
      <c r="N14" s="13">
        <v>2432</v>
      </c>
      <c r="O14" s="13">
        <v>25</v>
      </c>
      <c r="P14" s="13">
        <v>12153.87</v>
      </c>
      <c r="Q14" s="13">
        <v>67846.13</v>
      </c>
    </row>
    <row r="15" spans="1:17" ht="24.95" customHeight="1" x14ac:dyDescent="0.25">
      <c r="A15" s="1">
        <v>8</v>
      </c>
      <c r="B15" t="s">
        <v>871</v>
      </c>
      <c r="C15" s="1" t="s">
        <v>872</v>
      </c>
      <c r="D15" s="1" t="s">
        <v>855</v>
      </c>
      <c r="E15" s="1" t="s">
        <v>856</v>
      </c>
      <c r="F15" s="1" t="s">
        <v>37</v>
      </c>
      <c r="G15" s="25" t="s">
        <v>873</v>
      </c>
      <c r="H15" s="25" t="s">
        <v>874</v>
      </c>
      <c r="I15" s="13">
        <v>35000</v>
      </c>
      <c r="K15" s="13">
        <v>35000</v>
      </c>
      <c r="L15" s="13">
        <f t="shared" si="3"/>
        <v>1004.5</v>
      </c>
      <c r="M15" s="13">
        <v>0</v>
      </c>
      <c r="N15" s="13">
        <f t="shared" si="0"/>
        <v>1064</v>
      </c>
      <c r="O15" s="13">
        <v>25</v>
      </c>
      <c r="P15" s="13">
        <f t="shared" si="1"/>
        <v>2093.5</v>
      </c>
      <c r="Q15" s="13">
        <f t="shared" si="2"/>
        <v>32906.5</v>
      </c>
    </row>
    <row r="16" spans="1:17" ht="24.95" customHeight="1" x14ac:dyDescent="0.25">
      <c r="A16" s="1">
        <v>9</v>
      </c>
      <c r="B16" t="s">
        <v>1591</v>
      </c>
      <c r="C16" t="s">
        <v>148</v>
      </c>
      <c r="D16" t="s">
        <v>1592</v>
      </c>
      <c r="E16" s="1" t="s">
        <v>856</v>
      </c>
      <c r="F16" s="1" t="s">
        <v>37</v>
      </c>
      <c r="G16" s="25" t="s">
        <v>1589</v>
      </c>
      <c r="H16" s="25" t="s">
        <v>1590</v>
      </c>
      <c r="I16" s="13">
        <v>80000</v>
      </c>
      <c r="J16" s="13">
        <v>0</v>
      </c>
      <c r="K16" s="13">
        <v>80000</v>
      </c>
      <c r="L16" s="13">
        <v>2296</v>
      </c>
      <c r="M16" s="13">
        <v>7400.87</v>
      </c>
      <c r="N16" s="13">
        <v>2432</v>
      </c>
      <c r="O16" s="13">
        <v>25</v>
      </c>
      <c r="P16" s="13">
        <v>12153.87</v>
      </c>
      <c r="Q16" s="13">
        <v>67846.13</v>
      </c>
    </row>
    <row r="17" spans="1:17" ht="24.95" customHeight="1" x14ac:dyDescent="0.25">
      <c r="A17" s="1">
        <v>10</v>
      </c>
      <c r="B17" t="s">
        <v>875</v>
      </c>
      <c r="C17" s="1" t="s">
        <v>64</v>
      </c>
      <c r="D17" s="1" t="s">
        <v>1395</v>
      </c>
      <c r="E17" s="1" t="s">
        <v>856</v>
      </c>
      <c r="F17" s="1" t="s">
        <v>29</v>
      </c>
      <c r="G17" s="25" t="s">
        <v>864</v>
      </c>
      <c r="H17" s="25" t="s">
        <v>865</v>
      </c>
      <c r="I17" s="13">
        <v>70000</v>
      </c>
      <c r="J17" s="13">
        <v>0</v>
      </c>
      <c r="K17" s="13">
        <v>70000</v>
      </c>
      <c r="L17" s="13">
        <f>+I17*2.87%</f>
        <v>2009</v>
      </c>
      <c r="M17" s="13">
        <v>5368.48</v>
      </c>
      <c r="N17" s="13">
        <f t="shared" si="0"/>
        <v>2128</v>
      </c>
      <c r="O17" s="13">
        <v>25</v>
      </c>
      <c r="P17" s="13">
        <f t="shared" si="1"/>
        <v>9530.48</v>
      </c>
      <c r="Q17" s="13">
        <f t="shared" si="2"/>
        <v>60469.520000000004</v>
      </c>
    </row>
    <row r="18" spans="1:17" ht="24.95" customHeight="1" x14ac:dyDescent="0.25">
      <c r="A18" s="1">
        <v>11</v>
      </c>
      <c r="B18" t="s">
        <v>876</v>
      </c>
      <c r="C18" s="1" t="s">
        <v>877</v>
      </c>
      <c r="D18" s="1" t="s">
        <v>284</v>
      </c>
      <c r="E18" s="1" t="s">
        <v>856</v>
      </c>
      <c r="F18" s="1" t="s">
        <v>37</v>
      </c>
      <c r="G18" s="25" t="s">
        <v>869</v>
      </c>
      <c r="H18" s="25" t="s">
        <v>870</v>
      </c>
      <c r="I18" s="13">
        <v>75000</v>
      </c>
      <c r="J18" s="13">
        <v>0</v>
      </c>
      <c r="K18" s="13">
        <v>75000</v>
      </c>
      <c r="L18" s="13">
        <f t="shared" si="3"/>
        <v>2152.5</v>
      </c>
      <c r="M18" s="13">
        <v>6309.38</v>
      </c>
      <c r="N18" s="13">
        <f t="shared" si="0"/>
        <v>2280</v>
      </c>
      <c r="O18" s="13">
        <v>25</v>
      </c>
      <c r="P18" s="13">
        <f t="shared" si="1"/>
        <v>10766.880000000001</v>
      </c>
      <c r="Q18" s="13">
        <f t="shared" si="2"/>
        <v>64233.119999999995</v>
      </c>
    </row>
    <row r="19" spans="1:17" ht="24.95" customHeight="1" x14ac:dyDescent="0.25">
      <c r="A19" s="1">
        <v>12</v>
      </c>
      <c r="B19" t="s">
        <v>1339</v>
      </c>
      <c r="C19" s="1" t="s">
        <v>877</v>
      </c>
      <c r="D19" s="1" t="s">
        <v>878</v>
      </c>
      <c r="E19" s="1" t="s">
        <v>856</v>
      </c>
      <c r="F19" s="1" t="s">
        <v>29</v>
      </c>
      <c r="G19" s="25" t="s">
        <v>873</v>
      </c>
      <c r="H19" s="25" t="s">
        <v>874</v>
      </c>
      <c r="I19" s="13">
        <v>41000</v>
      </c>
      <c r="J19" s="13">
        <v>0</v>
      </c>
      <c r="K19" s="13">
        <v>41000</v>
      </c>
      <c r="L19" s="13">
        <f t="shared" si="3"/>
        <v>1176.7</v>
      </c>
      <c r="M19" s="13">
        <v>583.79</v>
      </c>
      <c r="N19" s="13">
        <f t="shared" si="0"/>
        <v>1246.4000000000001</v>
      </c>
      <c r="O19" s="13">
        <v>25</v>
      </c>
      <c r="P19" s="13">
        <f t="shared" si="1"/>
        <v>3031.8900000000003</v>
      </c>
      <c r="Q19" s="13">
        <f t="shared" si="2"/>
        <v>37968.11</v>
      </c>
    </row>
    <row r="20" spans="1:17" ht="24.95" customHeight="1" x14ac:dyDescent="0.25">
      <c r="A20" s="1">
        <v>13</v>
      </c>
      <c r="B20" t="s">
        <v>1340</v>
      </c>
      <c r="C20" s="1" t="s">
        <v>877</v>
      </c>
      <c r="D20" s="1" t="s">
        <v>855</v>
      </c>
      <c r="E20" s="1" t="s">
        <v>856</v>
      </c>
      <c r="F20" s="1" t="s">
        <v>29</v>
      </c>
      <c r="G20" s="25" t="s">
        <v>857</v>
      </c>
      <c r="H20" s="25" t="s">
        <v>858</v>
      </c>
      <c r="I20" s="13">
        <v>45000</v>
      </c>
      <c r="J20" s="13">
        <v>0</v>
      </c>
      <c r="K20" s="13">
        <v>45000</v>
      </c>
      <c r="L20" s="13">
        <v>1291.5</v>
      </c>
      <c r="M20" s="13">
        <v>1148.33</v>
      </c>
      <c r="N20" s="13">
        <f t="shared" si="0"/>
        <v>1368</v>
      </c>
      <c r="O20" s="13">
        <v>25</v>
      </c>
      <c r="P20" s="13">
        <f t="shared" si="1"/>
        <v>3832.83</v>
      </c>
      <c r="Q20" s="13">
        <f t="shared" si="2"/>
        <v>41167.17</v>
      </c>
    </row>
    <row r="21" spans="1:17" ht="24.95" customHeight="1" x14ac:dyDescent="0.25">
      <c r="A21" s="1">
        <v>14</v>
      </c>
      <c r="B21" t="s">
        <v>1345</v>
      </c>
      <c r="C21" s="1" t="s">
        <v>877</v>
      </c>
      <c r="D21" s="1" t="s">
        <v>1396</v>
      </c>
      <c r="E21" s="1" t="s">
        <v>856</v>
      </c>
      <c r="F21" s="1" t="s">
        <v>37</v>
      </c>
      <c r="G21" s="25" t="s">
        <v>859</v>
      </c>
      <c r="H21" s="25" t="s">
        <v>860</v>
      </c>
      <c r="I21" s="13">
        <v>55000</v>
      </c>
      <c r="J21" s="13">
        <v>0</v>
      </c>
      <c r="K21" s="13">
        <v>55000</v>
      </c>
      <c r="L21" s="13">
        <v>1578.5</v>
      </c>
      <c r="M21" s="13">
        <v>2559.6799999999998</v>
      </c>
      <c r="N21" s="13">
        <v>1672</v>
      </c>
      <c r="O21" s="13">
        <v>25</v>
      </c>
      <c r="P21" s="13">
        <f t="shared" si="1"/>
        <v>5835.18</v>
      </c>
      <c r="Q21" s="13">
        <f t="shared" si="2"/>
        <v>49164.82</v>
      </c>
    </row>
    <row r="22" spans="1:17" ht="24.95" customHeight="1" x14ac:dyDescent="0.25">
      <c r="A22" s="1">
        <v>15</v>
      </c>
      <c r="B22" t="s">
        <v>881</v>
      </c>
      <c r="C22" s="1" t="s">
        <v>126</v>
      </c>
      <c r="D22" s="1" t="s">
        <v>882</v>
      </c>
      <c r="E22" s="1" t="s">
        <v>856</v>
      </c>
      <c r="F22" s="1" t="s">
        <v>29</v>
      </c>
      <c r="G22" s="25" t="s">
        <v>857</v>
      </c>
      <c r="H22" s="25" t="s">
        <v>858</v>
      </c>
      <c r="I22" s="13">
        <v>55000</v>
      </c>
      <c r="J22" s="13">
        <v>0</v>
      </c>
      <c r="K22" s="13">
        <v>55000</v>
      </c>
      <c r="L22" s="13">
        <f t="shared" si="3"/>
        <v>1578.5</v>
      </c>
      <c r="M22" s="13">
        <v>2559.6799999999998</v>
      </c>
      <c r="N22" s="13">
        <f t="shared" si="0"/>
        <v>1672</v>
      </c>
      <c r="O22" s="13">
        <v>25</v>
      </c>
      <c r="P22" s="13">
        <f t="shared" si="1"/>
        <v>5835.18</v>
      </c>
      <c r="Q22" s="13">
        <f t="shared" si="2"/>
        <v>49164.82</v>
      </c>
    </row>
    <row r="23" spans="1:17" ht="24.95" customHeight="1" x14ac:dyDescent="0.25">
      <c r="A23" s="1">
        <v>16</v>
      </c>
      <c r="B23" t="s">
        <v>883</v>
      </c>
      <c r="C23" s="1" t="s">
        <v>126</v>
      </c>
      <c r="D23" t="s">
        <v>884</v>
      </c>
      <c r="E23" s="1" t="s">
        <v>856</v>
      </c>
      <c r="F23" s="1" t="s">
        <v>29</v>
      </c>
      <c r="G23" s="25" t="s">
        <v>858</v>
      </c>
      <c r="H23" s="25" t="s">
        <v>866</v>
      </c>
      <c r="I23" s="13">
        <v>60000</v>
      </c>
      <c r="J23" s="13">
        <v>0</v>
      </c>
      <c r="K23" s="13">
        <v>60000</v>
      </c>
      <c r="L23" s="13">
        <f t="shared" si="3"/>
        <v>1722</v>
      </c>
      <c r="M23" s="13">
        <v>2718.76</v>
      </c>
      <c r="N23" s="13">
        <f t="shared" si="0"/>
        <v>1824</v>
      </c>
      <c r="O23" s="13">
        <v>4004.56</v>
      </c>
      <c r="P23" s="13">
        <f t="shared" si="1"/>
        <v>10269.32</v>
      </c>
      <c r="Q23" s="13">
        <f t="shared" si="2"/>
        <v>49730.68</v>
      </c>
    </row>
    <row r="24" spans="1:17" ht="24.95" customHeight="1" x14ac:dyDescent="0.25">
      <c r="A24" s="1">
        <v>17</v>
      </c>
      <c r="B24" t="s">
        <v>885</v>
      </c>
      <c r="C24" t="s">
        <v>886</v>
      </c>
      <c r="D24" t="s">
        <v>887</v>
      </c>
      <c r="E24" s="1" t="s">
        <v>856</v>
      </c>
      <c r="F24" s="1" t="s">
        <v>37</v>
      </c>
      <c r="G24" s="25" t="s">
        <v>859</v>
      </c>
      <c r="H24" s="25" t="s">
        <v>860</v>
      </c>
      <c r="I24" s="13">
        <v>39000</v>
      </c>
      <c r="J24" s="13">
        <v>0</v>
      </c>
      <c r="K24" s="13">
        <v>39000</v>
      </c>
      <c r="L24" s="13">
        <f t="shared" si="3"/>
        <v>1119.3</v>
      </c>
      <c r="M24" s="13">
        <v>301.52</v>
      </c>
      <c r="N24" s="13">
        <f t="shared" si="0"/>
        <v>1185.5999999999999</v>
      </c>
      <c r="O24" s="13">
        <v>25</v>
      </c>
      <c r="P24" s="13">
        <f t="shared" si="1"/>
        <v>2631.42</v>
      </c>
      <c r="Q24" s="13">
        <f t="shared" si="2"/>
        <v>36368.58</v>
      </c>
    </row>
    <row r="25" spans="1:17" ht="24.95" customHeight="1" x14ac:dyDescent="0.25">
      <c r="A25" s="1">
        <v>18</v>
      </c>
      <c r="B25" t="s">
        <v>888</v>
      </c>
      <c r="C25" t="s">
        <v>886</v>
      </c>
      <c r="D25" t="s">
        <v>887</v>
      </c>
      <c r="E25" s="1" t="s">
        <v>856</v>
      </c>
      <c r="F25" s="1" t="s">
        <v>29</v>
      </c>
      <c r="G25" s="25" t="s">
        <v>859</v>
      </c>
      <c r="H25" s="25" t="s">
        <v>860</v>
      </c>
      <c r="I25" s="13">
        <v>39000</v>
      </c>
      <c r="J25" s="13">
        <v>0</v>
      </c>
      <c r="K25" s="13">
        <v>39000</v>
      </c>
      <c r="L25" s="13">
        <f t="shared" si="3"/>
        <v>1119.3</v>
      </c>
      <c r="M25" s="13">
        <v>301.52</v>
      </c>
      <c r="N25" s="13">
        <f t="shared" si="0"/>
        <v>1185.5999999999999</v>
      </c>
      <c r="O25" s="13">
        <v>25</v>
      </c>
      <c r="P25" s="13">
        <f t="shared" si="1"/>
        <v>2631.42</v>
      </c>
      <c r="Q25" s="13">
        <f t="shared" si="2"/>
        <v>36368.58</v>
      </c>
    </row>
    <row r="26" spans="1:17" ht="24.95" customHeight="1" x14ac:dyDescent="0.25">
      <c r="A26" s="1">
        <v>19</v>
      </c>
      <c r="B26" t="s">
        <v>889</v>
      </c>
      <c r="C26" t="s">
        <v>886</v>
      </c>
      <c r="D26" t="s">
        <v>193</v>
      </c>
      <c r="E26" s="1" t="s">
        <v>856</v>
      </c>
      <c r="F26" s="1" t="s">
        <v>37</v>
      </c>
      <c r="G26" s="25" t="s">
        <v>859</v>
      </c>
      <c r="H26" s="25" t="s">
        <v>860</v>
      </c>
      <c r="I26" s="13">
        <v>45500</v>
      </c>
      <c r="J26" s="13">
        <v>0</v>
      </c>
      <c r="K26" s="13">
        <v>45500</v>
      </c>
      <c r="L26" s="13">
        <v>1305.8499999999999</v>
      </c>
      <c r="M26" s="13">
        <v>1218.8900000000001</v>
      </c>
      <c r="N26" s="13">
        <f t="shared" si="0"/>
        <v>1383.2</v>
      </c>
      <c r="O26" s="13">
        <v>425</v>
      </c>
      <c r="P26" s="13">
        <f t="shared" si="1"/>
        <v>4332.9399999999996</v>
      </c>
      <c r="Q26" s="13">
        <f t="shared" si="2"/>
        <v>41167.06</v>
      </c>
    </row>
    <row r="27" spans="1:17" ht="24.95" customHeight="1" x14ac:dyDescent="0.25">
      <c r="A27" s="1">
        <v>20</v>
      </c>
      <c r="B27" t="s">
        <v>1451</v>
      </c>
      <c r="C27" t="s">
        <v>890</v>
      </c>
      <c r="D27" t="s">
        <v>1528</v>
      </c>
      <c r="E27" s="1" t="s">
        <v>856</v>
      </c>
      <c r="F27" s="1" t="s">
        <v>37</v>
      </c>
      <c r="G27" s="25" t="s">
        <v>891</v>
      </c>
      <c r="H27" s="25" t="s">
        <v>892</v>
      </c>
      <c r="I27" s="13">
        <v>80000</v>
      </c>
      <c r="J27" s="13">
        <v>0</v>
      </c>
      <c r="K27" s="13">
        <v>80000</v>
      </c>
      <c r="L27" s="13">
        <v>2296</v>
      </c>
      <c r="M27" s="13">
        <v>7400.87</v>
      </c>
      <c r="N27" s="13">
        <f t="shared" si="0"/>
        <v>2432</v>
      </c>
      <c r="O27" s="13">
        <v>2035.8</v>
      </c>
      <c r="P27" s="13">
        <f t="shared" si="1"/>
        <v>14164.669999999998</v>
      </c>
      <c r="Q27" s="13">
        <f t="shared" si="2"/>
        <v>65835.33</v>
      </c>
    </row>
    <row r="28" spans="1:17" ht="24.95" customHeight="1" x14ac:dyDescent="0.25">
      <c r="A28" s="1">
        <v>21</v>
      </c>
      <c r="B28" t="s">
        <v>1473</v>
      </c>
      <c r="C28" s="1" t="s">
        <v>890</v>
      </c>
      <c r="D28" t="s">
        <v>1474</v>
      </c>
      <c r="E28" s="1" t="s">
        <v>856</v>
      </c>
      <c r="F28" s="1" t="s">
        <v>37</v>
      </c>
      <c r="G28" s="25" t="s">
        <v>1353</v>
      </c>
      <c r="H28" s="25" t="s">
        <v>1450</v>
      </c>
      <c r="I28" s="13">
        <v>50000</v>
      </c>
      <c r="J28" s="13">
        <v>0</v>
      </c>
      <c r="K28" s="13">
        <v>50000</v>
      </c>
      <c r="L28" s="13">
        <v>1435</v>
      </c>
      <c r="M28" s="13">
        <v>1854</v>
      </c>
      <c r="N28" s="13">
        <v>1520</v>
      </c>
      <c r="O28" s="13">
        <v>25</v>
      </c>
      <c r="P28" s="13">
        <f t="shared" si="1"/>
        <v>4834</v>
      </c>
      <c r="Q28" s="13">
        <f t="shared" si="2"/>
        <v>45166</v>
      </c>
    </row>
    <row r="29" spans="1:17" ht="24.95" customHeight="1" x14ac:dyDescent="0.25">
      <c r="A29" s="1">
        <v>22</v>
      </c>
      <c r="B29" s="1" t="s">
        <v>893</v>
      </c>
      <c r="C29" s="1" t="s">
        <v>1529</v>
      </c>
      <c r="D29" s="1" t="s">
        <v>894</v>
      </c>
      <c r="E29" s="1" t="s">
        <v>856</v>
      </c>
      <c r="F29" s="1" t="s">
        <v>29</v>
      </c>
      <c r="G29" s="25" t="s">
        <v>873</v>
      </c>
      <c r="H29" s="25" t="s">
        <v>874</v>
      </c>
      <c r="I29" s="13">
        <v>25000</v>
      </c>
      <c r="K29" s="13">
        <v>25000</v>
      </c>
      <c r="L29" s="13">
        <f t="shared" si="3"/>
        <v>717.5</v>
      </c>
      <c r="M29" s="13">
        <v>0</v>
      </c>
      <c r="N29" s="13">
        <f t="shared" si="0"/>
        <v>760</v>
      </c>
      <c r="O29" s="13">
        <v>25</v>
      </c>
      <c r="P29" s="13">
        <f t="shared" si="1"/>
        <v>1502.5</v>
      </c>
      <c r="Q29" s="13">
        <f t="shared" si="2"/>
        <v>23497.5</v>
      </c>
    </row>
    <row r="30" spans="1:17" ht="24.95" customHeight="1" x14ac:dyDescent="0.25">
      <c r="A30" s="1">
        <v>23</v>
      </c>
      <c r="B30" t="s">
        <v>895</v>
      </c>
      <c r="C30" s="1" t="s">
        <v>67</v>
      </c>
      <c r="D30" s="1" t="s">
        <v>169</v>
      </c>
      <c r="E30" s="1" t="s">
        <v>856</v>
      </c>
      <c r="F30" s="1" t="s">
        <v>29</v>
      </c>
      <c r="G30" s="25" t="s">
        <v>864</v>
      </c>
      <c r="H30" s="25" t="s">
        <v>865</v>
      </c>
      <c r="I30" s="13">
        <v>50000</v>
      </c>
      <c r="J30" s="13">
        <v>0</v>
      </c>
      <c r="K30" s="13">
        <v>50000</v>
      </c>
      <c r="L30" s="13">
        <f t="shared" si="3"/>
        <v>1435</v>
      </c>
      <c r="M30" s="13">
        <v>1854</v>
      </c>
      <c r="N30" s="13">
        <f t="shared" si="0"/>
        <v>1520</v>
      </c>
      <c r="O30" s="13">
        <v>25</v>
      </c>
      <c r="P30" s="13">
        <f t="shared" si="1"/>
        <v>4834</v>
      </c>
      <c r="Q30" s="13">
        <f t="shared" si="2"/>
        <v>45166</v>
      </c>
    </row>
    <row r="31" spans="1:17" ht="24.95" customHeight="1" x14ac:dyDescent="0.25">
      <c r="A31" s="1">
        <v>24</v>
      </c>
      <c r="B31" t="s">
        <v>1352</v>
      </c>
      <c r="C31" t="s">
        <v>1005</v>
      </c>
      <c r="D31" t="s">
        <v>72</v>
      </c>
      <c r="E31" s="1" t="s">
        <v>856</v>
      </c>
      <c r="F31" s="1" t="s">
        <v>37</v>
      </c>
      <c r="G31" s="25" t="s">
        <v>1269</v>
      </c>
      <c r="H31" s="25" t="s">
        <v>1353</v>
      </c>
      <c r="I31" s="13">
        <v>35000</v>
      </c>
      <c r="J31" s="13">
        <v>0</v>
      </c>
      <c r="K31" s="13">
        <v>35000</v>
      </c>
      <c r="L31" s="13">
        <v>1004.5</v>
      </c>
      <c r="M31" s="13">
        <v>0</v>
      </c>
      <c r="N31" s="13">
        <f t="shared" si="0"/>
        <v>1064</v>
      </c>
      <c r="O31" s="13">
        <v>25</v>
      </c>
      <c r="P31" s="13">
        <f t="shared" si="1"/>
        <v>2093.5</v>
      </c>
      <c r="Q31" s="13">
        <f t="shared" si="2"/>
        <v>32906.5</v>
      </c>
    </row>
    <row r="32" spans="1:17" ht="24.95" customHeight="1" x14ac:dyDescent="0.25">
      <c r="A32" s="1">
        <v>25</v>
      </c>
      <c r="B32" t="s">
        <v>1271</v>
      </c>
      <c r="C32" t="s">
        <v>153</v>
      </c>
      <c r="D32" t="s">
        <v>155</v>
      </c>
      <c r="E32" s="1" t="s">
        <v>856</v>
      </c>
      <c r="F32" s="1" t="s">
        <v>37</v>
      </c>
      <c r="G32" s="25" t="s">
        <v>940</v>
      </c>
      <c r="H32" s="25" t="s">
        <v>1272</v>
      </c>
      <c r="I32" s="13">
        <v>55000</v>
      </c>
      <c r="J32" s="13">
        <v>0</v>
      </c>
      <c r="K32" s="13">
        <v>55000</v>
      </c>
      <c r="L32" s="13">
        <v>1578.5</v>
      </c>
      <c r="M32" s="13">
        <v>2559.6799999999998</v>
      </c>
      <c r="N32" s="13">
        <f t="shared" si="0"/>
        <v>1672</v>
      </c>
      <c r="O32" s="13">
        <v>1257.3</v>
      </c>
      <c r="P32" s="13">
        <f t="shared" si="1"/>
        <v>7067.4800000000005</v>
      </c>
      <c r="Q32" s="13">
        <f t="shared" si="2"/>
        <v>47932.52</v>
      </c>
    </row>
    <row r="33" spans="1:17" ht="24.95" customHeight="1" x14ac:dyDescent="0.25">
      <c r="A33" s="1">
        <v>26</v>
      </c>
      <c r="B33" t="s">
        <v>1283</v>
      </c>
      <c r="C33" t="s">
        <v>897</v>
      </c>
      <c r="D33" t="s">
        <v>887</v>
      </c>
      <c r="E33" s="1" t="s">
        <v>856</v>
      </c>
      <c r="F33" s="1" t="s">
        <v>37</v>
      </c>
      <c r="G33" s="25" t="s">
        <v>899</v>
      </c>
      <c r="H33" s="25" t="s">
        <v>1282</v>
      </c>
      <c r="I33" s="13">
        <v>39000</v>
      </c>
      <c r="J33" s="13">
        <v>0</v>
      </c>
      <c r="K33" s="13">
        <v>39000</v>
      </c>
      <c r="L33" s="13">
        <v>1119.3</v>
      </c>
      <c r="M33" s="13">
        <v>301.52</v>
      </c>
      <c r="N33" s="13">
        <f t="shared" si="0"/>
        <v>1185.5999999999999</v>
      </c>
      <c r="O33" s="13">
        <v>25</v>
      </c>
      <c r="P33" s="13">
        <f t="shared" si="1"/>
        <v>2631.42</v>
      </c>
      <c r="Q33" s="13">
        <f t="shared" si="2"/>
        <v>36368.58</v>
      </c>
    </row>
    <row r="34" spans="1:17" ht="24.95" customHeight="1" x14ac:dyDescent="0.25">
      <c r="A34" s="1">
        <v>27</v>
      </c>
      <c r="B34" t="s">
        <v>1593</v>
      </c>
      <c r="C34" t="s">
        <v>897</v>
      </c>
      <c r="D34" t="s">
        <v>193</v>
      </c>
      <c r="E34" s="1" t="s">
        <v>856</v>
      </c>
      <c r="F34" s="1" t="s">
        <v>37</v>
      </c>
      <c r="G34" s="25" t="s">
        <v>1589</v>
      </c>
      <c r="H34" s="25" t="s">
        <v>1590</v>
      </c>
      <c r="I34" s="13">
        <v>45500</v>
      </c>
      <c r="J34" s="13">
        <v>0</v>
      </c>
      <c r="K34" s="13">
        <v>45500</v>
      </c>
      <c r="L34" s="13">
        <v>1305.8499999999999</v>
      </c>
      <c r="M34" s="13">
        <v>1218.8900000000001</v>
      </c>
      <c r="N34" s="13">
        <v>1383.2</v>
      </c>
      <c r="O34" s="13">
        <v>25</v>
      </c>
      <c r="P34" s="13">
        <v>3932.94</v>
      </c>
      <c r="Q34" s="13">
        <v>41567.06</v>
      </c>
    </row>
    <row r="35" spans="1:17" ht="24.95" customHeight="1" x14ac:dyDescent="0.25">
      <c r="A35" s="1">
        <v>28</v>
      </c>
      <c r="B35" t="s">
        <v>900</v>
      </c>
      <c r="C35" s="1" t="s">
        <v>901</v>
      </c>
      <c r="D35" s="1" t="s">
        <v>902</v>
      </c>
      <c r="E35" s="1" t="s">
        <v>856</v>
      </c>
      <c r="F35" s="1" t="s">
        <v>29</v>
      </c>
      <c r="G35" s="25" t="s">
        <v>869</v>
      </c>
      <c r="H35" s="25" t="s">
        <v>870</v>
      </c>
      <c r="I35" s="13">
        <v>90000</v>
      </c>
      <c r="J35" s="13">
        <v>0</v>
      </c>
      <c r="K35" s="13">
        <v>90000</v>
      </c>
      <c r="L35" s="13">
        <f t="shared" si="3"/>
        <v>2583</v>
      </c>
      <c r="M35" s="13">
        <v>9753.1200000000008</v>
      </c>
      <c r="N35" s="13">
        <f t="shared" si="0"/>
        <v>2736</v>
      </c>
      <c r="O35" s="13">
        <v>225</v>
      </c>
      <c r="P35" s="13">
        <f t="shared" si="1"/>
        <v>15297.12</v>
      </c>
      <c r="Q35" s="13">
        <f t="shared" si="2"/>
        <v>74702.880000000005</v>
      </c>
    </row>
    <row r="36" spans="1:17" ht="24.95" customHeight="1" x14ac:dyDescent="0.25">
      <c r="A36" s="1">
        <v>29</v>
      </c>
      <c r="B36" t="s">
        <v>1341</v>
      </c>
      <c r="C36" t="s">
        <v>897</v>
      </c>
      <c r="D36" t="s">
        <v>284</v>
      </c>
      <c r="E36" s="1" t="s">
        <v>856</v>
      </c>
      <c r="F36" s="1" t="s">
        <v>29</v>
      </c>
      <c r="G36" s="25" t="s">
        <v>865</v>
      </c>
      <c r="H36" s="25" t="s">
        <v>903</v>
      </c>
      <c r="I36" s="13">
        <v>92000</v>
      </c>
      <c r="J36" s="13">
        <v>0</v>
      </c>
      <c r="K36" s="13">
        <v>92000</v>
      </c>
      <c r="L36" s="13">
        <f t="shared" si="3"/>
        <v>2640.4</v>
      </c>
      <c r="M36" s="13">
        <v>10223.57</v>
      </c>
      <c r="N36" s="13">
        <f t="shared" si="0"/>
        <v>2796.8</v>
      </c>
      <c r="O36" s="13">
        <v>25</v>
      </c>
      <c r="P36" s="13">
        <f t="shared" si="1"/>
        <v>15685.77</v>
      </c>
      <c r="Q36" s="13">
        <f t="shared" si="2"/>
        <v>76314.23</v>
      </c>
    </row>
    <row r="37" spans="1:17" ht="24.95" customHeight="1" x14ac:dyDescent="0.25">
      <c r="A37" s="1">
        <v>30</v>
      </c>
      <c r="B37" t="s">
        <v>1338</v>
      </c>
      <c r="C37" s="1" t="s">
        <v>901</v>
      </c>
      <c r="D37" t="s">
        <v>887</v>
      </c>
      <c r="E37" s="1" t="s">
        <v>856</v>
      </c>
      <c r="F37" s="1" t="s">
        <v>29</v>
      </c>
      <c r="G37" s="25" t="s">
        <v>909</v>
      </c>
      <c r="H37" s="25" t="s">
        <v>1337</v>
      </c>
      <c r="I37" s="13">
        <v>39000</v>
      </c>
      <c r="J37" s="13">
        <v>0</v>
      </c>
      <c r="K37" s="13">
        <v>39000</v>
      </c>
      <c r="L37" s="13">
        <v>1119.3</v>
      </c>
      <c r="M37" s="13">
        <v>301.52</v>
      </c>
      <c r="N37" s="13">
        <f t="shared" si="0"/>
        <v>1185.5999999999999</v>
      </c>
      <c r="O37" s="13">
        <v>25</v>
      </c>
      <c r="P37" s="13">
        <f t="shared" si="1"/>
        <v>2631.42</v>
      </c>
      <c r="Q37" s="13">
        <f t="shared" si="2"/>
        <v>36368.58</v>
      </c>
    </row>
    <row r="38" spans="1:17" ht="24.95" customHeight="1" x14ac:dyDescent="0.25">
      <c r="A38" s="1">
        <v>31</v>
      </c>
      <c r="B38" t="s">
        <v>1437</v>
      </c>
      <c r="C38" s="1" t="s">
        <v>268</v>
      </c>
      <c r="D38" s="1" t="s">
        <v>193</v>
      </c>
      <c r="E38" s="1" t="s">
        <v>856</v>
      </c>
      <c r="F38" s="1" t="s">
        <v>29</v>
      </c>
      <c r="G38" s="25" t="s">
        <v>864</v>
      </c>
      <c r="H38" s="25" t="s">
        <v>865</v>
      </c>
      <c r="I38" s="13">
        <v>45500</v>
      </c>
      <c r="J38" s="13">
        <v>0</v>
      </c>
      <c r="K38" s="13">
        <v>45500</v>
      </c>
      <c r="L38" s="13">
        <v>1305.8499999999999</v>
      </c>
      <c r="M38" s="13">
        <v>642.96</v>
      </c>
      <c r="N38" s="13">
        <f t="shared" si="0"/>
        <v>1383.2</v>
      </c>
      <c r="O38" s="13">
        <v>3864.56</v>
      </c>
      <c r="P38" s="13">
        <f t="shared" si="1"/>
        <v>7196.57</v>
      </c>
      <c r="Q38" s="13">
        <f t="shared" si="2"/>
        <v>38303.43</v>
      </c>
    </row>
    <row r="39" spans="1:17" ht="24.95" customHeight="1" x14ac:dyDescent="0.25">
      <c r="A39" s="1">
        <v>32</v>
      </c>
      <c r="B39" t="s">
        <v>1454</v>
      </c>
      <c r="C39" s="1" t="s">
        <v>268</v>
      </c>
      <c r="D39" s="1" t="s">
        <v>193</v>
      </c>
      <c r="E39" s="1" t="s">
        <v>856</v>
      </c>
      <c r="F39" s="1" t="s">
        <v>29</v>
      </c>
      <c r="G39" s="25" t="s">
        <v>869</v>
      </c>
      <c r="H39" s="25" t="s">
        <v>870</v>
      </c>
      <c r="I39" s="13">
        <v>45500</v>
      </c>
      <c r="J39" s="13">
        <v>0</v>
      </c>
      <c r="K39" s="13">
        <v>45500</v>
      </c>
      <c r="L39" s="13">
        <v>1305.8499999999999</v>
      </c>
      <c r="M39" s="13">
        <v>1218.8900000000001</v>
      </c>
      <c r="N39" s="13">
        <f t="shared" si="0"/>
        <v>1383.2</v>
      </c>
      <c r="O39" s="13">
        <v>25</v>
      </c>
      <c r="P39" s="13">
        <f t="shared" si="1"/>
        <v>3932.9399999999996</v>
      </c>
      <c r="Q39" s="13">
        <f t="shared" si="2"/>
        <v>41567.06</v>
      </c>
    </row>
    <row r="40" spans="1:17" ht="24.95" customHeight="1" x14ac:dyDescent="0.25">
      <c r="A40" s="1">
        <v>33</v>
      </c>
      <c r="B40" t="s">
        <v>904</v>
      </c>
      <c r="C40" s="1" t="s">
        <v>268</v>
      </c>
      <c r="D40" s="1" t="s">
        <v>193</v>
      </c>
      <c r="E40" s="1" t="s">
        <v>856</v>
      </c>
      <c r="F40" s="1" t="s">
        <v>37</v>
      </c>
      <c r="G40" s="25" t="s">
        <v>857</v>
      </c>
      <c r="H40" s="25" t="s">
        <v>858</v>
      </c>
      <c r="I40" s="13">
        <v>45500</v>
      </c>
      <c r="J40" s="13">
        <v>0</v>
      </c>
      <c r="K40" s="13">
        <v>45500</v>
      </c>
      <c r="L40" s="13">
        <v>1305.8499999999999</v>
      </c>
      <c r="M40" s="13">
        <v>1218.8900000000001</v>
      </c>
      <c r="N40" s="13">
        <f t="shared" si="0"/>
        <v>1383.2</v>
      </c>
      <c r="O40" s="13">
        <v>425</v>
      </c>
      <c r="P40" s="13">
        <f t="shared" si="1"/>
        <v>4332.9399999999996</v>
      </c>
      <c r="Q40" s="13">
        <f t="shared" si="2"/>
        <v>41167.06</v>
      </c>
    </row>
    <row r="41" spans="1:17" ht="24.95" customHeight="1" x14ac:dyDescent="0.25">
      <c r="A41" s="1">
        <v>34</v>
      </c>
      <c r="B41" t="s">
        <v>906</v>
      </c>
      <c r="C41" s="1" t="s">
        <v>268</v>
      </c>
      <c r="D41" s="1" t="s">
        <v>193</v>
      </c>
      <c r="E41" s="1" t="s">
        <v>856</v>
      </c>
      <c r="F41" s="1" t="s">
        <v>37</v>
      </c>
      <c r="G41" s="25" t="s">
        <v>879</v>
      </c>
      <c r="H41" s="25" t="s">
        <v>880</v>
      </c>
      <c r="I41" s="13">
        <v>45500</v>
      </c>
      <c r="J41" s="13">
        <v>0</v>
      </c>
      <c r="K41" s="13">
        <v>45500</v>
      </c>
      <c r="L41" s="13">
        <v>1305.8499999999999</v>
      </c>
      <c r="M41" s="13">
        <v>1218.8900000000001</v>
      </c>
      <c r="N41" s="13">
        <f t="shared" si="0"/>
        <v>1383.2</v>
      </c>
      <c r="O41" s="13">
        <v>25</v>
      </c>
      <c r="P41" s="13">
        <f t="shared" si="1"/>
        <v>3932.9399999999996</v>
      </c>
      <c r="Q41" s="13">
        <f t="shared" si="2"/>
        <v>41567.06</v>
      </c>
    </row>
    <row r="42" spans="1:17" ht="24.95" customHeight="1" x14ac:dyDescent="0.25">
      <c r="A42" s="1">
        <v>35</v>
      </c>
      <c r="B42" t="s">
        <v>907</v>
      </c>
      <c r="C42" s="1" t="s">
        <v>268</v>
      </c>
      <c r="D42" s="1" t="s">
        <v>193</v>
      </c>
      <c r="E42" s="1" t="s">
        <v>856</v>
      </c>
      <c r="F42" s="1" t="s">
        <v>37</v>
      </c>
      <c r="G42" s="25" t="s">
        <v>879</v>
      </c>
      <c r="H42" s="25" t="s">
        <v>880</v>
      </c>
      <c r="I42" s="13">
        <v>45500</v>
      </c>
      <c r="J42" s="13">
        <v>0</v>
      </c>
      <c r="K42" s="13">
        <v>45500</v>
      </c>
      <c r="L42" s="13">
        <v>1305.8499999999999</v>
      </c>
      <c r="M42" s="13">
        <v>1218.8900000000001</v>
      </c>
      <c r="N42" s="13">
        <f t="shared" si="0"/>
        <v>1383.2</v>
      </c>
      <c r="O42" s="13">
        <v>30630.74</v>
      </c>
      <c r="P42" s="13">
        <f t="shared" si="1"/>
        <v>34538.68</v>
      </c>
      <c r="Q42" s="13">
        <f t="shared" si="2"/>
        <v>10961.32</v>
      </c>
    </row>
    <row r="43" spans="1:17" ht="24.95" customHeight="1" x14ac:dyDescent="0.25">
      <c r="A43" s="1">
        <v>36</v>
      </c>
      <c r="B43" t="s">
        <v>908</v>
      </c>
      <c r="C43" s="1" t="s">
        <v>268</v>
      </c>
      <c r="D43" s="1" t="s">
        <v>193</v>
      </c>
      <c r="E43" s="1" t="s">
        <v>856</v>
      </c>
      <c r="F43" s="1" t="s">
        <v>37</v>
      </c>
      <c r="G43" s="25" t="s">
        <v>879</v>
      </c>
      <c r="H43" s="25" t="s">
        <v>880</v>
      </c>
      <c r="I43" s="13">
        <v>45500</v>
      </c>
      <c r="J43" s="13">
        <v>0</v>
      </c>
      <c r="K43" s="13">
        <v>45500</v>
      </c>
      <c r="L43" s="13">
        <v>1305.8499999999999</v>
      </c>
      <c r="M43" s="13">
        <v>1218.8900000000001</v>
      </c>
      <c r="N43" s="13">
        <f t="shared" si="0"/>
        <v>1383.2</v>
      </c>
      <c r="O43" s="13">
        <v>25</v>
      </c>
      <c r="P43" s="13">
        <f t="shared" si="1"/>
        <v>3932.9399999999996</v>
      </c>
      <c r="Q43" s="13">
        <f t="shared" si="2"/>
        <v>41567.06</v>
      </c>
    </row>
    <row r="44" spans="1:17" ht="24.95" customHeight="1" x14ac:dyDescent="0.25">
      <c r="A44" s="1">
        <v>37</v>
      </c>
      <c r="B44" t="s">
        <v>910</v>
      </c>
      <c r="C44" s="1" t="s">
        <v>268</v>
      </c>
      <c r="D44" s="1" t="s">
        <v>193</v>
      </c>
      <c r="E44" s="1" t="s">
        <v>856</v>
      </c>
      <c r="F44" s="1" t="s">
        <v>29</v>
      </c>
      <c r="G44" s="25" t="s">
        <v>892</v>
      </c>
      <c r="H44" s="25" t="s">
        <v>891</v>
      </c>
      <c r="I44" s="13">
        <v>39000</v>
      </c>
      <c r="J44" s="13">
        <v>0</v>
      </c>
      <c r="K44" s="13">
        <v>39000</v>
      </c>
      <c r="L44" s="13">
        <f t="shared" si="3"/>
        <v>1119.3</v>
      </c>
      <c r="M44" s="13">
        <v>301.52</v>
      </c>
      <c r="N44" s="13">
        <f t="shared" si="0"/>
        <v>1185.5999999999999</v>
      </c>
      <c r="O44" s="13">
        <v>25</v>
      </c>
      <c r="P44" s="13">
        <f t="shared" si="1"/>
        <v>2631.42</v>
      </c>
      <c r="Q44" s="13">
        <f t="shared" si="2"/>
        <v>36368.58</v>
      </c>
    </row>
    <row r="45" spans="1:17" ht="24.95" customHeight="1" x14ac:dyDescent="0.25">
      <c r="A45" s="1">
        <v>38</v>
      </c>
      <c r="B45" t="s">
        <v>912</v>
      </c>
      <c r="C45" s="1" t="s">
        <v>268</v>
      </c>
      <c r="D45" t="s">
        <v>887</v>
      </c>
      <c r="E45" s="1" t="s">
        <v>856</v>
      </c>
      <c r="F45" s="1" t="s">
        <v>29</v>
      </c>
      <c r="G45" s="25" t="s">
        <v>892</v>
      </c>
      <c r="H45" s="25" t="s">
        <v>891</v>
      </c>
      <c r="I45" s="13">
        <v>39000</v>
      </c>
      <c r="J45" s="13">
        <v>0</v>
      </c>
      <c r="K45" s="13">
        <v>39000</v>
      </c>
      <c r="L45" s="13">
        <f t="shared" si="3"/>
        <v>1119.3</v>
      </c>
      <c r="M45" s="13">
        <v>301.52</v>
      </c>
      <c r="N45" s="13">
        <f t="shared" si="0"/>
        <v>1185.5999999999999</v>
      </c>
      <c r="O45" s="13">
        <v>25</v>
      </c>
      <c r="P45" s="13">
        <f t="shared" si="1"/>
        <v>2631.42</v>
      </c>
      <c r="Q45" s="13">
        <f t="shared" si="2"/>
        <v>36368.58</v>
      </c>
    </row>
    <row r="46" spans="1:17" ht="24.95" customHeight="1" x14ac:dyDescent="0.25">
      <c r="A46" s="1">
        <v>39</v>
      </c>
      <c r="B46" t="s">
        <v>913</v>
      </c>
      <c r="C46" s="1" t="s">
        <v>268</v>
      </c>
      <c r="D46" t="s">
        <v>887</v>
      </c>
      <c r="E46" s="1" t="s">
        <v>856</v>
      </c>
      <c r="F46" s="1" t="s">
        <v>29</v>
      </c>
      <c r="G46" s="25" t="s">
        <v>892</v>
      </c>
      <c r="H46" s="25" t="s">
        <v>891</v>
      </c>
      <c r="I46" s="13">
        <v>45500</v>
      </c>
      <c r="J46" s="13">
        <v>0</v>
      </c>
      <c r="K46" s="13">
        <v>45500</v>
      </c>
      <c r="L46" s="13">
        <v>1305.8499999999999</v>
      </c>
      <c r="M46" s="13">
        <v>1218.8900000000001</v>
      </c>
      <c r="N46" s="13">
        <f t="shared" si="0"/>
        <v>1383.2</v>
      </c>
      <c r="O46" s="13">
        <v>425</v>
      </c>
      <c r="P46" s="13">
        <f t="shared" si="1"/>
        <v>4332.9399999999996</v>
      </c>
      <c r="Q46" s="13">
        <f t="shared" si="2"/>
        <v>41167.06</v>
      </c>
    </row>
    <row r="47" spans="1:17" ht="24.95" customHeight="1" x14ac:dyDescent="0.25">
      <c r="A47" s="1">
        <v>40</v>
      </c>
      <c r="B47" t="s">
        <v>914</v>
      </c>
      <c r="C47" s="1" t="s">
        <v>268</v>
      </c>
      <c r="D47" t="s">
        <v>887</v>
      </c>
      <c r="E47" s="1" t="s">
        <v>856</v>
      </c>
      <c r="F47" s="1" t="s">
        <v>29</v>
      </c>
      <c r="G47" s="25" t="s">
        <v>892</v>
      </c>
      <c r="H47" s="25" t="s">
        <v>891</v>
      </c>
      <c r="I47" s="13">
        <v>39000</v>
      </c>
      <c r="J47" s="13">
        <v>0</v>
      </c>
      <c r="K47" s="13">
        <v>39000</v>
      </c>
      <c r="L47" s="13">
        <f t="shared" si="3"/>
        <v>1119.3</v>
      </c>
      <c r="M47" s="13">
        <v>301.52</v>
      </c>
      <c r="N47" s="13">
        <f t="shared" si="0"/>
        <v>1185.5999999999999</v>
      </c>
      <c r="O47" s="13">
        <v>2200</v>
      </c>
      <c r="P47" s="13">
        <f t="shared" si="1"/>
        <v>4806.42</v>
      </c>
      <c r="Q47" s="13">
        <f t="shared" si="2"/>
        <v>34193.58</v>
      </c>
    </row>
    <row r="48" spans="1:17" ht="24.95" customHeight="1" x14ac:dyDescent="0.25">
      <c r="A48" s="1">
        <v>41</v>
      </c>
      <c r="B48" t="s">
        <v>1261</v>
      </c>
      <c r="C48" s="1" t="s">
        <v>268</v>
      </c>
      <c r="D48" t="s">
        <v>887</v>
      </c>
      <c r="E48" s="1" t="s">
        <v>856</v>
      </c>
      <c r="F48" s="1" t="s">
        <v>29</v>
      </c>
      <c r="G48" s="25" t="s">
        <v>866</v>
      </c>
      <c r="H48" s="25" t="s">
        <v>1246</v>
      </c>
      <c r="I48" s="13">
        <v>39000</v>
      </c>
      <c r="J48" s="13">
        <v>0</v>
      </c>
      <c r="K48" s="13">
        <v>39000</v>
      </c>
      <c r="L48" s="13">
        <v>1119.3</v>
      </c>
      <c r="M48" s="13">
        <v>301.52</v>
      </c>
      <c r="N48" s="13">
        <f t="shared" si="0"/>
        <v>1185.5999999999999</v>
      </c>
      <c r="O48" s="13">
        <v>25</v>
      </c>
      <c r="P48" s="13">
        <f t="shared" si="1"/>
        <v>2631.42</v>
      </c>
      <c r="Q48" s="13">
        <f t="shared" si="2"/>
        <v>36368.58</v>
      </c>
    </row>
    <row r="49" spans="1:17" ht="24.95" customHeight="1" x14ac:dyDescent="0.25">
      <c r="A49" s="1">
        <v>42</v>
      </c>
      <c r="B49" t="s">
        <v>1262</v>
      </c>
      <c r="C49" s="1" t="s">
        <v>268</v>
      </c>
      <c r="D49" t="s">
        <v>887</v>
      </c>
      <c r="E49" s="1" t="s">
        <v>856</v>
      </c>
      <c r="F49" s="1" t="s">
        <v>29</v>
      </c>
      <c r="G49" s="25" t="s">
        <v>866</v>
      </c>
      <c r="H49" s="25" t="s">
        <v>1246</v>
      </c>
      <c r="I49" s="13">
        <v>39000</v>
      </c>
      <c r="J49" s="13">
        <v>0</v>
      </c>
      <c r="K49" s="13">
        <v>39000</v>
      </c>
      <c r="L49" s="13">
        <v>1119.3</v>
      </c>
      <c r="M49" s="13">
        <v>301.52</v>
      </c>
      <c r="N49" s="13">
        <f t="shared" si="0"/>
        <v>1185.5999999999999</v>
      </c>
      <c r="O49" s="13">
        <v>25</v>
      </c>
      <c r="P49" s="13">
        <f t="shared" si="1"/>
        <v>2631.42</v>
      </c>
      <c r="Q49" s="13">
        <f t="shared" si="2"/>
        <v>36368.58</v>
      </c>
    </row>
    <row r="50" spans="1:17" ht="24.95" customHeight="1" x14ac:dyDescent="0.25">
      <c r="A50" s="1">
        <v>43</v>
      </c>
      <c r="B50" t="s">
        <v>1263</v>
      </c>
      <c r="C50" s="1" t="s">
        <v>268</v>
      </c>
      <c r="D50" t="s">
        <v>887</v>
      </c>
      <c r="E50" s="1" t="s">
        <v>856</v>
      </c>
      <c r="F50" s="1" t="s">
        <v>29</v>
      </c>
      <c r="G50" s="25" t="s">
        <v>866</v>
      </c>
      <c r="H50" s="25" t="s">
        <v>1246</v>
      </c>
      <c r="I50" s="13">
        <v>39000</v>
      </c>
      <c r="J50" s="13">
        <v>0</v>
      </c>
      <c r="K50" s="13">
        <v>39000</v>
      </c>
      <c r="L50" s="13">
        <v>1119.3</v>
      </c>
      <c r="M50" s="13">
        <v>301.52</v>
      </c>
      <c r="N50" s="13">
        <f t="shared" si="0"/>
        <v>1185.5999999999999</v>
      </c>
      <c r="O50" s="13">
        <v>25</v>
      </c>
      <c r="P50" s="13">
        <f t="shared" si="1"/>
        <v>2631.42</v>
      </c>
      <c r="Q50" s="13">
        <f t="shared" si="2"/>
        <v>36368.58</v>
      </c>
    </row>
    <row r="51" spans="1:17" ht="24.95" customHeight="1" x14ac:dyDescent="0.25">
      <c r="A51" s="1">
        <v>44</v>
      </c>
      <c r="B51" t="s">
        <v>1264</v>
      </c>
      <c r="C51" s="1" t="s">
        <v>268</v>
      </c>
      <c r="D51" t="s">
        <v>887</v>
      </c>
      <c r="E51" s="1" t="s">
        <v>856</v>
      </c>
      <c r="F51" s="1" t="s">
        <v>37</v>
      </c>
      <c r="G51" s="25" t="s">
        <v>866</v>
      </c>
      <c r="H51" s="25" t="s">
        <v>1246</v>
      </c>
      <c r="I51" s="13">
        <v>39000</v>
      </c>
      <c r="J51" s="13">
        <v>0</v>
      </c>
      <c r="K51" s="13">
        <v>39000</v>
      </c>
      <c r="L51" s="13">
        <v>1119.3</v>
      </c>
      <c r="M51" s="13">
        <v>301.52</v>
      </c>
      <c r="N51" s="13">
        <f t="shared" si="0"/>
        <v>1185.5999999999999</v>
      </c>
      <c r="O51" s="13">
        <v>25</v>
      </c>
      <c r="P51" s="13">
        <f t="shared" si="1"/>
        <v>2631.42</v>
      </c>
      <c r="Q51" s="13">
        <f t="shared" si="2"/>
        <v>36368.58</v>
      </c>
    </row>
    <row r="52" spans="1:17" ht="24.95" customHeight="1" x14ac:dyDescent="0.25">
      <c r="A52" s="1">
        <v>45</v>
      </c>
      <c r="B52" t="s">
        <v>1336</v>
      </c>
      <c r="C52" s="1" t="s">
        <v>268</v>
      </c>
      <c r="D52" t="s">
        <v>887</v>
      </c>
      <c r="E52" s="1" t="s">
        <v>856</v>
      </c>
      <c r="F52" s="1" t="s">
        <v>37</v>
      </c>
      <c r="G52" s="25" t="s">
        <v>909</v>
      </c>
      <c r="H52" s="25" t="s">
        <v>1337</v>
      </c>
      <c r="I52" s="13">
        <v>39000</v>
      </c>
      <c r="J52" s="13">
        <v>0</v>
      </c>
      <c r="K52" s="13">
        <v>39000</v>
      </c>
      <c r="L52" s="13">
        <v>1119.3</v>
      </c>
      <c r="M52" s="13">
        <v>301.52</v>
      </c>
      <c r="N52" s="13">
        <f t="shared" si="0"/>
        <v>1185.5999999999999</v>
      </c>
      <c r="O52" s="13">
        <v>25</v>
      </c>
      <c r="P52" s="13">
        <f t="shared" si="1"/>
        <v>2631.42</v>
      </c>
      <c r="Q52" s="13">
        <f t="shared" si="2"/>
        <v>36368.58</v>
      </c>
    </row>
    <row r="53" spans="1:17" ht="24.95" customHeight="1" x14ac:dyDescent="0.25">
      <c r="A53" s="1">
        <v>46</v>
      </c>
      <c r="B53" t="s">
        <v>1265</v>
      </c>
      <c r="C53" s="1" t="s">
        <v>268</v>
      </c>
      <c r="D53" t="s">
        <v>887</v>
      </c>
      <c r="E53" s="1" t="s">
        <v>856</v>
      </c>
      <c r="F53" s="1" t="s">
        <v>37</v>
      </c>
      <c r="G53" s="25" t="s">
        <v>866</v>
      </c>
      <c r="H53" s="25" t="s">
        <v>1246</v>
      </c>
      <c r="I53" s="13">
        <v>39000</v>
      </c>
      <c r="J53" s="13">
        <v>0</v>
      </c>
      <c r="K53" s="13">
        <v>39000</v>
      </c>
      <c r="L53" s="13">
        <v>1119.3</v>
      </c>
      <c r="M53" s="13">
        <v>301.52</v>
      </c>
      <c r="N53" s="13">
        <f t="shared" si="0"/>
        <v>1185.5999999999999</v>
      </c>
      <c r="O53" s="13">
        <v>25</v>
      </c>
      <c r="P53" s="13">
        <f t="shared" si="1"/>
        <v>2631.42</v>
      </c>
      <c r="Q53" s="13">
        <f t="shared" si="2"/>
        <v>36368.58</v>
      </c>
    </row>
    <row r="54" spans="1:17" ht="24.95" customHeight="1" x14ac:dyDescent="0.25">
      <c r="A54" s="1">
        <v>47</v>
      </c>
      <c r="B54" t="s">
        <v>1507</v>
      </c>
      <c r="C54" s="1" t="s">
        <v>268</v>
      </c>
      <c r="D54" t="s">
        <v>887</v>
      </c>
      <c r="E54" s="1" t="s">
        <v>856</v>
      </c>
      <c r="F54" s="1" t="s">
        <v>29</v>
      </c>
      <c r="G54" s="25" t="s">
        <v>1400</v>
      </c>
      <c r="H54" s="25" t="s">
        <v>1524</v>
      </c>
      <c r="I54" s="13">
        <v>45500</v>
      </c>
      <c r="J54" s="13">
        <v>0</v>
      </c>
      <c r="K54" s="13">
        <v>45500</v>
      </c>
      <c r="L54" s="13">
        <v>1305.8499999999999</v>
      </c>
      <c r="M54" s="13">
        <v>1218.8900000000001</v>
      </c>
      <c r="N54" s="13">
        <v>1383.2</v>
      </c>
      <c r="O54" s="13">
        <v>25</v>
      </c>
      <c r="P54" s="13">
        <f t="shared" si="1"/>
        <v>3932.9399999999996</v>
      </c>
      <c r="Q54" s="13">
        <f t="shared" si="2"/>
        <v>41567.06</v>
      </c>
    </row>
    <row r="55" spans="1:17" ht="24.95" customHeight="1" x14ac:dyDescent="0.25">
      <c r="A55" s="1">
        <v>48</v>
      </c>
      <c r="B55" t="s">
        <v>1523</v>
      </c>
      <c r="C55" s="1" t="s">
        <v>268</v>
      </c>
      <c r="D55" t="s">
        <v>887</v>
      </c>
      <c r="E55" s="1" t="s">
        <v>856</v>
      </c>
      <c r="F55" s="1" t="s">
        <v>37</v>
      </c>
      <c r="G55" s="25" t="s">
        <v>1508</v>
      </c>
      <c r="H55" s="25" t="s">
        <v>1509</v>
      </c>
      <c r="I55" s="13">
        <v>34500</v>
      </c>
      <c r="J55" s="13">
        <v>0</v>
      </c>
      <c r="K55" s="13">
        <v>34500</v>
      </c>
      <c r="L55" s="13">
        <v>990.15</v>
      </c>
      <c r="M55" s="13">
        <v>0</v>
      </c>
      <c r="N55" s="13">
        <v>1048.8</v>
      </c>
      <c r="O55" s="13">
        <v>25</v>
      </c>
      <c r="P55" s="13">
        <f t="shared" si="1"/>
        <v>2063.9499999999998</v>
      </c>
      <c r="Q55" s="13">
        <f t="shared" si="2"/>
        <v>32436.05</v>
      </c>
    </row>
    <row r="56" spans="1:17" ht="24.95" customHeight="1" x14ac:dyDescent="0.25">
      <c r="A56" s="1">
        <v>49</v>
      </c>
      <c r="B56" t="s">
        <v>1567</v>
      </c>
      <c r="C56" s="1" t="s">
        <v>268</v>
      </c>
      <c r="D56" t="s">
        <v>887</v>
      </c>
      <c r="E56" s="1" t="s">
        <v>856</v>
      </c>
      <c r="F56" s="1" t="s">
        <v>37</v>
      </c>
      <c r="G56" s="25" t="s">
        <v>1434</v>
      </c>
      <c r="H56" s="25" t="s">
        <v>1566</v>
      </c>
      <c r="I56" s="13">
        <v>35000</v>
      </c>
      <c r="J56" s="13">
        <v>0</v>
      </c>
      <c r="K56" s="13">
        <v>35000</v>
      </c>
      <c r="L56" s="13">
        <v>1004.5</v>
      </c>
      <c r="M56" s="13">
        <v>0</v>
      </c>
      <c r="N56" s="13">
        <v>1064</v>
      </c>
      <c r="O56" s="13">
        <v>25</v>
      </c>
      <c r="P56" s="13">
        <v>2093.5</v>
      </c>
      <c r="Q56" s="13">
        <v>32906.5</v>
      </c>
    </row>
    <row r="57" spans="1:17" ht="24.95" customHeight="1" x14ac:dyDescent="0.25">
      <c r="A57" s="1">
        <v>50</v>
      </c>
      <c r="B57" t="s">
        <v>915</v>
      </c>
      <c r="C57" s="1" t="s">
        <v>1531</v>
      </c>
      <c r="D57" t="s">
        <v>1530</v>
      </c>
      <c r="E57" s="1" t="s">
        <v>856</v>
      </c>
      <c r="F57" s="1" t="s">
        <v>37</v>
      </c>
      <c r="G57" s="25" t="s">
        <v>864</v>
      </c>
      <c r="H57" s="25" t="s">
        <v>865</v>
      </c>
      <c r="I57" s="13">
        <v>109250</v>
      </c>
      <c r="J57" s="13">
        <v>0</v>
      </c>
      <c r="K57" s="13">
        <v>109250</v>
      </c>
      <c r="L57" s="13">
        <v>3135.48</v>
      </c>
      <c r="M57" s="13">
        <v>14281.2</v>
      </c>
      <c r="N57" s="13">
        <f t="shared" si="0"/>
        <v>3321.2</v>
      </c>
      <c r="O57" s="13">
        <v>25</v>
      </c>
      <c r="P57" s="13">
        <f t="shared" si="1"/>
        <v>20762.88</v>
      </c>
      <c r="Q57" s="13">
        <f t="shared" si="2"/>
        <v>88487.12</v>
      </c>
    </row>
    <row r="58" spans="1:17" ht="24.95" customHeight="1" x14ac:dyDescent="0.25">
      <c r="A58" s="1">
        <v>51</v>
      </c>
      <c r="B58" t="s">
        <v>916</v>
      </c>
      <c r="C58" s="1" t="s">
        <v>935</v>
      </c>
      <c r="D58" t="s">
        <v>193</v>
      </c>
      <c r="E58" s="1" t="s">
        <v>856</v>
      </c>
      <c r="F58" s="1" t="s">
        <v>37</v>
      </c>
      <c r="G58" s="25" t="s">
        <v>857</v>
      </c>
      <c r="H58" s="25" t="s">
        <v>858</v>
      </c>
      <c r="I58" s="13">
        <v>65000</v>
      </c>
      <c r="J58" s="13">
        <v>0</v>
      </c>
      <c r="K58" s="13">
        <v>65000</v>
      </c>
      <c r="L58" s="13">
        <f t="shared" si="3"/>
        <v>1865.5</v>
      </c>
      <c r="M58" s="13">
        <v>4427.58</v>
      </c>
      <c r="N58" s="13">
        <f t="shared" si="0"/>
        <v>1976</v>
      </c>
      <c r="O58" s="13">
        <v>25</v>
      </c>
      <c r="P58" s="13">
        <f t="shared" si="1"/>
        <v>8294.08</v>
      </c>
      <c r="Q58" s="13">
        <f t="shared" si="2"/>
        <v>56705.919999999998</v>
      </c>
    </row>
    <row r="59" spans="1:17" ht="24.95" customHeight="1" x14ac:dyDescent="0.25">
      <c r="A59" s="1">
        <v>52</v>
      </c>
      <c r="B59" t="s">
        <v>1274</v>
      </c>
      <c r="C59" t="s">
        <v>264</v>
      </c>
      <c r="D59" t="s">
        <v>193</v>
      </c>
      <c r="E59" s="1" t="s">
        <v>856</v>
      </c>
      <c r="F59" s="1" t="s">
        <v>37</v>
      </c>
      <c r="G59" s="25" t="s">
        <v>940</v>
      </c>
      <c r="H59" s="25" t="s">
        <v>1272</v>
      </c>
      <c r="I59" s="13">
        <v>45500</v>
      </c>
      <c r="J59" s="13">
        <v>0</v>
      </c>
      <c r="K59" s="13">
        <v>45500</v>
      </c>
      <c r="L59" s="13">
        <v>1305.8499999999999</v>
      </c>
      <c r="M59" s="13">
        <v>1218.8900000000001</v>
      </c>
      <c r="N59" s="13">
        <f t="shared" si="0"/>
        <v>1383.2</v>
      </c>
      <c r="O59" s="13">
        <v>25</v>
      </c>
      <c r="P59" s="13">
        <f t="shared" si="1"/>
        <v>3932.9399999999996</v>
      </c>
      <c r="Q59" s="13">
        <f t="shared" si="2"/>
        <v>41567.06</v>
      </c>
    </row>
    <row r="60" spans="1:17" ht="24.95" customHeight="1" x14ac:dyDescent="0.25">
      <c r="A60" s="1">
        <v>53</v>
      </c>
      <c r="B60" t="s">
        <v>173</v>
      </c>
      <c r="C60" t="s">
        <v>1532</v>
      </c>
      <c r="D60" t="s">
        <v>193</v>
      </c>
      <c r="E60" s="1" t="s">
        <v>856</v>
      </c>
      <c r="F60" s="1" t="s">
        <v>37</v>
      </c>
      <c r="G60" s="25" t="s">
        <v>1246</v>
      </c>
      <c r="H60" s="25" t="s">
        <v>1369</v>
      </c>
      <c r="I60" s="13">
        <v>45500</v>
      </c>
      <c r="J60" s="13">
        <v>0</v>
      </c>
      <c r="K60" s="13">
        <v>45500</v>
      </c>
      <c r="L60" s="13">
        <v>1305.8499999999999</v>
      </c>
      <c r="M60" s="13">
        <v>1218.8900000000001</v>
      </c>
      <c r="N60" s="13">
        <f t="shared" si="0"/>
        <v>1383.2</v>
      </c>
      <c r="O60" s="13">
        <v>2250</v>
      </c>
      <c r="P60" s="13">
        <f t="shared" si="1"/>
        <v>6157.94</v>
      </c>
      <c r="Q60" s="13">
        <f t="shared" si="2"/>
        <v>39342.06</v>
      </c>
    </row>
    <row r="61" spans="1:17" ht="24.95" customHeight="1" x14ac:dyDescent="0.25">
      <c r="A61" s="1">
        <v>54</v>
      </c>
      <c r="B61" t="s">
        <v>917</v>
      </c>
      <c r="C61" s="1" t="s">
        <v>918</v>
      </c>
      <c r="D61" s="1" t="s">
        <v>919</v>
      </c>
      <c r="E61" s="1" t="s">
        <v>856</v>
      </c>
      <c r="F61" s="1" t="s">
        <v>37</v>
      </c>
      <c r="G61" s="25" t="s">
        <v>869</v>
      </c>
      <c r="H61" s="25" t="s">
        <v>870</v>
      </c>
      <c r="I61" s="13">
        <v>103500</v>
      </c>
      <c r="J61" s="13">
        <v>0</v>
      </c>
      <c r="K61" s="13">
        <v>103500</v>
      </c>
      <c r="L61" s="13">
        <f t="shared" si="3"/>
        <v>2970.45</v>
      </c>
      <c r="M61" s="13">
        <v>12928.66</v>
      </c>
      <c r="N61" s="13">
        <f t="shared" si="0"/>
        <v>3146.4</v>
      </c>
      <c r="O61" s="13">
        <v>425</v>
      </c>
      <c r="P61" s="13">
        <f t="shared" si="1"/>
        <v>19470.510000000002</v>
      </c>
      <c r="Q61" s="13">
        <f t="shared" si="2"/>
        <v>84029.489999999991</v>
      </c>
    </row>
    <row r="62" spans="1:17" ht="24.95" customHeight="1" x14ac:dyDescent="0.25">
      <c r="A62" s="1">
        <v>55</v>
      </c>
      <c r="B62" t="s">
        <v>920</v>
      </c>
      <c r="C62" s="1" t="s">
        <v>918</v>
      </c>
      <c r="D62" s="1" t="s">
        <v>193</v>
      </c>
      <c r="E62" s="1" t="s">
        <v>856</v>
      </c>
      <c r="F62" s="1" t="s">
        <v>37</v>
      </c>
      <c r="G62" s="25" t="s">
        <v>873</v>
      </c>
      <c r="H62" s="25" t="s">
        <v>874</v>
      </c>
      <c r="I62" s="13">
        <v>58500</v>
      </c>
      <c r="J62" s="13">
        <v>0</v>
      </c>
      <c r="K62" s="13">
        <v>58500</v>
      </c>
      <c r="L62" s="13">
        <v>1678.95</v>
      </c>
      <c r="M62" s="13">
        <v>3204.41</v>
      </c>
      <c r="N62" s="13">
        <f t="shared" si="0"/>
        <v>1778.4</v>
      </c>
      <c r="O62" s="13">
        <v>2370.5</v>
      </c>
      <c r="P62" s="13">
        <f t="shared" si="1"/>
        <v>9032.26</v>
      </c>
      <c r="Q62" s="13">
        <f t="shared" si="2"/>
        <v>49467.74</v>
      </c>
    </row>
    <row r="63" spans="1:17" ht="24.95" customHeight="1" x14ac:dyDescent="0.25">
      <c r="A63" s="1">
        <v>56</v>
      </c>
      <c r="B63" t="s">
        <v>1251</v>
      </c>
      <c r="C63" s="1" t="s">
        <v>918</v>
      </c>
      <c r="D63" s="1" t="s">
        <v>193</v>
      </c>
      <c r="E63" s="1" t="s">
        <v>856</v>
      </c>
      <c r="F63" s="1" t="s">
        <v>37</v>
      </c>
      <c r="G63" s="25" t="s">
        <v>1268</v>
      </c>
      <c r="H63" s="25" t="s">
        <v>1269</v>
      </c>
      <c r="I63" s="13">
        <v>45500</v>
      </c>
      <c r="J63" s="13">
        <v>0</v>
      </c>
      <c r="K63" s="13">
        <v>45500</v>
      </c>
      <c r="L63" s="13">
        <v>1305.8499999999999</v>
      </c>
      <c r="M63" s="13">
        <v>1218.8900000000001</v>
      </c>
      <c r="N63" s="13">
        <f t="shared" si="0"/>
        <v>1383.2</v>
      </c>
      <c r="O63" s="13">
        <v>25</v>
      </c>
      <c r="P63" s="13">
        <f t="shared" si="1"/>
        <v>3932.9399999999996</v>
      </c>
      <c r="Q63" s="13">
        <f t="shared" si="2"/>
        <v>41567.06</v>
      </c>
    </row>
    <row r="64" spans="1:17" ht="24.95" customHeight="1" x14ac:dyDescent="0.25">
      <c r="A64" s="1">
        <v>57</v>
      </c>
      <c r="B64" t="s">
        <v>921</v>
      </c>
      <c r="C64" t="s">
        <v>935</v>
      </c>
      <c r="D64" s="1" t="s">
        <v>193</v>
      </c>
      <c r="E64" s="1" t="s">
        <v>856</v>
      </c>
      <c r="F64" s="1" t="s">
        <v>37</v>
      </c>
      <c r="G64" s="25" t="s">
        <v>905</v>
      </c>
      <c r="H64" s="25" t="s">
        <v>891</v>
      </c>
      <c r="I64" s="13">
        <v>45500</v>
      </c>
      <c r="J64" s="13">
        <v>0</v>
      </c>
      <c r="K64" s="13">
        <v>45500</v>
      </c>
      <c r="L64" s="13">
        <v>1305.8499999999999</v>
      </c>
      <c r="M64" s="13">
        <v>1218.8900000000001</v>
      </c>
      <c r="N64" s="13">
        <f t="shared" si="0"/>
        <v>1383.2</v>
      </c>
      <c r="O64" s="13">
        <v>25</v>
      </c>
      <c r="P64" s="13">
        <f t="shared" si="1"/>
        <v>3932.9399999999996</v>
      </c>
      <c r="Q64" s="13">
        <f t="shared" si="2"/>
        <v>41567.06</v>
      </c>
    </row>
    <row r="65" spans="1:17" ht="24.95" customHeight="1" x14ac:dyDescent="0.25">
      <c r="A65" s="1">
        <v>58</v>
      </c>
      <c r="B65" t="s">
        <v>922</v>
      </c>
      <c r="C65" s="1" t="s">
        <v>918</v>
      </c>
      <c r="D65" t="s">
        <v>887</v>
      </c>
      <c r="E65" s="1" t="s">
        <v>856</v>
      </c>
      <c r="F65" s="1" t="s">
        <v>29</v>
      </c>
      <c r="G65" s="25" t="s">
        <v>859</v>
      </c>
      <c r="H65" s="25" t="s">
        <v>860</v>
      </c>
      <c r="I65" s="13">
        <v>39000</v>
      </c>
      <c r="J65" s="13">
        <v>0</v>
      </c>
      <c r="K65" s="13">
        <v>39000</v>
      </c>
      <c r="L65" s="13">
        <f t="shared" si="3"/>
        <v>1119.3</v>
      </c>
      <c r="M65" s="13">
        <v>301.52</v>
      </c>
      <c r="N65" s="13">
        <f t="shared" si="0"/>
        <v>1185.5999999999999</v>
      </c>
      <c r="O65" s="13">
        <v>25</v>
      </c>
      <c r="P65" s="13">
        <f t="shared" si="1"/>
        <v>2631.42</v>
      </c>
      <c r="Q65" s="13">
        <f t="shared" si="2"/>
        <v>36368.58</v>
      </c>
    </row>
    <row r="66" spans="1:17" ht="24.95" customHeight="1" x14ac:dyDescent="0.25">
      <c r="A66" s="1">
        <v>59</v>
      </c>
      <c r="B66" t="s">
        <v>1568</v>
      </c>
      <c r="C66" s="1" t="s">
        <v>918</v>
      </c>
      <c r="D66" t="s">
        <v>887</v>
      </c>
      <c r="E66" s="1" t="s">
        <v>856</v>
      </c>
      <c r="F66" s="1" t="s">
        <v>37</v>
      </c>
      <c r="G66" s="25" t="s">
        <v>1434</v>
      </c>
      <c r="H66" s="25" t="s">
        <v>1566</v>
      </c>
      <c r="I66" s="13">
        <v>35000</v>
      </c>
      <c r="J66" s="13">
        <v>0</v>
      </c>
      <c r="K66" s="13">
        <v>35000</v>
      </c>
      <c r="L66" s="13">
        <v>1004.5</v>
      </c>
      <c r="M66" s="13">
        <v>0</v>
      </c>
      <c r="N66" s="13">
        <v>1064</v>
      </c>
      <c r="O66" s="13">
        <v>25</v>
      </c>
      <c r="P66" s="13">
        <v>2093.5</v>
      </c>
      <c r="Q66" s="13">
        <v>32906.5</v>
      </c>
    </row>
    <row r="67" spans="1:17" ht="24.95" customHeight="1" x14ac:dyDescent="0.25">
      <c r="A67" s="1">
        <v>60</v>
      </c>
      <c r="B67" t="s">
        <v>1569</v>
      </c>
      <c r="C67" s="1" t="s">
        <v>918</v>
      </c>
      <c r="D67" t="s">
        <v>887</v>
      </c>
      <c r="E67" s="1" t="s">
        <v>856</v>
      </c>
      <c r="F67" s="1" t="s">
        <v>37</v>
      </c>
      <c r="G67" s="25" t="s">
        <v>1434</v>
      </c>
      <c r="H67" s="25" t="s">
        <v>1566</v>
      </c>
      <c r="I67" s="13">
        <v>35000</v>
      </c>
      <c r="J67" s="13">
        <v>0</v>
      </c>
      <c r="K67" s="13">
        <v>35000</v>
      </c>
      <c r="L67" s="13">
        <v>1004.5</v>
      </c>
      <c r="M67" s="13">
        <v>0</v>
      </c>
      <c r="N67" s="13">
        <v>1064</v>
      </c>
      <c r="O67" s="13">
        <v>25</v>
      </c>
      <c r="P67" s="13">
        <v>2093.5</v>
      </c>
      <c r="Q67" s="13">
        <v>32906.5</v>
      </c>
    </row>
    <row r="68" spans="1:17" ht="24.95" customHeight="1" x14ac:dyDescent="0.25">
      <c r="A68" s="1">
        <v>61</v>
      </c>
      <c r="B68" t="s">
        <v>923</v>
      </c>
      <c r="C68" s="1" t="s">
        <v>320</v>
      </c>
      <c r="D68" t="s">
        <v>321</v>
      </c>
      <c r="E68" s="1" t="s">
        <v>856</v>
      </c>
      <c r="F68" s="1" t="s">
        <v>29</v>
      </c>
      <c r="G68" s="25" t="s">
        <v>924</v>
      </c>
      <c r="H68" s="25" t="s">
        <v>925</v>
      </c>
      <c r="I68" s="13">
        <v>80500</v>
      </c>
      <c r="J68" s="13">
        <v>0</v>
      </c>
      <c r="K68" s="13">
        <v>80500</v>
      </c>
      <c r="L68" s="13">
        <f t="shared" si="3"/>
        <v>2310.35</v>
      </c>
      <c r="M68" s="13">
        <v>7518.48</v>
      </c>
      <c r="N68" s="13">
        <f t="shared" si="0"/>
        <v>2447.1999999999998</v>
      </c>
      <c r="O68" s="13">
        <v>4954.2</v>
      </c>
      <c r="P68" s="13">
        <f t="shared" si="1"/>
        <v>17230.23</v>
      </c>
      <c r="Q68" s="13">
        <f t="shared" si="2"/>
        <v>63269.770000000004</v>
      </c>
    </row>
    <row r="69" spans="1:17" ht="24.95" customHeight="1" x14ac:dyDescent="0.25">
      <c r="A69" s="1">
        <v>62</v>
      </c>
      <c r="B69" t="s">
        <v>926</v>
      </c>
      <c r="C69" s="1" t="s">
        <v>318</v>
      </c>
      <c r="D69" s="1" t="s">
        <v>284</v>
      </c>
      <c r="E69" s="1" t="s">
        <v>856</v>
      </c>
      <c r="F69" s="1" t="s">
        <v>29</v>
      </c>
      <c r="G69" s="25" t="s">
        <v>905</v>
      </c>
      <c r="H69" s="25" t="s">
        <v>891</v>
      </c>
      <c r="I69" s="13">
        <v>80500</v>
      </c>
      <c r="J69" s="13">
        <v>0</v>
      </c>
      <c r="K69" s="13">
        <v>80500</v>
      </c>
      <c r="L69" s="13">
        <f t="shared" si="3"/>
        <v>2310.35</v>
      </c>
      <c r="M69" s="13">
        <v>7518.48</v>
      </c>
      <c r="N69" s="13">
        <f t="shared" si="0"/>
        <v>2447.1999999999998</v>
      </c>
      <c r="O69" s="13">
        <v>2435.8000000000002</v>
      </c>
      <c r="P69" s="13">
        <f t="shared" si="1"/>
        <v>14711.829999999998</v>
      </c>
      <c r="Q69" s="13">
        <f t="shared" si="2"/>
        <v>65788.17</v>
      </c>
    </row>
    <row r="70" spans="1:17" ht="24.95" customHeight="1" x14ac:dyDescent="0.25">
      <c r="A70" s="1">
        <v>63</v>
      </c>
      <c r="B70" t="s">
        <v>927</v>
      </c>
      <c r="C70" s="1" t="s">
        <v>928</v>
      </c>
      <c r="D70" s="1" t="s">
        <v>193</v>
      </c>
      <c r="E70" s="1" t="s">
        <v>856</v>
      </c>
      <c r="F70" s="1" t="s">
        <v>37</v>
      </c>
      <c r="G70" s="25" t="s">
        <v>905</v>
      </c>
      <c r="H70" s="25" t="s">
        <v>891</v>
      </c>
      <c r="I70" s="13">
        <v>45500</v>
      </c>
      <c r="J70" s="13">
        <v>0</v>
      </c>
      <c r="K70" s="13">
        <v>45500</v>
      </c>
      <c r="L70" s="13">
        <v>1305.8499999999999</v>
      </c>
      <c r="M70" s="13">
        <v>1218.8900000000001</v>
      </c>
      <c r="N70" s="13">
        <f t="shared" si="0"/>
        <v>1383.2</v>
      </c>
      <c r="O70" s="13">
        <v>25</v>
      </c>
      <c r="P70" s="13">
        <f t="shared" si="1"/>
        <v>3932.9399999999996</v>
      </c>
      <c r="Q70" s="13">
        <f t="shared" si="2"/>
        <v>41567.06</v>
      </c>
    </row>
    <row r="71" spans="1:17" ht="24.95" customHeight="1" x14ac:dyDescent="0.25">
      <c r="A71" s="1">
        <v>64</v>
      </c>
      <c r="B71" t="s">
        <v>1249</v>
      </c>
      <c r="C71" t="s">
        <v>1533</v>
      </c>
      <c r="D71" t="s">
        <v>1250</v>
      </c>
      <c r="E71" s="1" t="s">
        <v>856</v>
      </c>
      <c r="F71" s="1" t="s">
        <v>37</v>
      </c>
      <c r="G71" s="25" t="s">
        <v>1268</v>
      </c>
      <c r="H71" s="25" t="s">
        <v>1269</v>
      </c>
      <c r="I71" s="13">
        <v>55000</v>
      </c>
      <c r="J71" s="13">
        <v>0</v>
      </c>
      <c r="K71" s="13">
        <v>55000</v>
      </c>
      <c r="L71" s="13">
        <v>1578.5</v>
      </c>
      <c r="M71" s="13">
        <v>2559.6799999999998</v>
      </c>
      <c r="N71" s="13">
        <f t="shared" si="0"/>
        <v>1672</v>
      </c>
      <c r="O71" s="13">
        <v>25</v>
      </c>
      <c r="P71" s="13">
        <f t="shared" si="1"/>
        <v>5835.18</v>
      </c>
      <c r="Q71" s="13">
        <f t="shared" si="2"/>
        <v>49164.82</v>
      </c>
    </row>
    <row r="72" spans="1:17" ht="24.95" customHeight="1" x14ac:dyDescent="0.25">
      <c r="A72" s="1">
        <v>65</v>
      </c>
      <c r="B72" t="s">
        <v>1435</v>
      </c>
      <c r="C72" t="s">
        <v>174</v>
      </c>
      <c r="D72" t="s">
        <v>1436</v>
      </c>
      <c r="E72" s="1" t="s">
        <v>856</v>
      </c>
      <c r="F72" s="1" t="s">
        <v>37</v>
      </c>
      <c r="G72" s="25" t="s">
        <v>1433</v>
      </c>
      <c r="H72" s="25" t="s">
        <v>1434</v>
      </c>
      <c r="I72" s="13">
        <v>65000</v>
      </c>
      <c r="J72" s="13">
        <v>0</v>
      </c>
      <c r="K72" s="13">
        <v>65000</v>
      </c>
      <c r="L72" s="13">
        <v>1865.5</v>
      </c>
      <c r="M72" s="13">
        <v>4427.58</v>
      </c>
      <c r="N72" s="13">
        <v>1976</v>
      </c>
      <c r="O72" s="13">
        <v>3374.29</v>
      </c>
      <c r="P72" s="13">
        <v>11643.37</v>
      </c>
      <c r="Q72" s="13">
        <v>53356.63</v>
      </c>
    </row>
    <row r="73" spans="1:17" ht="24.95" customHeight="1" x14ac:dyDescent="0.25">
      <c r="A73" s="1">
        <v>66</v>
      </c>
      <c r="B73" t="s">
        <v>929</v>
      </c>
      <c r="C73" t="s">
        <v>1534</v>
      </c>
      <c r="D73" t="s">
        <v>193</v>
      </c>
      <c r="E73" s="1" t="s">
        <v>856</v>
      </c>
      <c r="F73" s="1" t="s">
        <v>37</v>
      </c>
      <c r="G73" s="25" t="s">
        <v>879</v>
      </c>
      <c r="H73" s="25" t="s">
        <v>880</v>
      </c>
      <c r="I73" s="13">
        <v>69000</v>
      </c>
      <c r="J73" s="13">
        <v>0</v>
      </c>
      <c r="K73" s="13">
        <v>69000</v>
      </c>
      <c r="L73" s="13">
        <f t="shared" si="3"/>
        <v>1980.3</v>
      </c>
      <c r="M73" s="13">
        <v>5180.3</v>
      </c>
      <c r="N73" s="13">
        <f t="shared" si="0"/>
        <v>2097.6</v>
      </c>
      <c r="O73" s="13">
        <v>25</v>
      </c>
      <c r="P73" s="13">
        <f t="shared" si="1"/>
        <v>9283.2000000000007</v>
      </c>
      <c r="Q73" s="13">
        <f t="shared" si="2"/>
        <v>59716.800000000003</v>
      </c>
    </row>
    <row r="74" spans="1:17" ht="24.95" customHeight="1" x14ac:dyDescent="0.25">
      <c r="A74" s="1">
        <v>67</v>
      </c>
      <c r="B74" t="s">
        <v>1455</v>
      </c>
      <c r="C74" s="1" t="s">
        <v>930</v>
      </c>
      <c r="D74" s="1" t="s">
        <v>193</v>
      </c>
      <c r="E74" s="1" t="s">
        <v>856</v>
      </c>
      <c r="F74" s="1" t="s">
        <v>37</v>
      </c>
      <c r="G74" s="25" t="s">
        <v>857</v>
      </c>
      <c r="H74" s="25" t="s">
        <v>858</v>
      </c>
      <c r="I74" s="13">
        <v>65000</v>
      </c>
      <c r="J74" s="13">
        <v>0</v>
      </c>
      <c r="K74" s="13">
        <v>65000</v>
      </c>
      <c r="L74" s="13">
        <v>1865.5</v>
      </c>
      <c r="M74" s="13">
        <v>4427.58</v>
      </c>
      <c r="N74" s="13">
        <f t="shared" si="0"/>
        <v>1976</v>
      </c>
      <c r="O74" s="13">
        <v>1595</v>
      </c>
      <c r="P74" s="13">
        <f t="shared" si="1"/>
        <v>9864.08</v>
      </c>
      <c r="Q74" s="13">
        <f t="shared" si="2"/>
        <v>55135.92</v>
      </c>
    </row>
    <row r="75" spans="1:17" ht="24.95" customHeight="1" x14ac:dyDescent="0.25">
      <c r="A75" s="1">
        <v>68</v>
      </c>
      <c r="B75" t="s">
        <v>931</v>
      </c>
      <c r="C75" s="1" t="s">
        <v>338</v>
      </c>
      <c r="D75" s="1" t="s">
        <v>193</v>
      </c>
      <c r="E75" s="1" t="s">
        <v>856</v>
      </c>
      <c r="F75" s="1" t="s">
        <v>37</v>
      </c>
      <c r="G75" s="25" t="s">
        <v>932</v>
      </c>
      <c r="H75" s="25" t="s">
        <v>933</v>
      </c>
      <c r="I75" s="13">
        <v>45500</v>
      </c>
      <c r="J75" s="13">
        <v>0</v>
      </c>
      <c r="K75" s="13">
        <v>45500</v>
      </c>
      <c r="L75" s="13">
        <v>1305.8499999999999</v>
      </c>
      <c r="M75" s="13">
        <v>1218.8900000000001</v>
      </c>
      <c r="N75" s="13">
        <f t="shared" si="0"/>
        <v>1383.2</v>
      </c>
      <c r="O75" s="13">
        <v>25</v>
      </c>
      <c r="P75" s="13">
        <f t="shared" si="1"/>
        <v>3932.9399999999996</v>
      </c>
      <c r="Q75" s="13">
        <f t="shared" si="2"/>
        <v>41567.06</v>
      </c>
    </row>
    <row r="76" spans="1:17" ht="24.95" customHeight="1" x14ac:dyDescent="0.25">
      <c r="A76" s="1">
        <v>69</v>
      </c>
      <c r="B76" t="s">
        <v>934</v>
      </c>
      <c r="C76" s="1" t="s">
        <v>935</v>
      </c>
      <c r="D76" s="1" t="s">
        <v>314</v>
      </c>
      <c r="E76" s="1" t="s">
        <v>856</v>
      </c>
      <c r="F76" s="1" t="s">
        <v>29</v>
      </c>
      <c r="G76" s="25" t="s">
        <v>869</v>
      </c>
      <c r="H76" s="25" t="s">
        <v>870</v>
      </c>
      <c r="I76" s="13">
        <v>35000</v>
      </c>
      <c r="J76" s="13">
        <v>0</v>
      </c>
      <c r="K76" s="13">
        <v>35000</v>
      </c>
      <c r="L76" s="13">
        <f t="shared" si="3"/>
        <v>1004.5</v>
      </c>
      <c r="M76" s="13">
        <v>0</v>
      </c>
      <c r="N76" s="13">
        <f t="shared" si="0"/>
        <v>1064</v>
      </c>
      <c r="O76" s="13">
        <v>25</v>
      </c>
      <c r="P76" s="13">
        <f t="shared" ref="P76:P142" si="4">+L76+M76+N76+O76</f>
        <v>2093.5</v>
      </c>
      <c r="Q76" s="13">
        <f t="shared" ref="Q76:Q142" si="5">+I76-P76</f>
        <v>32906.5</v>
      </c>
    </row>
    <row r="77" spans="1:17" ht="24.95" customHeight="1" x14ac:dyDescent="0.25">
      <c r="A77" s="1">
        <v>70</v>
      </c>
      <c r="B77" t="s">
        <v>936</v>
      </c>
      <c r="C77" s="1" t="s">
        <v>935</v>
      </c>
      <c r="D77" s="1" t="s">
        <v>193</v>
      </c>
      <c r="E77" s="1" t="s">
        <v>856</v>
      </c>
      <c r="F77" s="1" t="s">
        <v>29</v>
      </c>
      <c r="G77" s="25" t="s">
        <v>869</v>
      </c>
      <c r="H77" s="25" t="s">
        <v>870</v>
      </c>
      <c r="I77" s="13">
        <v>35000</v>
      </c>
      <c r="J77" s="13">
        <v>0</v>
      </c>
      <c r="K77" s="13">
        <v>35000</v>
      </c>
      <c r="L77" s="13">
        <f t="shared" si="3"/>
        <v>1004.5</v>
      </c>
      <c r="M77" s="13">
        <v>0</v>
      </c>
      <c r="N77" s="13">
        <f t="shared" si="0"/>
        <v>1064</v>
      </c>
      <c r="O77" s="13">
        <v>25</v>
      </c>
      <c r="P77" s="13">
        <f t="shared" si="4"/>
        <v>2093.5</v>
      </c>
      <c r="Q77" s="13">
        <f t="shared" si="5"/>
        <v>32906.5</v>
      </c>
    </row>
    <row r="78" spans="1:17" ht="24.95" customHeight="1" x14ac:dyDescent="0.25">
      <c r="A78" s="1">
        <v>71</v>
      </c>
      <c r="B78" t="s">
        <v>937</v>
      </c>
      <c r="C78" s="1" t="s">
        <v>935</v>
      </c>
      <c r="D78" s="1" t="s">
        <v>193</v>
      </c>
      <c r="E78" s="1" t="s">
        <v>856</v>
      </c>
      <c r="F78" s="1" t="s">
        <v>37</v>
      </c>
      <c r="G78" s="25" t="s">
        <v>869</v>
      </c>
      <c r="H78" s="25" t="s">
        <v>870</v>
      </c>
      <c r="I78" s="13">
        <v>35000</v>
      </c>
      <c r="J78" s="13">
        <v>0</v>
      </c>
      <c r="K78" s="13">
        <v>35000</v>
      </c>
      <c r="L78" s="13">
        <f t="shared" si="3"/>
        <v>1004.5</v>
      </c>
      <c r="M78" s="13">
        <v>0</v>
      </c>
      <c r="N78" s="13">
        <f t="shared" ref="N78:N148" si="6">+I78*3.04%</f>
        <v>1064</v>
      </c>
      <c r="O78" s="13">
        <v>25</v>
      </c>
      <c r="P78" s="13">
        <f t="shared" si="4"/>
        <v>2093.5</v>
      </c>
      <c r="Q78" s="13">
        <f t="shared" si="5"/>
        <v>32906.5</v>
      </c>
    </row>
    <row r="79" spans="1:17" ht="24.95" customHeight="1" x14ac:dyDescent="0.25">
      <c r="A79" s="1">
        <v>72</v>
      </c>
      <c r="B79" t="s">
        <v>938</v>
      </c>
      <c r="C79" s="1" t="s">
        <v>935</v>
      </c>
      <c r="D79" s="1" t="s">
        <v>855</v>
      </c>
      <c r="E79" s="1" t="s">
        <v>856</v>
      </c>
      <c r="F79" s="1" t="s">
        <v>29</v>
      </c>
      <c r="G79" s="25" t="s">
        <v>857</v>
      </c>
      <c r="H79" s="25" t="s">
        <v>858</v>
      </c>
      <c r="I79" s="13">
        <v>30000</v>
      </c>
      <c r="J79" s="13">
        <v>0</v>
      </c>
      <c r="K79" s="13">
        <v>30000</v>
      </c>
      <c r="L79" s="13">
        <f t="shared" si="3"/>
        <v>861</v>
      </c>
      <c r="M79" s="13">
        <v>0</v>
      </c>
      <c r="N79" s="13">
        <f t="shared" si="6"/>
        <v>912</v>
      </c>
      <c r="O79" s="13">
        <v>25</v>
      </c>
      <c r="P79" s="13">
        <f t="shared" si="4"/>
        <v>1798</v>
      </c>
      <c r="Q79" s="13">
        <f t="shared" si="5"/>
        <v>28202</v>
      </c>
    </row>
    <row r="80" spans="1:17" ht="24.95" customHeight="1" x14ac:dyDescent="0.25">
      <c r="A80" s="1">
        <v>73</v>
      </c>
      <c r="B80" t="s">
        <v>939</v>
      </c>
      <c r="C80" t="s">
        <v>348</v>
      </c>
      <c r="D80" t="s">
        <v>193</v>
      </c>
      <c r="E80" s="1" t="s">
        <v>856</v>
      </c>
      <c r="F80" s="1" t="s">
        <v>29</v>
      </c>
      <c r="G80" s="25" t="s">
        <v>903</v>
      </c>
      <c r="H80" s="25" t="s">
        <v>940</v>
      </c>
      <c r="I80" s="13">
        <v>45500</v>
      </c>
      <c r="J80" s="13">
        <v>0</v>
      </c>
      <c r="K80" s="13">
        <v>45500</v>
      </c>
      <c r="L80" s="13">
        <v>1305.8499999999999</v>
      </c>
      <c r="M80" s="13">
        <v>1218.8900000000001</v>
      </c>
      <c r="N80" s="13">
        <f t="shared" si="6"/>
        <v>1383.2</v>
      </c>
      <c r="O80" s="13">
        <v>25</v>
      </c>
      <c r="P80" s="13">
        <f t="shared" si="4"/>
        <v>3932.9399999999996</v>
      </c>
      <c r="Q80" s="13">
        <f t="shared" si="5"/>
        <v>41567.06</v>
      </c>
    </row>
    <row r="81" spans="1:17" ht="24.95" customHeight="1" x14ac:dyDescent="0.25">
      <c r="A81" s="1">
        <v>74</v>
      </c>
      <c r="B81" t="s">
        <v>1399</v>
      </c>
      <c r="C81" t="s">
        <v>348</v>
      </c>
      <c r="D81" t="s">
        <v>193</v>
      </c>
      <c r="E81" s="1" t="s">
        <v>856</v>
      </c>
      <c r="F81" s="1" t="s">
        <v>29</v>
      </c>
      <c r="G81" s="25" t="s">
        <v>1272</v>
      </c>
      <c r="H81" s="25" t="s">
        <v>1400</v>
      </c>
      <c r="I81" s="13">
        <v>45500</v>
      </c>
      <c r="J81" s="13">
        <v>0</v>
      </c>
      <c r="K81" s="13">
        <v>45500</v>
      </c>
      <c r="L81" s="13">
        <v>1305.8499999999999</v>
      </c>
      <c r="M81" s="13">
        <v>1218.8900000000001</v>
      </c>
      <c r="N81" s="13">
        <f t="shared" si="6"/>
        <v>1383.2</v>
      </c>
      <c r="O81" s="13">
        <v>25</v>
      </c>
      <c r="P81" s="13">
        <f t="shared" si="4"/>
        <v>3932.9399999999996</v>
      </c>
      <c r="Q81" s="13">
        <f t="shared" si="5"/>
        <v>41567.06</v>
      </c>
    </row>
    <row r="82" spans="1:17" ht="24.95" customHeight="1" x14ac:dyDescent="0.25">
      <c r="A82" s="1">
        <v>75</v>
      </c>
      <c r="B82" t="s">
        <v>1472</v>
      </c>
      <c r="C82" t="s">
        <v>348</v>
      </c>
      <c r="D82" t="s">
        <v>887</v>
      </c>
      <c r="E82" s="1" t="s">
        <v>856</v>
      </c>
      <c r="F82" s="1" t="s">
        <v>37</v>
      </c>
      <c r="G82" s="25" t="s">
        <v>1353</v>
      </c>
      <c r="H82" s="25" t="s">
        <v>1450</v>
      </c>
      <c r="I82" s="13">
        <v>45500</v>
      </c>
      <c r="J82" s="13">
        <v>0</v>
      </c>
      <c r="K82" s="13">
        <v>45500</v>
      </c>
      <c r="L82" s="13">
        <v>1305.8499999999999</v>
      </c>
      <c r="M82" s="13">
        <v>1218.8900000000001</v>
      </c>
      <c r="N82" s="13">
        <v>1383.2</v>
      </c>
      <c r="O82" s="13">
        <v>25</v>
      </c>
      <c r="P82" s="13">
        <f t="shared" si="4"/>
        <v>3932.9399999999996</v>
      </c>
      <c r="Q82" s="13">
        <f t="shared" si="5"/>
        <v>41567.06</v>
      </c>
    </row>
    <row r="83" spans="1:17" ht="24.95" customHeight="1" x14ac:dyDescent="0.25">
      <c r="A83" s="1">
        <v>76</v>
      </c>
      <c r="B83" t="s">
        <v>942</v>
      </c>
      <c r="C83" s="1" t="s">
        <v>722</v>
      </c>
      <c r="D83" s="1" t="s">
        <v>314</v>
      </c>
      <c r="E83" s="1" t="s">
        <v>856</v>
      </c>
      <c r="F83" s="1" t="s">
        <v>29</v>
      </c>
      <c r="G83" s="25" t="s">
        <v>869</v>
      </c>
      <c r="H83" s="25" t="s">
        <v>870</v>
      </c>
      <c r="I83" s="13">
        <v>45500</v>
      </c>
      <c r="J83" s="13">
        <v>0</v>
      </c>
      <c r="K83" s="13">
        <v>45500</v>
      </c>
      <c r="L83" s="13">
        <v>1305.8499999999999</v>
      </c>
      <c r="M83" s="13">
        <v>930.93</v>
      </c>
      <c r="N83" s="13">
        <f t="shared" si="6"/>
        <v>1383.2</v>
      </c>
      <c r="O83" s="13">
        <v>1944.78</v>
      </c>
      <c r="P83" s="13">
        <f t="shared" si="4"/>
        <v>5564.7599999999993</v>
      </c>
      <c r="Q83" s="13">
        <f t="shared" si="5"/>
        <v>39935.24</v>
      </c>
    </row>
    <row r="84" spans="1:17" ht="24.95" customHeight="1" x14ac:dyDescent="0.25">
      <c r="A84" s="1">
        <v>77</v>
      </c>
      <c r="B84" t="s">
        <v>943</v>
      </c>
      <c r="C84" s="1" t="s">
        <v>722</v>
      </c>
      <c r="D84" s="1" t="s">
        <v>193</v>
      </c>
      <c r="E84" s="1" t="s">
        <v>856</v>
      </c>
      <c r="F84" s="1" t="s">
        <v>29</v>
      </c>
      <c r="G84" s="25" t="s">
        <v>869</v>
      </c>
      <c r="H84" s="25" t="s">
        <v>870</v>
      </c>
      <c r="I84" s="13">
        <v>45500</v>
      </c>
      <c r="J84" s="13">
        <v>0</v>
      </c>
      <c r="K84" s="13">
        <v>45500</v>
      </c>
      <c r="L84" s="13">
        <v>1305.8499999999999</v>
      </c>
      <c r="M84" s="13">
        <v>930.93</v>
      </c>
      <c r="N84" s="13">
        <f t="shared" si="6"/>
        <v>1383.2</v>
      </c>
      <c r="O84" s="13">
        <v>1944.78</v>
      </c>
      <c r="P84" s="13">
        <f t="shared" si="4"/>
        <v>5564.7599999999993</v>
      </c>
      <c r="Q84" s="13">
        <f t="shared" si="5"/>
        <v>39935.24</v>
      </c>
    </row>
    <row r="85" spans="1:17" ht="24.95" customHeight="1" x14ac:dyDescent="0.25">
      <c r="A85" s="1">
        <v>78</v>
      </c>
      <c r="B85" t="s">
        <v>944</v>
      </c>
      <c r="C85" s="1" t="s">
        <v>722</v>
      </c>
      <c r="D85" s="1" t="s">
        <v>193</v>
      </c>
      <c r="E85" s="1" t="s">
        <v>856</v>
      </c>
      <c r="F85" s="1" t="s">
        <v>29</v>
      </c>
      <c r="G85" s="25" t="s">
        <v>857</v>
      </c>
      <c r="H85" s="25" t="s">
        <v>858</v>
      </c>
      <c r="I85" s="13">
        <v>35000</v>
      </c>
      <c r="J85" s="13">
        <v>0</v>
      </c>
      <c r="K85" s="13">
        <v>35000</v>
      </c>
      <c r="L85" s="13">
        <f t="shared" si="3"/>
        <v>1004.5</v>
      </c>
      <c r="M85" s="13">
        <v>0</v>
      </c>
      <c r="N85" s="13">
        <f t="shared" si="6"/>
        <v>1064</v>
      </c>
      <c r="O85" s="13">
        <v>25</v>
      </c>
      <c r="P85" s="13">
        <f t="shared" si="4"/>
        <v>2093.5</v>
      </c>
      <c r="Q85" s="13">
        <f t="shared" si="5"/>
        <v>32906.5</v>
      </c>
    </row>
    <row r="86" spans="1:17" ht="24.95" customHeight="1" x14ac:dyDescent="0.25">
      <c r="A86" s="1">
        <v>79</v>
      </c>
      <c r="B86" t="s">
        <v>945</v>
      </c>
      <c r="C86" s="1" t="s">
        <v>722</v>
      </c>
      <c r="D86" s="1" t="s">
        <v>193</v>
      </c>
      <c r="E86" s="1" t="s">
        <v>856</v>
      </c>
      <c r="F86" s="1" t="s">
        <v>37</v>
      </c>
      <c r="G86" s="25" t="s">
        <v>898</v>
      </c>
      <c r="H86" s="25" t="s">
        <v>899</v>
      </c>
      <c r="I86" s="13">
        <v>45500</v>
      </c>
      <c r="J86" s="13">
        <v>0</v>
      </c>
      <c r="K86" s="13">
        <v>45500</v>
      </c>
      <c r="L86" s="13">
        <v>1305.8499999999999</v>
      </c>
      <c r="M86" s="13">
        <v>1218.8900000000001</v>
      </c>
      <c r="N86" s="13">
        <f t="shared" si="6"/>
        <v>1383.2</v>
      </c>
      <c r="O86" s="13">
        <v>25</v>
      </c>
      <c r="P86" s="13">
        <f t="shared" si="4"/>
        <v>3932.9399999999996</v>
      </c>
      <c r="Q86" s="13">
        <f t="shared" si="5"/>
        <v>41567.06</v>
      </c>
    </row>
    <row r="87" spans="1:17" ht="24.95" customHeight="1" x14ac:dyDescent="0.25">
      <c r="A87" s="1">
        <v>80</v>
      </c>
      <c r="B87" t="s">
        <v>946</v>
      </c>
      <c r="C87" s="1" t="s">
        <v>597</v>
      </c>
      <c r="D87" s="1" t="s">
        <v>193</v>
      </c>
      <c r="E87" s="1" t="s">
        <v>856</v>
      </c>
      <c r="F87" s="1" t="s">
        <v>29</v>
      </c>
      <c r="G87" s="25" t="s">
        <v>857</v>
      </c>
      <c r="H87" s="25" t="s">
        <v>858</v>
      </c>
      <c r="I87" s="13">
        <v>45500</v>
      </c>
      <c r="J87" s="13">
        <v>0</v>
      </c>
      <c r="K87" s="13">
        <v>45500</v>
      </c>
      <c r="L87" s="13">
        <v>1305.8499999999999</v>
      </c>
      <c r="M87" s="13">
        <v>1218.8900000000001</v>
      </c>
      <c r="N87" s="13">
        <f t="shared" si="6"/>
        <v>1383.2</v>
      </c>
      <c r="O87" s="13">
        <v>25</v>
      </c>
      <c r="P87" s="13">
        <f t="shared" si="4"/>
        <v>3932.9399999999996</v>
      </c>
      <c r="Q87" s="13">
        <f t="shared" si="5"/>
        <v>41567.06</v>
      </c>
    </row>
    <row r="88" spans="1:17" ht="24.95" customHeight="1" x14ac:dyDescent="0.25">
      <c r="A88" s="1">
        <v>81</v>
      </c>
      <c r="B88" t="s">
        <v>947</v>
      </c>
      <c r="C88" s="1" t="s">
        <v>597</v>
      </c>
      <c r="D88" s="1" t="s">
        <v>193</v>
      </c>
      <c r="E88" s="1" t="s">
        <v>856</v>
      </c>
      <c r="F88" s="1" t="s">
        <v>37</v>
      </c>
      <c r="G88" s="25" t="s">
        <v>873</v>
      </c>
      <c r="H88" s="25" t="s">
        <v>874</v>
      </c>
      <c r="I88" s="13">
        <v>45500</v>
      </c>
      <c r="J88" s="13">
        <v>0</v>
      </c>
      <c r="K88" s="13">
        <v>45500</v>
      </c>
      <c r="L88" s="13">
        <v>1305.8499999999999</v>
      </c>
      <c r="M88" s="13">
        <v>1218.8900000000001</v>
      </c>
      <c r="N88" s="13">
        <f t="shared" si="6"/>
        <v>1383.2</v>
      </c>
      <c r="O88" s="13">
        <v>375</v>
      </c>
      <c r="P88" s="13">
        <f t="shared" si="4"/>
        <v>4282.9399999999996</v>
      </c>
      <c r="Q88" s="13">
        <f t="shared" si="5"/>
        <v>41217.06</v>
      </c>
    </row>
    <row r="89" spans="1:17" ht="24.95" customHeight="1" x14ac:dyDescent="0.25">
      <c r="A89" s="1">
        <v>82</v>
      </c>
      <c r="B89" t="s">
        <v>948</v>
      </c>
      <c r="C89" s="1" t="s">
        <v>597</v>
      </c>
      <c r="D89" s="1" t="s">
        <v>193</v>
      </c>
      <c r="E89" s="1" t="s">
        <v>856</v>
      </c>
      <c r="F89" s="1" t="s">
        <v>29</v>
      </c>
      <c r="G89" s="25" t="s">
        <v>879</v>
      </c>
      <c r="H89" s="25" t="s">
        <v>880</v>
      </c>
      <c r="I89" s="13">
        <v>45500</v>
      </c>
      <c r="J89" s="13">
        <v>0</v>
      </c>
      <c r="K89" s="13">
        <v>45500</v>
      </c>
      <c r="L89" s="13">
        <v>1305.8499999999999</v>
      </c>
      <c r="M89" s="13">
        <v>1218.8900000000001</v>
      </c>
      <c r="N89" s="13">
        <f t="shared" si="6"/>
        <v>1383.2</v>
      </c>
      <c r="O89" s="13">
        <v>25</v>
      </c>
      <c r="P89" s="13">
        <f t="shared" si="4"/>
        <v>3932.9399999999996</v>
      </c>
      <c r="Q89" s="13">
        <f t="shared" si="5"/>
        <v>41567.06</v>
      </c>
    </row>
    <row r="90" spans="1:17" ht="24.95" customHeight="1" x14ac:dyDescent="0.25">
      <c r="A90" s="1">
        <v>83</v>
      </c>
      <c r="B90" t="s">
        <v>1456</v>
      </c>
      <c r="C90" s="1" t="s">
        <v>597</v>
      </c>
      <c r="D90" s="1" t="s">
        <v>193</v>
      </c>
      <c r="E90" s="1" t="s">
        <v>856</v>
      </c>
      <c r="F90" s="1" t="s">
        <v>29</v>
      </c>
      <c r="G90" s="25" t="s">
        <v>879</v>
      </c>
      <c r="H90" s="25" t="s">
        <v>880</v>
      </c>
      <c r="I90" s="13">
        <v>45500</v>
      </c>
      <c r="J90" s="13">
        <v>0</v>
      </c>
      <c r="K90" s="13">
        <v>45500</v>
      </c>
      <c r="L90" s="13">
        <v>1305.8499999999999</v>
      </c>
      <c r="M90" s="13">
        <v>1218.8900000000001</v>
      </c>
      <c r="N90" s="13">
        <f t="shared" si="6"/>
        <v>1383.2</v>
      </c>
      <c r="O90" s="13">
        <v>25</v>
      </c>
      <c r="P90" s="13">
        <f t="shared" si="4"/>
        <v>3932.9399999999996</v>
      </c>
      <c r="Q90" s="13">
        <f t="shared" si="5"/>
        <v>41567.06</v>
      </c>
    </row>
    <row r="91" spans="1:17" ht="24.95" customHeight="1" x14ac:dyDescent="0.25">
      <c r="A91" s="1">
        <v>84</v>
      </c>
      <c r="B91" t="s">
        <v>949</v>
      </c>
      <c r="C91" s="1" t="s">
        <v>597</v>
      </c>
      <c r="D91" s="1" t="s">
        <v>193</v>
      </c>
      <c r="E91" s="1" t="s">
        <v>856</v>
      </c>
      <c r="F91" s="1" t="s">
        <v>37</v>
      </c>
      <c r="G91" s="25" t="s">
        <v>864</v>
      </c>
      <c r="H91" s="25" t="s">
        <v>865</v>
      </c>
      <c r="I91" s="13">
        <v>45500</v>
      </c>
      <c r="J91" s="13">
        <v>0</v>
      </c>
      <c r="K91" s="13">
        <v>45500</v>
      </c>
      <c r="L91" s="13">
        <v>1305.8499999999999</v>
      </c>
      <c r="M91" s="13">
        <v>1218.8900000000001</v>
      </c>
      <c r="N91" s="13">
        <f t="shared" si="6"/>
        <v>1383.2</v>
      </c>
      <c r="O91" s="13">
        <v>25</v>
      </c>
      <c r="P91" s="13">
        <f t="shared" si="4"/>
        <v>3932.9399999999996</v>
      </c>
      <c r="Q91" s="13">
        <f t="shared" si="5"/>
        <v>41567.06</v>
      </c>
    </row>
    <row r="92" spans="1:17" ht="24.95" customHeight="1" x14ac:dyDescent="0.25">
      <c r="A92" s="1">
        <v>85</v>
      </c>
      <c r="B92" t="s">
        <v>950</v>
      </c>
      <c r="C92" s="1" t="s">
        <v>597</v>
      </c>
      <c r="D92" s="1" t="s">
        <v>193</v>
      </c>
      <c r="E92" s="1" t="s">
        <v>856</v>
      </c>
      <c r="F92" s="1" t="s">
        <v>29</v>
      </c>
      <c r="G92" s="25" t="s">
        <v>857</v>
      </c>
      <c r="H92" s="25" t="s">
        <v>858</v>
      </c>
      <c r="I92" s="13">
        <v>45500</v>
      </c>
      <c r="J92" s="13">
        <v>0</v>
      </c>
      <c r="K92" s="13">
        <v>45500</v>
      </c>
      <c r="L92" s="13">
        <v>1305.8499999999999</v>
      </c>
      <c r="M92" s="13">
        <v>1218.8900000000001</v>
      </c>
      <c r="N92" s="13">
        <f t="shared" si="6"/>
        <v>1383.2</v>
      </c>
      <c r="O92" s="13">
        <v>25</v>
      </c>
      <c r="P92" s="13">
        <f t="shared" si="4"/>
        <v>3932.9399999999996</v>
      </c>
      <c r="Q92" s="13">
        <f t="shared" si="5"/>
        <v>41567.06</v>
      </c>
    </row>
    <row r="93" spans="1:17" ht="24.95" customHeight="1" x14ac:dyDescent="0.25">
      <c r="A93" s="1">
        <v>86</v>
      </c>
      <c r="B93" t="s">
        <v>951</v>
      </c>
      <c r="C93" s="1" t="s">
        <v>597</v>
      </c>
      <c r="D93" s="1" t="s">
        <v>193</v>
      </c>
      <c r="E93" s="1" t="s">
        <v>856</v>
      </c>
      <c r="F93" s="1" t="s">
        <v>29</v>
      </c>
      <c r="G93" s="25" t="s">
        <v>879</v>
      </c>
      <c r="H93" s="25" t="s">
        <v>880</v>
      </c>
      <c r="I93" s="13">
        <v>45500</v>
      </c>
      <c r="J93" s="13">
        <v>0</v>
      </c>
      <c r="K93" s="13">
        <v>45500</v>
      </c>
      <c r="L93" s="13">
        <v>1305.8499999999999</v>
      </c>
      <c r="M93" s="13">
        <v>1218.8900000000001</v>
      </c>
      <c r="N93" s="13">
        <f t="shared" si="6"/>
        <v>1383.2</v>
      </c>
      <c r="O93" s="13">
        <v>25</v>
      </c>
      <c r="P93" s="13">
        <f t="shared" si="4"/>
        <v>3932.9399999999996</v>
      </c>
      <c r="Q93" s="13">
        <f t="shared" si="5"/>
        <v>41567.06</v>
      </c>
    </row>
    <row r="94" spans="1:17" ht="24.95" customHeight="1" x14ac:dyDescent="0.25">
      <c r="A94" s="1">
        <v>87</v>
      </c>
      <c r="B94" t="s">
        <v>952</v>
      </c>
      <c r="C94" s="1" t="s">
        <v>597</v>
      </c>
      <c r="D94" s="1" t="s">
        <v>193</v>
      </c>
      <c r="E94" s="1" t="s">
        <v>856</v>
      </c>
      <c r="F94" s="1" t="s">
        <v>29</v>
      </c>
      <c r="G94" s="25" t="s">
        <v>903</v>
      </c>
      <c r="H94" s="25" t="s">
        <v>940</v>
      </c>
      <c r="I94" s="13">
        <v>45500</v>
      </c>
      <c r="J94" s="13">
        <v>0</v>
      </c>
      <c r="K94" s="13">
        <v>45500</v>
      </c>
      <c r="L94" s="13">
        <v>1305.8499999999999</v>
      </c>
      <c r="M94" s="13">
        <v>1218.8900000000001</v>
      </c>
      <c r="N94" s="13">
        <f t="shared" si="6"/>
        <v>1383.2</v>
      </c>
      <c r="O94" s="13">
        <v>25</v>
      </c>
      <c r="P94" s="13">
        <f t="shared" si="4"/>
        <v>3932.9399999999996</v>
      </c>
      <c r="Q94" s="13">
        <f t="shared" si="5"/>
        <v>41567.06</v>
      </c>
    </row>
    <row r="95" spans="1:17" ht="24.95" customHeight="1" x14ac:dyDescent="0.25">
      <c r="A95" s="1">
        <v>88</v>
      </c>
      <c r="B95" t="s">
        <v>953</v>
      </c>
      <c r="C95" s="1" t="s">
        <v>597</v>
      </c>
      <c r="D95" s="1" t="s">
        <v>193</v>
      </c>
      <c r="E95" s="1" t="s">
        <v>856</v>
      </c>
      <c r="F95" s="1" t="s">
        <v>37</v>
      </c>
      <c r="G95" s="25" t="s">
        <v>891</v>
      </c>
      <c r="H95" s="25" t="s">
        <v>892</v>
      </c>
      <c r="I95" s="13">
        <v>39000</v>
      </c>
      <c r="J95" s="13">
        <v>0</v>
      </c>
      <c r="K95" s="13">
        <v>39000</v>
      </c>
      <c r="L95" s="13">
        <f t="shared" si="3"/>
        <v>1119.3</v>
      </c>
      <c r="M95" s="13">
        <v>301.52</v>
      </c>
      <c r="N95" s="13">
        <f t="shared" si="6"/>
        <v>1185.5999999999999</v>
      </c>
      <c r="O95" s="13">
        <v>25</v>
      </c>
      <c r="P95" s="13">
        <f t="shared" si="4"/>
        <v>2631.42</v>
      </c>
      <c r="Q95" s="13">
        <f t="shared" si="5"/>
        <v>36368.58</v>
      </c>
    </row>
    <row r="96" spans="1:17" ht="24.95" customHeight="1" x14ac:dyDescent="0.25">
      <c r="A96" s="1">
        <v>89</v>
      </c>
      <c r="B96" t="s">
        <v>954</v>
      </c>
      <c r="C96" s="1" t="s">
        <v>597</v>
      </c>
      <c r="D96" t="s">
        <v>193</v>
      </c>
      <c r="E96" s="1" t="s">
        <v>856</v>
      </c>
      <c r="F96" s="1" t="s">
        <v>37</v>
      </c>
      <c r="G96" s="25" t="s">
        <v>892</v>
      </c>
      <c r="H96" s="25" t="s">
        <v>909</v>
      </c>
      <c r="I96" s="13">
        <v>52000</v>
      </c>
      <c r="J96" s="13">
        <v>0</v>
      </c>
      <c r="K96" s="13">
        <v>52000</v>
      </c>
      <c r="L96" s="13">
        <f t="shared" si="3"/>
        <v>1492.4</v>
      </c>
      <c r="M96" s="13">
        <v>1848.3</v>
      </c>
      <c r="N96" s="13">
        <f t="shared" si="6"/>
        <v>1580.8</v>
      </c>
      <c r="O96" s="13">
        <v>2344.7800000000002</v>
      </c>
      <c r="P96" s="13">
        <f t="shared" si="4"/>
        <v>7266.2800000000007</v>
      </c>
      <c r="Q96" s="13">
        <f t="shared" si="5"/>
        <v>44733.72</v>
      </c>
    </row>
    <row r="97" spans="1:17" ht="24.95" customHeight="1" x14ac:dyDescent="0.25">
      <c r="A97" s="1">
        <v>90</v>
      </c>
      <c r="B97" t="s">
        <v>1470</v>
      </c>
      <c r="C97" s="1" t="s">
        <v>597</v>
      </c>
      <c r="D97" t="s">
        <v>193</v>
      </c>
      <c r="E97" s="1" t="s">
        <v>856</v>
      </c>
      <c r="F97" s="1" t="s">
        <v>29</v>
      </c>
      <c r="G97" s="25" t="s">
        <v>1353</v>
      </c>
      <c r="H97" s="25" t="s">
        <v>1450</v>
      </c>
      <c r="I97" s="13">
        <v>45500</v>
      </c>
      <c r="J97" s="13">
        <v>0</v>
      </c>
      <c r="K97" s="13">
        <v>45500</v>
      </c>
      <c r="L97" s="13">
        <v>1305.8499999999999</v>
      </c>
      <c r="M97" s="13">
        <v>1218.8900000000001</v>
      </c>
      <c r="N97" s="13">
        <v>1383.2</v>
      </c>
      <c r="O97" s="13">
        <v>25</v>
      </c>
      <c r="P97" s="13">
        <f t="shared" si="4"/>
        <v>3932.9399999999996</v>
      </c>
      <c r="Q97" s="13">
        <f t="shared" si="5"/>
        <v>41567.06</v>
      </c>
    </row>
    <row r="98" spans="1:17" ht="24.95" customHeight="1" x14ac:dyDescent="0.25">
      <c r="A98" s="1">
        <v>91</v>
      </c>
      <c r="B98" t="s">
        <v>1565</v>
      </c>
      <c r="C98" s="1" t="s">
        <v>597</v>
      </c>
      <c r="D98" t="s">
        <v>193</v>
      </c>
      <c r="E98" s="1" t="s">
        <v>856</v>
      </c>
      <c r="F98" s="1" t="s">
        <v>29</v>
      </c>
      <c r="G98" s="25" t="s">
        <v>1434</v>
      </c>
      <c r="H98" s="25" t="s">
        <v>1566</v>
      </c>
      <c r="I98" s="13">
        <v>35000</v>
      </c>
      <c r="J98" s="13">
        <v>0</v>
      </c>
      <c r="K98" s="13">
        <v>35000</v>
      </c>
      <c r="L98" s="13">
        <v>1004.5</v>
      </c>
      <c r="M98" s="13">
        <v>0</v>
      </c>
      <c r="N98" s="13">
        <v>1064</v>
      </c>
      <c r="O98" s="13">
        <v>25</v>
      </c>
      <c r="P98" s="13">
        <v>2093.5</v>
      </c>
      <c r="Q98" s="13">
        <v>32906.5</v>
      </c>
    </row>
    <row r="99" spans="1:17" ht="24.95" customHeight="1" x14ac:dyDescent="0.25">
      <c r="A99" s="1">
        <v>92</v>
      </c>
      <c r="B99" t="s">
        <v>955</v>
      </c>
      <c r="C99" s="1" t="s">
        <v>597</v>
      </c>
      <c r="D99" t="s">
        <v>887</v>
      </c>
      <c r="E99" s="1" t="s">
        <v>856</v>
      </c>
      <c r="F99" s="1" t="s">
        <v>29</v>
      </c>
      <c r="G99" s="25" t="s">
        <v>892</v>
      </c>
      <c r="H99" s="25" t="s">
        <v>909</v>
      </c>
      <c r="I99" s="13">
        <v>39000</v>
      </c>
      <c r="J99" s="13">
        <v>0</v>
      </c>
      <c r="K99" s="13">
        <v>39000</v>
      </c>
      <c r="L99" s="13">
        <f t="shared" si="3"/>
        <v>1119.3</v>
      </c>
      <c r="M99" s="13">
        <v>301.52</v>
      </c>
      <c r="N99" s="13">
        <f t="shared" si="6"/>
        <v>1185.5999999999999</v>
      </c>
      <c r="O99" s="13">
        <v>25</v>
      </c>
      <c r="P99" s="13">
        <f t="shared" si="4"/>
        <v>2631.42</v>
      </c>
      <c r="Q99" s="13">
        <f t="shared" si="5"/>
        <v>36368.58</v>
      </c>
    </row>
    <row r="100" spans="1:17" ht="24.95" customHeight="1" x14ac:dyDescent="0.25">
      <c r="A100" s="1">
        <v>93</v>
      </c>
      <c r="B100" t="s">
        <v>956</v>
      </c>
      <c r="C100" s="1" t="s">
        <v>597</v>
      </c>
      <c r="D100" t="s">
        <v>887</v>
      </c>
      <c r="E100" s="1" t="s">
        <v>856</v>
      </c>
      <c r="F100" s="1" t="s">
        <v>29</v>
      </c>
      <c r="G100" s="25" t="s">
        <v>892</v>
      </c>
      <c r="H100" s="25" t="s">
        <v>909</v>
      </c>
      <c r="I100" s="13">
        <v>39000</v>
      </c>
      <c r="J100" s="13">
        <v>0</v>
      </c>
      <c r="K100" s="13">
        <v>39000</v>
      </c>
      <c r="L100" s="13">
        <f t="shared" si="3"/>
        <v>1119.3</v>
      </c>
      <c r="M100" s="13">
        <v>301.52</v>
      </c>
      <c r="N100" s="13">
        <f t="shared" si="6"/>
        <v>1185.5999999999999</v>
      </c>
      <c r="O100" s="13">
        <v>25</v>
      </c>
      <c r="P100" s="13">
        <f t="shared" si="4"/>
        <v>2631.42</v>
      </c>
      <c r="Q100" s="13">
        <f t="shared" si="5"/>
        <v>36368.58</v>
      </c>
    </row>
    <row r="101" spans="1:17" ht="24.95" customHeight="1" x14ac:dyDescent="0.25">
      <c r="A101" s="1">
        <v>94</v>
      </c>
      <c r="B101" t="s">
        <v>1284</v>
      </c>
      <c r="C101" s="1" t="s">
        <v>597</v>
      </c>
      <c r="D101" t="s">
        <v>887</v>
      </c>
      <c r="E101" s="1" t="s">
        <v>856</v>
      </c>
      <c r="F101" s="1" t="s">
        <v>29</v>
      </c>
      <c r="G101" s="25" t="s">
        <v>899</v>
      </c>
      <c r="H101" s="25" t="s">
        <v>1282</v>
      </c>
      <c r="I101" s="13">
        <v>45500</v>
      </c>
      <c r="J101" s="13">
        <v>0</v>
      </c>
      <c r="K101" s="13">
        <v>45500</v>
      </c>
      <c r="L101" s="13">
        <v>1305.8499999999999</v>
      </c>
      <c r="M101" s="13">
        <v>1218.8900000000001</v>
      </c>
      <c r="N101" s="13">
        <f t="shared" si="6"/>
        <v>1383.2</v>
      </c>
      <c r="O101" s="13">
        <v>25</v>
      </c>
      <c r="P101" s="13">
        <f t="shared" si="4"/>
        <v>3932.9399999999996</v>
      </c>
      <c r="Q101" s="13">
        <f t="shared" si="5"/>
        <v>41567.06</v>
      </c>
    </row>
    <row r="102" spans="1:17" ht="24.95" customHeight="1" x14ac:dyDescent="0.25">
      <c r="A102" s="1">
        <v>95</v>
      </c>
      <c r="B102" t="s">
        <v>1449</v>
      </c>
      <c r="C102" s="1" t="s">
        <v>597</v>
      </c>
      <c r="D102" t="s">
        <v>887</v>
      </c>
      <c r="E102" s="1" t="s">
        <v>856</v>
      </c>
      <c r="F102" s="1" t="s">
        <v>29</v>
      </c>
      <c r="G102" s="25" t="s">
        <v>1353</v>
      </c>
      <c r="H102" s="25" t="s">
        <v>1450</v>
      </c>
      <c r="I102" s="13">
        <v>45500</v>
      </c>
      <c r="J102" s="13">
        <v>0</v>
      </c>
      <c r="K102" s="13">
        <v>45500</v>
      </c>
      <c r="L102" s="13">
        <v>1305.8499999999999</v>
      </c>
      <c r="M102" s="13">
        <v>1218.8900000000001</v>
      </c>
      <c r="N102" s="13">
        <f t="shared" si="6"/>
        <v>1383.2</v>
      </c>
      <c r="O102" s="13">
        <v>425</v>
      </c>
      <c r="P102" s="13">
        <f t="shared" si="4"/>
        <v>4332.9399999999996</v>
      </c>
      <c r="Q102" s="13">
        <f t="shared" si="5"/>
        <v>41167.06</v>
      </c>
    </row>
    <row r="103" spans="1:17" ht="24.95" customHeight="1" x14ac:dyDescent="0.25">
      <c r="A103" s="1">
        <v>96</v>
      </c>
      <c r="B103" t="s">
        <v>1570</v>
      </c>
      <c r="C103" s="1" t="s">
        <v>597</v>
      </c>
      <c r="D103" t="s">
        <v>887</v>
      </c>
      <c r="E103" s="1" t="s">
        <v>856</v>
      </c>
      <c r="F103" s="1" t="s">
        <v>29</v>
      </c>
      <c r="G103" s="25" t="s">
        <v>1434</v>
      </c>
      <c r="H103" s="25" t="s">
        <v>1566</v>
      </c>
      <c r="I103" s="13">
        <v>35000</v>
      </c>
      <c r="J103" s="13">
        <v>0</v>
      </c>
      <c r="K103" s="13">
        <v>35000</v>
      </c>
      <c r="L103" s="13">
        <v>1004.5</v>
      </c>
      <c r="M103" s="13">
        <v>0</v>
      </c>
      <c r="N103" s="13">
        <v>1064</v>
      </c>
      <c r="O103" s="13">
        <v>25</v>
      </c>
      <c r="P103" s="13">
        <v>2093.5</v>
      </c>
      <c r="Q103" s="13">
        <v>32906.5</v>
      </c>
    </row>
    <row r="104" spans="1:17" ht="24.95" customHeight="1" x14ac:dyDescent="0.25">
      <c r="A104" s="1">
        <v>97</v>
      </c>
      <c r="B104" t="s">
        <v>1259</v>
      </c>
      <c r="C104" s="1" t="s">
        <v>597</v>
      </c>
      <c r="D104" t="s">
        <v>964</v>
      </c>
      <c r="E104" s="1" t="s">
        <v>856</v>
      </c>
      <c r="F104" s="1" t="s">
        <v>37</v>
      </c>
      <c r="G104" s="25" t="s">
        <v>866</v>
      </c>
      <c r="H104" s="25" t="s">
        <v>858</v>
      </c>
      <c r="I104" s="13">
        <v>45500</v>
      </c>
      <c r="J104" s="13">
        <v>0</v>
      </c>
      <c r="K104" s="13">
        <v>45500</v>
      </c>
      <c r="L104" s="13">
        <v>1305.8499999999999</v>
      </c>
      <c r="M104" s="13">
        <v>1218.8900000000001</v>
      </c>
      <c r="N104" s="13">
        <f t="shared" si="6"/>
        <v>1383.2</v>
      </c>
      <c r="O104" s="13">
        <v>25</v>
      </c>
      <c r="P104" s="13">
        <f t="shared" si="4"/>
        <v>3932.9399999999996</v>
      </c>
      <c r="Q104" s="13">
        <f t="shared" si="5"/>
        <v>41567.06</v>
      </c>
    </row>
    <row r="105" spans="1:17" ht="24.95" customHeight="1" x14ac:dyDescent="0.25">
      <c r="A105" s="1">
        <v>98</v>
      </c>
      <c r="B105" t="s">
        <v>1260</v>
      </c>
      <c r="C105" s="1" t="s">
        <v>597</v>
      </c>
      <c r="D105" t="s">
        <v>855</v>
      </c>
      <c r="E105" s="1" t="s">
        <v>856</v>
      </c>
      <c r="F105" s="1" t="s">
        <v>29</v>
      </c>
      <c r="G105" s="25" t="s">
        <v>866</v>
      </c>
      <c r="H105" s="25" t="s">
        <v>858</v>
      </c>
      <c r="I105" s="13">
        <v>35000</v>
      </c>
      <c r="J105" s="13">
        <v>0</v>
      </c>
      <c r="K105" s="13">
        <v>35000</v>
      </c>
      <c r="L105" s="13">
        <v>1004.5</v>
      </c>
      <c r="M105" s="13">
        <v>0</v>
      </c>
      <c r="N105" s="13">
        <f t="shared" si="6"/>
        <v>1064</v>
      </c>
      <c r="O105" s="13">
        <v>25</v>
      </c>
      <c r="P105" s="13">
        <f t="shared" si="4"/>
        <v>2093.5</v>
      </c>
      <c r="Q105" s="13">
        <f t="shared" si="5"/>
        <v>32906.5</v>
      </c>
    </row>
    <row r="106" spans="1:17" ht="24.95" customHeight="1" x14ac:dyDescent="0.25">
      <c r="A106" s="1">
        <v>99</v>
      </c>
      <c r="B106" t="s">
        <v>1267</v>
      </c>
      <c r="C106" s="1" t="s">
        <v>597</v>
      </c>
      <c r="D106" t="s">
        <v>887</v>
      </c>
      <c r="E106" s="1" t="s">
        <v>856</v>
      </c>
      <c r="F106" s="1" t="s">
        <v>37</v>
      </c>
      <c r="G106" s="25" t="s">
        <v>866</v>
      </c>
      <c r="H106" s="25" t="s">
        <v>1246</v>
      </c>
      <c r="I106" s="13">
        <v>39000</v>
      </c>
      <c r="J106" s="13">
        <v>0</v>
      </c>
      <c r="K106" s="13">
        <v>39000</v>
      </c>
      <c r="L106" s="13">
        <v>1119.3</v>
      </c>
      <c r="M106" s="13">
        <v>301.52</v>
      </c>
      <c r="N106" s="13">
        <f t="shared" si="6"/>
        <v>1185.5999999999999</v>
      </c>
      <c r="O106" s="13">
        <v>25</v>
      </c>
      <c r="P106" s="13">
        <f t="shared" si="4"/>
        <v>2631.42</v>
      </c>
      <c r="Q106" s="13">
        <f t="shared" si="5"/>
        <v>36368.58</v>
      </c>
    </row>
    <row r="107" spans="1:17" ht="24.95" customHeight="1" x14ac:dyDescent="0.25">
      <c r="A107" s="1">
        <v>100</v>
      </c>
      <c r="B107" t="s">
        <v>967</v>
      </c>
      <c r="C107" s="1" t="s">
        <v>597</v>
      </c>
      <c r="D107" t="s">
        <v>887</v>
      </c>
      <c r="E107" s="1" t="s">
        <v>856</v>
      </c>
      <c r="F107" s="1" t="s">
        <v>29</v>
      </c>
      <c r="G107" s="25" t="s">
        <v>892</v>
      </c>
      <c r="H107" s="25" t="s">
        <v>909</v>
      </c>
      <c r="I107" s="13">
        <v>39000</v>
      </c>
      <c r="J107" s="13">
        <v>0</v>
      </c>
      <c r="K107" s="13">
        <v>39000</v>
      </c>
      <c r="L107" s="13">
        <f>+I107*2.87%</f>
        <v>1119.3</v>
      </c>
      <c r="M107" s="13">
        <v>301.52</v>
      </c>
      <c r="N107" s="13">
        <f>+I107*3.04%</f>
        <v>1185.5999999999999</v>
      </c>
      <c r="O107" s="13">
        <v>25</v>
      </c>
      <c r="P107" s="13">
        <f t="shared" si="4"/>
        <v>2631.42</v>
      </c>
      <c r="Q107" s="13">
        <f t="shared" si="5"/>
        <v>36368.58</v>
      </c>
    </row>
    <row r="108" spans="1:17" ht="24.95" customHeight="1" x14ac:dyDescent="0.25">
      <c r="A108" s="1">
        <v>101</v>
      </c>
      <c r="B108" t="s">
        <v>957</v>
      </c>
      <c r="C108" s="1" t="s">
        <v>597</v>
      </c>
      <c r="D108" t="s">
        <v>193</v>
      </c>
      <c r="E108" s="1" t="s">
        <v>856</v>
      </c>
      <c r="F108" s="1" t="s">
        <v>29</v>
      </c>
      <c r="G108" s="25" t="s">
        <v>892</v>
      </c>
      <c r="H108" s="25" t="s">
        <v>909</v>
      </c>
      <c r="I108" s="13">
        <v>45500</v>
      </c>
      <c r="J108" s="13">
        <v>0</v>
      </c>
      <c r="K108" s="13">
        <v>45500</v>
      </c>
      <c r="L108" s="13">
        <v>1305.8499999999999</v>
      </c>
      <c r="M108" s="13">
        <v>1218.8900000000001</v>
      </c>
      <c r="N108" s="13">
        <f t="shared" si="6"/>
        <v>1383.2</v>
      </c>
      <c r="O108" s="13">
        <v>25</v>
      </c>
      <c r="P108" s="13">
        <f t="shared" si="4"/>
        <v>3932.9399999999996</v>
      </c>
      <c r="Q108" s="13">
        <f t="shared" si="5"/>
        <v>41567.06</v>
      </c>
    </row>
    <row r="109" spans="1:17" ht="24.95" customHeight="1" x14ac:dyDescent="0.25">
      <c r="A109" s="1">
        <v>102</v>
      </c>
      <c r="B109" t="s">
        <v>1571</v>
      </c>
      <c r="C109" s="1" t="s">
        <v>597</v>
      </c>
      <c r="D109" t="s">
        <v>193</v>
      </c>
      <c r="E109" s="1" t="s">
        <v>856</v>
      </c>
      <c r="F109" s="1" t="s">
        <v>37</v>
      </c>
      <c r="G109" s="25" t="s">
        <v>1434</v>
      </c>
      <c r="H109" s="25" t="s">
        <v>1566</v>
      </c>
      <c r="I109" s="13">
        <v>45500</v>
      </c>
      <c r="J109" s="13">
        <v>0</v>
      </c>
      <c r="K109" s="13">
        <v>45500</v>
      </c>
      <c r="L109" s="13">
        <v>1305.8499999999999</v>
      </c>
      <c r="M109" s="13">
        <v>1218.8900000000001</v>
      </c>
      <c r="N109" s="13">
        <v>1383.2</v>
      </c>
      <c r="O109" s="13">
        <v>25</v>
      </c>
      <c r="P109" s="13">
        <v>3932.94</v>
      </c>
      <c r="Q109" s="13">
        <v>41567.06</v>
      </c>
    </row>
    <row r="110" spans="1:17" ht="24.95" customHeight="1" x14ac:dyDescent="0.25">
      <c r="A110" s="1">
        <v>103</v>
      </c>
      <c r="B110" t="s">
        <v>958</v>
      </c>
      <c r="C110" s="1" t="s">
        <v>495</v>
      </c>
      <c r="D110" s="1" t="s">
        <v>959</v>
      </c>
      <c r="E110" s="1" t="s">
        <v>856</v>
      </c>
      <c r="F110" s="1" t="s">
        <v>29</v>
      </c>
      <c r="G110" s="25" t="s">
        <v>873</v>
      </c>
      <c r="H110" s="25" t="s">
        <v>874</v>
      </c>
      <c r="I110" s="13">
        <v>126500</v>
      </c>
      <c r="J110" s="13">
        <v>0</v>
      </c>
      <c r="K110" s="13">
        <v>126500</v>
      </c>
      <c r="L110" s="13">
        <f t="shared" si="3"/>
        <v>3630.55</v>
      </c>
      <c r="M110" s="13">
        <v>18338.830000000002</v>
      </c>
      <c r="N110" s="13">
        <f t="shared" si="6"/>
        <v>3845.6</v>
      </c>
      <c r="O110" s="13">
        <v>25</v>
      </c>
      <c r="P110" s="13">
        <f t="shared" si="4"/>
        <v>25839.98</v>
      </c>
      <c r="Q110" s="13">
        <f t="shared" si="5"/>
        <v>100660.02</v>
      </c>
    </row>
    <row r="111" spans="1:17" ht="24.95" customHeight="1" x14ac:dyDescent="0.25">
      <c r="A111" s="1">
        <v>104</v>
      </c>
      <c r="B111" t="s">
        <v>960</v>
      </c>
      <c r="C111" s="1" t="s">
        <v>495</v>
      </c>
      <c r="D111" s="1" t="s">
        <v>193</v>
      </c>
      <c r="E111" s="1" t="s">
        <v>856</v>
      </c>
      <c r="F111" s="1" t="s">
        <v>29</v>
      </c>
      <c r="G111" s="25" t="s">
        <v>873</v>
      </c>
      <c r="H111" s="25" t="s">
        <v>874</v>
      </c>
      <c r="I111" s="13">
        <v>45500</v>
      </c>
      <c r="J111" s="13">
        <v>0</v>
      </c>
      <c r="K111" s="13">
        <v>45500</v>
      </c>
      <c r="L111" s="13">
        <v>1305.8499999999999</v>
      </c>
      <c r="M111" s="13">
        <v>1218.8900000000001</v>
      </c>
      <c r="N111" s="13">
        <f t="shared" si="6"/>
        <v>1383.2</v>
      </c>
      <c r="O111" s="13">
        <v>25</v>
      </c>
      <c r="P111" s="13">
        <f t="shared" si="4"/>
        <v>3932.9399999999996</v>
      </c>
      <c r="Q111" s="13">
        <f t="shared" si="5"/>
        <v>41567.06</v>
      </c>
    </row>
    <row r="112" spans="1:17" ht="24.95" customHeight="1" x14ac:dyDescent="0.25">
      <c r="A112" s="1">
        <v>105</v>
      </c>
      <c r="B112" t="s">
        <v>961</v>
      </c>
      <c r="C112" s="1" t="s">
        <v>495</v>
      </c>
      <c r="D112" s="1" t="s">
        <v>1295</v>
      </c>
      <c r="E112" s="1" t="s">
        <v>856</v>
      </c>
      <c r="F112" s="1" t="s">
        <v>29</v>
      </c>
      <c r="G112" s="25" t="s">
        <v>869</v>
      </c>
      <c r="H112" s="25" t="s">
        <v>870</v>
      </c>
      <c r="I112" s="13">
        <v>45500</v>
      </c>
      <c r="J112" s="13">
        <v>0</v>
      </c>
      <c r="K112" s="13">
        <v>45500</v>
      </c>
      <c r="L112" s="13">
        <v>1305.8499999999999</v>
      </c>
      <c r="M112" s="13">
        <v>1218.8900000000001</v>
      </c>
      <c r="N112" s="13">
        <f t="shared" si="6"/>
        <v>1383.2</v>
      </c>
      <c r="O112" s="13">
        <v>25</v>
      </c>
      <c r="P112" s="13">
        <f t="shared" si="4"/>
        <v>3932.9399999999996</v>
      </c>
      <c r="Q112" s="13">
        <f t="shared" si="5"/>
        <v>41567.06</v>
      </c>
    </row>
    <row r="113" spans="1:17" ht="24.95" customHeight="1" x14ac:dyDescent="0.25">
      <c r="A113" s="1">
        <v>106</v>
      </c>
      <c r="B113" t="s">
        <v>962</v>
      </c>
      <c r="C113" s="1" t="s">
        <v>963</v>
      </c>
      <c r="D113" s="1" t="s">
        <v>964</v>
      </c>
      <c r="E113" s="1" t="s">
        <v>856</v>
      </c>
      <c r="F113" s="1" t="s">
        <v>37</v>
      </c>
      <c r="G113" s="25" t="s">
        <v>857</v>
      </c>
      <c r="H113" s="25" t="s">
        <v>858</v>
      </c>
      <c r="I113" s="13">
        <v>45500</v>
      </c>
      <c r="K113" s="13">
        <v>45500</v>
      </c>
      <c r="L113" s="13">
        <f t="shared" ref="L113:L141" si="7">+I113*2.87%</f>
        <v>1305.8499999999999</v>
      </c>
      <c r="M113" s="13">
        <v>1218.8900000000001</v>
      </c>
      <c r="N113" s="13">
        <f t="shared" si="6"/>
        <v>1383.2</v>
      </c>
      <c r="O113" s="13">
        <v>2619</v>
      </c>
      <c r="P113" s="13">
        <f t="shared" si="4"/>
        <v>6526.94</v>
      </c>
      <c r="Q113" s="13">
        <f t="shared" si="5"/>
        <v>38973.06</v>
      </c>
    </row>
    <row r="114" spans="1:17" ht="24.95" customHeight="1" x14ac:dyDescent="0.25">
      <c r="A114" s="1">
        <v>107</v>
      </c>
      <c r="B114" t="s">
        <v>965</v>
      </c>
      <c r="C114" s="1" t="s">
        <v>495</v>
      </c>
      <c r="D114" s="1" t="s">
        <v>193</v>
      </c>
      <c r="E114" s="1" t="s">
        <v>856</v>
      </c>
      <c r="F114" s="1" t="s">
        <v>29</v>
      </c>
      <c r="G114" s="25" t="s">
        <v>905</v>
      </c>
      <c r="H114" s="25" t="s">
        <v>891</v>
      </c>
      <c r="I114" s="13">
        <v>45500</v>
      </c>
      <c r="J114" s="13">
        <v>0</v>
      </c>
      <c r="K114" s="13">
        <v>45500</v>
      </c>
      <c r="L114" s="13">
        <v>1305.8499999999999</v>
      </c>
      <c r="M114" s="13">
        <v>1218.8900000000001</v>
      </c>
      <c r="N114" s="13">
        <f t="shared" si="6"/>
        <v>1383.2</v>
      </c>
      <c r="O114" s="13">
        <v>425</v>
      </c>
      <c r="P114" s="13">
        <f t="shared" si="4"/>
        <v>4332.9399999999996</v>
      </c>
      <c r="Q114" s="13">
        <f t="shared" si="5"/>
        <v>41167.06</v>
      </c>
    </row>
    <row r="115" spans="1:17" ht="24.95" customHeight="1" x14ac:dyDescent="0.25">
      <c r="A115" s="1">
        <v>108</v>
      </c>
      <c r="B115" t="s">
        <v>966</v>
      </c>
      <c r="C115" s="1" t="s">
        <v>495</v>
      </c>
      <c r="D115" s="1" t="s">
        <v>193</v>
      </c>
      <c r="E115" s="1" t="s">
        <v>856</v>
      </c>
      <c r="F115" s="1" t="s">
        <v>29</v>
      </c>
      <c r="G115" s="25" t="s">
        <v>858</v>
      </c>
      <c r="H115" s="25" t="s">
        <v>866</v>
      </c>
      <c r="I115" s="13">
        <v>45500</v>
      </c>
      <c r="J115" s="13">
        <v>0</v>
      </c>
      <c r="K115" s="13">
        <v>45500</v>
      </c>
      <c r="L115" s="13">
        <v>1305.8499999999999</v>
      </c>
      <c r="M115" s="13">
        <v>1218.8900000000001</v>
      </c>
      <c r="N115" s="13">
        <f t="shared" si="6"/>
        <v>1383.2</v>
      </c>
      <c r="O115" s="13">
        <v>25</v>
      </c>
      <c r="P115" s="13">
        <f t="shared" si="4"/>
        <v>3932.9399999999996</v>
      </c>
      <c r="Q115" s="13">
        <f t="shared" si="5"/>
        <v>41567.06</v>
      </c>
    </row>
    <row r="116" spans="1:17" ht="24.95" customHeight="1" x14ac:dyDescent="0.25">
      <c r="A116" s="1">
        <v>109</v>
      </c>
      <c r="B116" t="s">
        <v>1471</v>
      </c>
      <c r="C116" s="1" t="s">
        <v>495</v>
      </c>
      <c r="D116" s="1" t="s">
        <v>193</v>
      </c>
      <c r="E116" s="1" t="s">
        <v>856</v>
      </c>
      <c r="F116" s="1" t="s">
        <v>29</v>
      </c>
      <c r="G116" s="25" t="s">
        <v>1353</v>
      </c>
      <c r="H116" s="25" t="s">
        <v>1450</v>
      </c>
      <c r="I116" s="13">
        <v>45500</v>
      </c>
      <c r="J116" s="13">
        <v>0</v>
      </c>
      <c r="K116" s="13">
        <v>45500</v>
      </c>
      <c r="L116" s="13">
        <v>1305.8499999999999</v>
      </c>
      <c r="M116" s="13">
        <v>1218.8900000000001</v>
      </c>
      <c r="N116" s="13">
        <v>1383.2</v>
      </c>
      <c r="O116" s="13">
        <v>25</v>
      </c>
      <c r="P116" s="13">
        <f t="shared" si="4"/>
        <v>3932.9399999999996</v>
      </c>
      <c r="Q116" s="13">
        <f t="shared" si="5"/>
        <v>41567.06</v>
      </c>
    </row>
    <row r="117" spans="1:17" ht="24.95" customHeight="1" x14ac:dyDescent="0.25">
      <c r="A117" s="1">
        <v>110</v>
      </c>
      <c r="B117" t="s">
        <v>1513</v>
      </c>
      <c r="C117" s="1" t="s">
        <v>495</v>
      </c>
      <c r="D117" s="1" t="s">
        <v>193</v>
      </c>
      <c r="E117" s="1" t="s">
        <v>856</v>
      </c>
      <c r="F117" s="1" t="s">
        <v>37</v>
      </c>
      <c r="G117" s="25" t="s">
        <v>1508</v>
      </c>
      <c r="H117" s="25" t="s">
        <v>1509</v>
      </c>
      <c r="I117" s="13">
        <v>45500</v>
      </c>
      <c r="J117" s="13">
        <v>0</v>
      </c>
      <c r="K117" s="13">
        <v>45500</v>
      </c>
      <c r="L117" s="13">
        <v>1305.8499999999999</v>
      </c>
      <c r="M117" s="13">
        <v>1218.8900000000001</v>
      </c>
      <c r="N117" s="13">
        <v>1383.2</v>
      </c>
      <c r="O117" s="13">
        <v>25</v>
      </c>
      <c r="P117" s="13">
        <f t="shared" si="4"/>
        <v>3932.9399999999996</v>
      </c>
      <c r="Q117" s="13">
        <f t="shared" si="5"/>
        <v>41567.06</v>
      </c>
    </row>
    <row r="118" spans="1:17" ht="24.95" customHeight="1" x14ac:dyDescent="0.25">
      <c r="A118" s="1">
        <v>111</v>
      </c>
      <c r="B118" t="s">
        <v>968</v>
      </c>
      <c r="C118" s="1" t="s">
        <v>495</v>
      </c>
      <c r="D118" s="1" t="s">
        <v>887</v>
      </c>
      <c r="E118" s="1" t="s">
        <v>856</v>
      </c>
      <c r="F118" s="1" t="s">
        <v>29</v>
      </c>
      <c r="G118" s="25" t="s">
        <v>892</v>
      </c>
      <c r="H118" s="25" t="s">
        <v>909</v>
      </c>
      <c r="I118" s="13">
        <v>39000</v>
      </c>
      <c r="J118" s="13">
        <v>0</v>
      </c>
      <c r="K118" s="13">
        <v>39000</v>
      </c>
      <c r="L118" s="13">
        <f t="shared" si="7"/>
        <v>1119.3</v>
      </c>
      <c r="M118" s="13">
        <v>301.52</v>
      </c>
      <c r="N118" s="13">
        <f t="shared" si="6"/>
        <v>1185.5999999999999</v>
      </c>
      <c r="O118" s="13">
        <v>25</v>
      </c>
      <c r="P118" s="13">
        <f t="shared" si="4"/>
        <v>2631.42</v>
      </c>
      <c r="Q118" s="13">
        <f t="shared" si="5"/>
        <v>36368.58</v>
      </c>
    </row>
    <row r="119" spans="1:17" ht="24.95" customHeight="1" x14ac:dyDescent="0.25">
      <c r="A119" s="1">
        <v>112</v>
      </c>
      <c r="B119" t="s">
        <v>969</v>
      </c>
      <c r="C119" s="1" t="s">
        <v>449</v>
      </c>
      <c r="D119" s="1" t="s">
        <v>193</v>
      </c>
      <c r="E119" s="1" t="s">
        <v>856</v>
      </c>
      <c r="F119" s="1" t="s">
        <v>29</v>
      </c>
      <c r="G119" s="25" t="s">
        <v>873</v>
      </c>
      <c r="H119" s="25" t="s">
        <v>874</v>
      </c>
      <c r="I119" s="13">
        <v>45500</v>
      </c>
      <c r="J119" s="13">
        <v>0</v>
      </c>
      <c r="K119" s="13">
        <v>45500</v>
      </c>
      <c r="L119" s="13">
        <v>1305.8499999999999</v>
      </c>
      <c r="M119" s="13">
        <v>1218.8900000000001</v>
      </c>
      <c r="N119" s="13">
        <f t="shared" si="6"/>
        <v>1383.2</v>
      </c>
      <c r="O119" s="13">
        <v>25</v>
      </c>
      <c r="P119" s="13">
        <f t="shared" si="4"/>
        <v>3932.9399999999996</v>
      </c>
      <c r="Q119" s="13">
        <f t="shared" si="5"/>
        <v>41567.06</v>
      </c>
    </row>
    <row r="120" spans="1:17" ht="24.95" customHeight="1" x14ac:dyDescent="0.25">
      <c r="A120" s="1">
        <v>113</v>
      </c>
      <c r="B120" t="s">
        <v>970</v>
      </c>
      <c r="C120" s="1" t="s">
        <v>449</v>
      </c>
      <c r="D120" s="1" t="s">
        <v>193</v>
      </c>
      <c r="E120" s="1" t="s">
        <v>856</v>
      </c>
      <c r="F120" s="1" t="s">
        <v>29</v>
      </c>
      <c r="G120" s="25" t="s">
        <v>865</v>
      </c>
      <c r="H120" s="25" t="s">
        <v>903</v>
      </c>
      <c r="I120" s="13">
        <v>58500</v>
      </c>
      <c r="J120" s="13">
        <v>0</v>
      </c>
      <c r="K120" s="13">
        <v>58500</v>
      </c>
      <c r="L120" s="13">
        <v>1678.95</v>
      </c>
      <c r="M120" s="13">
        <v>2820.45</v>
      </c>
      <c r="N120" s="13">
        <f t="shared" si="6"/>
        <v>1778.4</v>
      </c>
      <c r="O120" s="13">
        <v>2344.7800000000002</v>
      </c>
      <c r="P120" s="13">
        <f t="shared" si="4"/>
        <v>8622.58</v>
      </c>
      <c r="Q120" s="13">
        <f t="shared" si="5"/>
        <v>49877.42</v>
      </c>
    </row>
    <row r="121" spans="1:17" ht="24.95" customHeight="1" x14ac:dyDescent="0.25">
      <c r="A121" s="1">
        <v>114</v>
      </c>
      <c r="B121" t="s">
        <v>971</v>
      </c>
      <c r="C121" s="1" t="s">
        <v>449</v>
      </c>
      <c r="D121" s="1" t="s">
        <v>193</v>
      </c>
      <c r="E121" s="1" t="s">
        <v>856</v>
      </c>
      <c r="F121" s="1" t="s">
        <v>29</v>
      </c>
      <c r="G121" s="25" t="s">
        <v>903</v>
      </c>
      <c r="H121" s="25" t="s">
        <v>940</v>
      </c>
      <c r="I121" s="13">
        <v>45500</v>
      </c>
      <c r="J121" s="13">
        <v>0</v>
      </c>
      <c r="K121" s="13">
        <v>45500</v>
      </c>
      <c r="L121" s="13">
        <v>1305.8499999999999</v>
      </c>
      <c r="M121" s="13">
        <v>1218.8900000000001</v>
      </c>
      <c r="N121" s="13">
        <f t="shared" si="6"/>
        <v>1383.2</v>
      </c>
      <c r="O121" s="13">
        <v>425</v>
      </c>
      <c r="P121" s="13">
        <f t="shared" si="4"/>
        <v>4332.9399999999996</v>
      </c>
      <c r="Q121" s="13">
        <f t="shared" si="5"/>
        <v>41167.06</v>
      </c>
    </row>
    <row r="122" spans="1:17" ht="24.95" customHeight="1" x14ac:dyDescent="0.25">
      <c r="A122" s="1">
        <v>115</v>
      </c>
      <c r="B122" t="s">
        <v>1266</v>
      </c>
      <c r="C122" s="1" t="s">
        <v>449</v>
      </c>
      <c r="D122" t="s">
        <v>193</v>
      </c>
      <c r="E122" s="1" t="s">
        <v>856</v>
      </c>
      <c r="F122" s="1" t="s">
        <v>29</v>
      </c>
      <c r="G122" s="25" t="s">
        <v>866</v>
      </c>
      <c r="H122" s="25" t="s">
        <v>1246</v>
      </c>
      <c r="I122" s="13">
        <v>45500</v>
      </c>
      <c r="J122" s="13">
        <v>0</v>
      </c>
      <c r="K122" s="13">
        <v>45500</v>
      </c>
      <c r="L122" s="13">
        <v>1305.8499999999999</v>
      </c>
      <c r="M122" s="13">
        <v>1218.8900000000001</v>
      </c>
      <c r="N122" s="13">
        <f t="shared" si="6"/>
        <v>1383.2</v>
      </c>
      <c r="O122" s="13">
        <v>25</v>
      </c>
      <c r="P122" s="13">
        <f t="shared" si="4"/>
        <v>3932.9399999999996</v>
      </c>
      <c r="Q122" s="13">
        <f t="shared" si="5"/>
        <v>41567.06</v>
      </c>
    </row>
    <row r="123" spans="1:17" ht="24.95" customHeight="1" x14ac:dyDescent="0.25">
      <c r="A123" s="1">
        <v>116</v>
      </c>
      <c r="B123" t="s">
        <v>1273</v>
      </c>
      <c r="C123" s="1" t="s">
        <v>449</v>
      </c>
      <c r="D123" t="s">
        <v>193</v>
      </c>
      <c r="E123" s="1" t="s">
        <v>856</v>
      </c>
      <c r="F123" s="1" t="s">
        <v>29</v>
      </c>
      <c r="G123" s="25" t="s">
        <v>940</v>
      </c>
      <c r="H123" s="25" t="s">
        <v>1272</v>
      </c>
      <c r="I123" s="13">
        <v>45500</v>
      </c>
      <c r="J123" s="13">
        <v>0</v>
      </c>
      <c r="K123" s="13">
        <v>45500</v>
      </c>
      <c r="L123" s="13">
        <v>1305.8499999999999</v>
      </c>
      <c r="M123" s="13">
        <v>1218.8900000000001</v>
      </c>
      <c r="N123" s="13">
        <f t="shared" si="6"/>
        <v>1383.2</v>
      </c>
      <c r="O123" s="13">
        <v>25</v>
      </c>
      <c r="P123" s="13">
        <f t="shared" si="4"/>
        <v>3932.9399999999996</v>
      </c>
      <c r="Q123" s="13">
        <f t="shared" si="5"/>
        <v>41567.06</v>
      </c>
    </row>
    <row r="124" spans="1:17" ht="24.95" customHeight="1" x14ac:dyDescent="0.25">
      <c r="A124" s="1">
        <v>117</v>
      </c>
      <c r="B124" t="s">
        <v>972</v>
      </c>
      <c r="C124" s="1" t="s">
        <v>544</v>
      </c>
      <c r="D124" s="1" t="s">
        <v>973</v>
      </c>
      <c r="E124" s="1" t="s">
        <v>856</v>
      </c>
      <c r="F124" s="1" t="s">
        <v>29</v>
      </c>
      <c r="G124" s="25" t="s">
        <v>869</v>
      </c>
      <c r="H124" s="25" t="s">
        <v>870</v>
      </c>
      <c r="I124" s="13">
        <v>126500</v>
      </c>
      <c r="J124" s="13">
        <v>0</v>
      </c>
      <c r="K124" s="13">
        <v>126500</v>
      </c>
      <c r="L124" s="13">
        <f t="shared" si="7"/>
        <v>3630.55</v>
      </c>
      <c r="M124" s="13">
        <v>18338.830000000002</v>
      </c>
      <c r="N124" s="13">
        <f t="shared" si="6"/>
        <v>3845.6</v>
      </c>
      <c r="O124" s="13">
        <v>25</v>
      </c>
      <c r="P124" s="13">
        <f t="shared" si="4"/>
        <v>25839.98</v>
      </c>
      <c r="Q124" s="13">
        <f t="shared" si="5"/>
        <v>100660.02</v>
      </c>
    </row>
    <row r="125" spans="1:17" ht="24.95" customHeight="1" x14ac:dyDescent="0.25">
      <c r="A125" s="1">
        <v>118</v>
      </c>
      <c r="B125" t="s">
        <v>974</v>
      </c>
      <c r="C125" s="1" t="s">
        <v>544</v>
      </c>
      <c r="D125" s="1" t="s">
        <v>193</v>
      </c>
      <c r="E125" s="1" t="s">
        <v>856</v>
      </c>
      <c r="F125" s="1" t="s">
        <v>29</v>
      </c>
      <c r="G125" s="25" t="s">
        <v>869</v>
      </c>
      <c r="H125" s="25" t="s">
        <v>870</v>
      </c>
      <c r="I125" s="13">
        <v>45500</v>
      </c>
      <c r="J125" s="13">
        <v>0</v>
      </c>
      <c r="K125" s="13">
        <v>45500</v>
      </c>
      <c r="L125" s="13">
        <v>1305.8499999999999</v>
      </c>
      <c r="M125" s="13">
        <v>1218.8900000000001</v>
      </c>
      <c r="N125" s="13">
        <f t="shared" si="6"/>
        <v>1383.2</v>
      </c>
      <c r="O125" s="13">
        <v>25</v>
      </c>
      <c r="P125" s="13">
        <f t="shared" si="4"/>
        <v>3932.9399999999996</v>
      </c>
      <c r="Q125" s="13">
        <f t="shared" si="5"/>
        <v>41567.06</v>
      </c>
    </row>
    <row r="126" spans="1:17" ht="24.95" customHeight="1" x14ac:dyDescent="0.25">
      <c r="A126" s="1">
        <v>119</v>
      </c>
      <c r="B126" t="s">
        <v>975</v>
      </c>
      <c r="C126" s="1" t="s">
        <v>544</v>
      </c>
      <c r="D126" t="s">
        <v>976</v>
      </c>
      <c r="E126" s="1" t="s">
        <v>856</v>
      </c>
      <c r="F126" s="1" t="s">
        <v>29</v>
      </c>
      <c r="G126" s="25" t="s">
        <v>891</v>
      </c>
      <c r="H126" s="25" t="s">
        <v>892</v>
      </c>
      <c r="I126" s="13">
        <v>35000</v>
      </c>
      <c r="J126" s="13">
        <v>0</v>
      </c>
      <c r="K126" s="13">
        <v>35000</v>
      </c>
      <c r="L126" s="13">
        <f t="shared" si="7"/>
        <v>1004.5</v>
      </c>
      <c r="M126" s="13">
        <v>0</v>
      </c>
      <c r="N126" s="13">
        <f t="shared" si="6"/>
        <v>1064</v>
      </c>
      <c r="O126" s="13">
        <v>25</v>
      </c>
      <c r="P126" s="13">
        <f t="shared" si="4"/>
        <v>2093.5</v>
      </c>
      <c r="Q126" s="13">
        <f t="shared" si="5"/>
        <v>32906.5</v>
      </c>
    </row>
    <row r="127" spans="1:17" ht="24.95" customHeight="1" x14ac:dyDescent="0.25">
      <c r="A127" s="1">
        <v>120</v>
      </c>
      <c r="B127" t="s">
        <v>1354</v>
      </c>
      <c r="C127" s="1" t="s">
        <v>544</v>
      </c>
      <c r="D127" t="s">
        <v>887</v>
      </c>
      <c r="E127" s="1" t="s">
        <v>856</v>
      </c>
      <c r="F127" s="1" t="s">
        <v>37</v>
      </c>
      <c r="G127" s="25" t="s">
        <v>1269</v>
      </c>
      <c r="H127" s="25" t="s">
        <v>1353</v>
      </c>
      <c r="I127" s="13">
        <v>39000</v>
      </c>
      <c r="J127" s="13">
        <v>0</v>
      </c>
      <c r="K127" s="13">
        <v>39000</v>
      </c>
      <c r="L127" s="13">
        <v>1119.3</v>
      </c>
      <c r="M127" s="13">
        <v>301.52</v>
      </c>
      <c r="N127" s="13">
        <f t="shared" si="6"/>
        <v>1185.5999999999999</v>
      </c>
      <c r="O127" s="13">
        <v>25</v>
      </c>
      <c r="P127" s="13">
        <f t="shared" si="4"/>
        <v>2631.42</v>
      </c>
      <c r="Q127" s="13">
        <f t="shared" si="5"/>
        <v>36368.58</v>
      </c>
    </row>
    <row r="128" spans="1:17" ht="24.95" customHeight="1" x14ac:dyDescent="0.25">
      <c r="A128" s="1">
        <v>121</v>
      </c>
      <c r="B128" t="s">
        <v>1275</v>
      </c>
      <c r="C128" s="1" t="s">
        <v>544</v>
      </c>
      <c r="D128" t="s">
        <v>855</v>
      </c>
      <c r="E128" s="1" t="s">
        <v>856</v>
      </c>
      <c r="F128" s="1" t="s">
        <v>29</v>
      </c>
      <c r="G128" s="25" t="s">
        <v>940</v>
      </c>
      <c r="H128" s="25" t="s">
        <v>1272</v>
      </c>
      <c r="I128" s="13">
        <v>45000</v>
      </c>
      <c r="J128" s="13">
        <v>0</v>
      </c>
      <c r="K128" s="13">
        <v>45000</v>
      </c>
      <c r="L128" s="13">
        <v>1291.5</v>
      </c>
      <c r="M128" s="13">
        <v>1148.33</v>
      </c>
      <c r="N128" s="13">
        <f t="shared" si="6"/>
        <v>1368</v>
      </c>
      <c r="O128" s="13">
        <v>7119.81</v>
      </c>
      <c r="P128" s="13">
        <f t="shared" si="4"/>
        <v>10927.64</v>
      </c>
      <c r="Q128" s="13">
        <f t="shared" si="5"/>
        <v>34072.36</v>
      </c>
    </row>
    <row r="129" spans="1:17" ht="24.95" customHeight="1" x14ac:dyDescent="0.25">
      <c r="A129" s="1">
        <v>122</v>
      </c>
      <c r="B129" t="s">
        <v>1432</v>
      </c>
      <c r="C129" s="1" t="s">
        <v>544</v>
      </c>
      <c r="D129" t="s">
        <v>180</v>
      </c>
      <c r="E129" s="1" t="s">
        <v>856</v>
      </c>
      <c r="F129" s="1" t="s">
        <v>29</v>
      </c>
      <c r="G129" s="25" t="s">
        <v>1433</v>
      </c>
      <c r="H129" s="25" t="s">
        <v>1434</v>
      </c>
      <c r="I129" s="13">
        <v>35000</v>
      </c>
      <c r="J129" s="13">
        <v>0</v>
      </c>
      <c r="K129" s="13">
        <v>35000</v>
      </c>
      <c r="L129" s="13">
        <v>1004.5</v>
      </c>
      <c r="M129" s="13">
        <v>0</v>
      </c>
      <c r="N129" s="13">
        <f t="shared" si="6"/>
        <v>1064</v>
      </c>
      <c r="O129" s="13">
        <v>25</v>
      </c>
      <c r="P129" s="13">
        <f t="shared" si="4"/>
        <v>2093.5</v>
      </c>
      <c r="Q129" s="13">
        <f t="shared" si="5"/>
        <v>32906.5</v>
      </c>
    </row>
    <row r="130" spans="1:17" ht="24.95" customHeight="1" x14ac:dyDescent="0.25">
      <c r="A130" s="1">
        <v>123</v>
      </c>
      <c r="B130" s="1" t="s">
        <v>977</v>
      </c>
      <c r="C130" s="1" t="s">
        <v>391</v>
      </c>
      <c r="D130" s="1" t="s">
        <v>973</v>
      </c>
      <c r="E130" s="1" t="s">
        <v>856</v>
      </c>
      <c r="F130" s="1" t="s">
        <v>29</v>
      </c>
      <c r="G130" s="25" t="s">
        <v>869</v>
      </c>
      <c r="H130" s="25" t="s">
        <v>870</v>
      </c>
      <c r="I130" s="13">
        <v>126500</v>
      </c>
      <c r="J130" s="13">
        <v>0</v>
      </c>
      <c r="K130" s="13">
        <v>126500</v>
      </c>
      <c r="L130" s="13">
        <f t="shared" si="7"/>
        <v>3630.55</v>
      </c>
      <c r="M130" s="13">
        <v>18338.830000000002</v>
      </c>
      <c r="N130" s="13">
        <f t="shared" si="6"/>
        <v>3845.6</v>
      </c>
      <c r="O130" s="13">
        <v>25</v>
      </c>
      <c r="P130" s="13">
        <f t="shared" si="4"/>
        <v>25839.98</v>
      </c>
      <c r="Q130" s="13">
        <f t="shared" si="5"/>
        <v>100660.02</v>
      </c>
    </row>
    <row r="131" spans="1:17" ht="24.95" customHeight="1" x14ac:dyDescent="0.25">
      <c r="A131" s="1">
        <v>124</v>
      </c>
      <c r="B131" s="1" t="s">
        <v>978</v>
      </c>
      <c r="C131" s="1" t="s">
        <v>391</v>
      </c>
      <c r="D131" s="1" t="s">
        <v>193</v>
      </c>
      <c r="E131" s="1" t="s">
        <v>856</v>
      </c>
      <c r="F131" s="1" t="s">
        <v>29</v>
      </c>
      <c r="G131" s="25" t="s">
        <v>879</v>
      </c>
      <c r="H131" s="25" t="s">
        <v>880</v>
      </c>
      <c r="I131" s="13">
        <v>45500</v>
      </c>
      <c r="J131" s="13">
        <v>0</v>
      </c>
      <c r="K131" s="13">
        <v>45500</v>
      </c>
      <c r="L131" s="13">
        <v>1305.8499999999999</v>
      </c>
      <c r="M131" s="13">
        <v>1218.8900000000001</v>
      </c>
      <c r="N131" s="13">
        <f t="shared" si="6"/>
        <v>1383.2</v>
      </c>
      <c r="O131" s="13">
        <v>25</v>
      </c>
      <c r="P131" s="13">
        <f t="shared" si="4"/>
        <v>3932.9399999999996</v>
      </c>
      <c r="Q131" s="13">
        <f t="shared" si="5"/>
        <v>41567.06</v>
      </c>
    </row>
    <row r="132" spans="1:17" ht="24.95" customHeight="1" x14ac:dyDescent="0.25">
      <c r="A132" s="1">
        <v>125</v>
      </c>
      <c r="B132" s="1" t="s">
        <v>979</v>
      </c>
      <c r="C132" s="1" t="s">
        <v>391</v>
      </c>
      <c r="D132" s="1" t="s">
        <v>314</v>
      </c>
      <c r="E132" s="1" t="s">
        <v>856</v>
      </c>
      <c r="F132" s="1" t="s">
        <v>29</v>
      </c>
      <c r="G132" s="25" t="s">
        <v>857</v>
      </c>
      <c r="H132" s="25" t="s">
        <v>858</v>
      </c>
      <c r="I132" s="13">
        <v>50000</v>
      </c>
      <c r="K132" s="13">
        <v>50000</v>
      </c>
      <c r="L132" s="13">
        <f t="shared" si="7"/>
        <v>1435</v>
      </c>
      <c r="M132" s="13">
        <v>1854</v>
      </c>
      <c r="N132" s="13">
        <f t="shared" si="6"/>
        <v>1520</v>
      </c>
      <c r="O132" s="13">
        <v>6027.08</v>
      </c>
      <c r="P132" s="13">
        <f t="shared" si="4"/>
        <v>10836.08</v>
      </c>
      <c r="Q132" s="13">
        <f t="shared" si="5"/>
        <v>39163.919999999998</v>
      </c>
    </row>
    <row r="133" spans="1:17" ht="24.95" customHeight="1" x14ac:dyDescent="0.25">
      <c r="A133" s="1">
        <v>126</v>
      </c>
      <c r="B133" t="s">
        <v>980</v>
      </c>
      <c r="C133" s="1" t="s">
        <v>391</v>
      </c>
      <c r="D133" s="1" t="s">
        <v>193</v>
      </c>
      <c r="E133" s="1" t="s">
        <v>856</v>
      </c>
      <c r="F133" s="1" t="s">
        <v>29</v>
      </c>
      <c r="G133" s="25" t="s">
        <v>879</v>
      </c>
      <c r="H133" s="25" t="s">
        <v>880</v>
      </c>
      <c r="I133" s="13">
        <v>45500</v>
      </c>
      <c r="J133" s="13">
        <v>0</v>
      </c>
      <c r="K133" s="13">
        <v>45500</v>
      </c>
      <c r="L133" s="13">
        <v>1305.8499999999999</v>
      </c>
      <c r="M133" s="13">
        <v>1218.8900000000001</v>
      </c>
      <c r="N133" s="13">
        <f t="shared" si="6"/>
        <v>1383.2</v>
      </c>
      <c r="O133" s="13">
        <v>25</v>
      </c>
      <c r="P133" s="13">
        <f t="shared" si="4"/>
        <v>3932.9399999999996</v>
      </c>
      <c r="Q133" s="13">
        <f t="shared" si="5"/>
        <v>41567.06</v>
      </c>
    </row>
    <row r="134" spans="1:17" ht="24.95" customHeight="1" x14ac:dyDescent="0.25">
      <c r="A134" s="1">
        <v>127</v>
      </c>
      <c r="B134" t="s">
        <v>981</v>
      </c>
      <c r="C134" s="1" t="s">
        <v>982</v>
      </c>
      <c r="D134" s="1" t="s">
        <v>193</v>
      </c>
      <c r="E134" s="1" t="s">
        <v>856</v>
      </c>
      <c r="F134" s="1" t="s">
        <v>29</v>
      </c>
      <c r="G134" s="25" t="s">
        <v>857</v>
      </c>
      <c r="H134" s="25" t="s">
        <v>858</v>
      </c>
      <c r="I134" s="13">
        <v>65000</v>
      </c>
      <c r="J134" s="13">
        <v>0</v>
      </c>
      <c r="K134" s="13">
        <v>65000</v>
      </c>
      <c r="L134" s="13">
        <f t="shared" si="7"/>
        <v>1865.5</v>
      </c>
      <c r="M134" s="13">
        <v>4427.58</v>
      </c>
      <c r="N134" s="13">
        <f t="shared" si="6"/>
        <v>1976</v>
      </c>
      <c r="O134" s="13">
        <v>4546.6000000000004</v>
      </c>
      <c r="P134" s="13">
        <f t="shared" si="4"/>
        <v>12815.68</v>
      </c>
      <c r="Q134" s="13">
        <f t="shared" si="5"/>
        <v>52184.32</v>
      </c>
    </row>
    <row r="135" spans="1:17" ht="24.95" customHeight="1" x14ac:dyDescent="0.25">
      <c r="A135" s="1">
        <v>128</v>
      </c>
      <c r="B135" t="s">
        <v>983</v>
      </c>
      <c r="C135" s="1" t="s">
        <v>391</v>
      </c>
      <c r="D135" s="1" t="s">
        <v>314</v>
      </c>
      <c r="E135" s="1" t="s">
        <v>856</v>
      </c>
      <c r="F135" s="1" t="s">
        <v>29</v>
      </c>
      <c r="G135" s="25" t="s">
        <v>905</v>
      </c>
      <c r="H135" s="25" t="s">
        <v>891</v>
      </c>
      <c r="I135" s="13">
        <v>35000</v>
      </c>
      <c r="J135" s="13">
        <v>0</v>
      </c>
      <c r="K135" s="13">
        <v>35000</v>
      </c>
      <c r="L135" s="13">
        <f t="shared" si="7"/>
        <v>1004.5</v>
      </c>
      <c r="M135" s="13">
        <v>0</v>
      </c>
      <c r="N135" s="13">
        <f t="shared" si="6"/>
        <v>1064</v>
      </c>
      <c r="O135" s="13">
        <v>25</v>
      </c>
      <c r="P135" s="13">
        <f t="shared" si="4"/>
        <v>2093.5</v>
      </c>
      <c r="Q135" s="13">
        <f t="shared" si="5"/>
        <v>32906.5</v>
      </c>
    </row>
    <row r="136" spans="1:17" ht="24.95" customHeight="1" x14ac:dyDescent="0.25">
      <c r="A136" s="1">
        <v>129</v>
      </c>
      <c r="B136" t="s">
        <v>984</v>
      </c>
      <c r="C136" s="1" t="s">
        <v>391</v>
      </c>
      <c r="D136" s="1" t="s">
        <v>193</v>
      </c>
      <c r="E136" s="1" t="s">
        <v>856</v>
      </c>
      <c r="F136" s="1" t="s">
        <v>29</v>
      </c>
      <c r="G136" s="25" t="s">
        <v>869</v>
      </c>
      <c r="H136" s="25" t="s">
        <v>870</v>
      </c>
      <c r="I136" s="13">
        <v>45500</v>
      </c>
      <c r="J136" s="13">
        <v>0</v>
      </c>
      <c r="K136" s="13">
        <v>45500</v>
      </c>
      <c r="L136" s="13">
        <v>1305.8499999999999</v>
      </c>
      <c r="M136" s="13">
        <v>1218.8900000000001</v>
      </c>
      <c r="N136" s="13">
        <f t="shared" si="6"/>
        <v>1383.2</v>
      </c>
      <c r="O136" s="13">
        <v>25</v>
      </c>
      <c r="P136" s="13">
        <f t="shared" si="4"/>
        <v>3932.9399999999996</v>
      </c>
      <c r="Q136" s="13">
        <f t="shared" si="5"/>
        <v>41567.06</v>
      </c>
    </row>
    <row r="137" spans="1:17" ht="24.95" customHeight="1" x14ac:dyDescent="0.25">
      <c r="A137" s="1">
        <v>130</v>
      </c>
      <c r="B137" t="s">
        <v>985</v>
      </c>
      <c r="C137" s="1" t="s">
        <v>669</v>
      </c>
      <c r="D137" s="1" t="s">
        <v>193</v>
      </c>
      <c r="E137" s="1" t="s">
        <v>856</v>
      </c>
      <c r="F137" s="1" t="s">
        <v>37</v>
      </c>
      <c r="G137" s="25" t="s">
        <v>905</v>
      </c>
      <c r="H137" s="25" t="s">
        <v>891</v>
      </c>
      <c r="I137" s="13">
        <v>45500</v>
      </c>
      <c r="J137" s="13">
        <v>0</v>
      </c>
      <c r="K137" s="13">
        <v>45500</v>
      </c>
      <c r="L137" s="13">
        <f t="shared" si="7"/>
        <v>1305.8499999999999</v>
      </c>
      <c r="M137" s="13">
        <v>1218.8900000000001</v>
      </c>
      <c r="N137" s="13">
        <f t="shared" si="6"/>
        <v>1383.2</v>
      </c>
      <c r="O137" s="13">
        <v>25</v>
      </c>
      <c r="P137" s="13">
        <f t="shared" si="4"/>
        <v>3932.9399999999996</v>
      </c>
      <c r="Q137" s="13">
        <f t="shared" si="5"/>
        <v>41567.06</v>
      </c>
    </row>
    <row r="138" spans="1:17" ht="24.95" customHeight="1" x14ac:dyDescent="0.25">
      <c r="A138" s="1">
        <v>131</v>
      </c>
      <c r="B138" t="s">
        <v>941</v>
      </c>
      <c r="C138" s="1" t="s">
        <v>669</v>
      </c>
      <c r="D138" s="1" t="s">
        <v>193</v>
      </c>
      <c r="E138" s="1" t="s">
        <v>856</v>
      </c>
      <c r="F138" s="1" t="s">
        <v>29</v>
      </c>
      <c r="G138" s="25" t="s">
        <v>873</v>
      </c>
      <c r="H138" s="25" t="s">
        <v>874</v>
      </c>
      <c r="I138" s="13">
        <v>45500</v>
      </c>
      <c r="J138" s="13">
        <v>0</v>
      </c>
      <c r="K138" s="13">
        <v>45500</v>
      </c>
      <c r="L138" s="13">
        <v>1305.8499999999999</v>
      </c>
      <c r="M138" s="13">
        <v>1218.8900000000001</v>
      </c>
      <c r="N138" s="13">
        <f>+I138*3.04%</f>
        <v>1383.2</v>
      </c>
      <c r="O138" s="13">
        <v>4125</v>
      </c>
      <c r="P138" s="13">
        <f t="shared" si="4"/>
        <v>8032.94</v>
      </c>
      <c r="Q138" s="13">
        <f t="shared" si="5"/>
        <v>37467.06</v>
      </c>
    </row>
    <row r="139" spans="1:17" ht="24.95" customHeight="1" x14ac:dyDescent="0.25">
      <c r="A139" s="1">
        <v>132</v>
      </c>
      <c r="B139" t="s">
        <v>1457</v>
      </c>
      <c r="C139" s="1" t="s">
        <v>774</v>
      </c>
      <c r="D139" s="1" t="s">
        <v>986</v>
      </c>
      <c r="E139" s="1" t="s">
        <v>856</v>
      </c>
      <c r="F139" s="1" t="s">
        <v>37</v>
      </c>
      <c r="G139" s="25" t="s">
        <v>864</v>
      </c>
      <c r="H139" s="25" t="s">
        <v>865</v>
      </c>
      <c r="I139" s="13">
        <v>45500</v>
      </c>
      <c r="J139" s="13">
        <v>0</v>
      </c>
      <c r="K139" s="13">
        <v>45500</v>
      </c>
      <c r="L139" s="13">
        <v>1305.8499999999999</v>
      </c>
      <c r="M139" s="13">
        <v>1218.8900000000001</v>
      </c>
      <c r="N139" s="13">
        <v>1383.2</v>
      </c>
      <c r="O139" s="13">
        <v>425</v>
      </c>
      <c r="P139" s="13">
        <f t="shared" si="4"/>
        <v>4332.9399999999996</v>
      </c>
      <c r="Q139" s="13">
        <f t="shared" si="5"/>
        <v>41167.06</v>
      </c>
    </row>
    <row r="140" spans="1:17" ht="24.95" customHeight="1" x14ac:dyDescent="0.25">
      <c r="A140" s="1">
        <v>133</v>
      </c>
      <c r="B140" t="s">
        <v>987</v>
      </c>
      <c r="C140" s="1" t="s">
        <v>774</v>
      </c>
      <c r="D140" s="1" t="s">
        <v>986</v>
      </c>
      <c r="E140" s="1" t="s">
        <v>856</v>
      </c>
      <c r="F140" s="1" t="s">
        <v>37</v>
      </c>
      <c r="G140" s="25" t="s">
        <v>879</v>
      </c>
      <c r="H140" s="25" t="s">
        <v>899</v>
      </c>
      <c r="I140" s="13">
        <v>40250</v>
      </c>
      <c r="J140" s="13">
        <v>0</v>
      </c>
      <c r="K140" s="13">
        <v>40250</v>
      </c>
      <c r="L140" s="13">
        <v>1155.18</v>
      </c>
      <c r="M140" s="13">
        <v>477.93</v>
      </c>
      <c r="N140" s="13">
        <f t="shared" si="6"/>
        <v>1223.5999999999999</v>
      </c>
      <c r="O140" s="13">
        <v>25</v>
      </c>
      <c r="P140" s="13">
        <f t="shared" si="4"/>
        <v>2881.71</v>
      </c>
      <c r="Q140" s="13">
        <f t="shared" si="5"/>
        <v>37368.29</v>
      </c>
    </row>
    <row r="141" spans="1:17" ht="24.95" customHeight="1" x14ac:dyDescent="0.25">
      <c r="A141" s="1">
        <v>134</v>
      </c>
      <c r="B141" t="s">
        <v>988</v>
      </c>
      <c r="C141" s="1" t="s">
        <v>774</v>
      </c>
      <c r="D141" s="1" t="s">
        <v>989</v>
      </c>
      <c r="E141" s="1" t="s">
        <v>856</v>
      </c>
      <c r="F141" s="1" t="s">
        <v>37</v>
      </c>
      <c r="G141" s="25" t="s">
        <v>864</v>
      </c>
      <c r="H141" s="25" t="s">
        <v>865</v>
      </c>
      <c r="I141" s="13">
        <v>45500</v>
      </c>
      <c r="J141" s="13">
        <v>0</v>
      </c>
      <c r="K141" s="13">
        <v>45500</v>
      </c>
      <c r="L141" s="13">
        <f t="shared" si="7"/>
        <v>1305.8499999999999</v>
      </c>
      <c r="M141" s="13">
        <v>1218.8900000000001</v>
      </c>
      <c r="N141" s="13">
        <f t="shared" si="6"/>
        <v>1383.2</v>
      </c>
      <c r="O141" s="13">
        <v>25</v>
      </c>
      <c r="P141" s="13">
        <f t="shared" si="4"/>
        <v>3932.9399999999996</v>
      </c>
      <c r="Q141" s="13">
        <f t="shared" si="5"/>
        <v>41567.06</v>
      </c>
    </row>
    <row r="142" spans="1:17" ht="24.95" customHeight="1" x14ac:dyDescent="0.25">
      <c r="A142" s="1">
        <v>135</v>
      </c>
      <c r="B142" t="s">
        <v>990</v>
      </c>
      <c r="C142" s="1" t="s">
        <v>774</v>
      </c>
      <c r="D142" t="s">
        <v>97</v>
      </c>
      <c r="E142" s="1" t="s">
        <v>856</v>
      </c>
      <c r="F142" s="1" t="s">
        <v>29</v>
      </c>
      <c r="G142" s="25" t="s">
        <v>858</v>
      </c>
      <c r="H142" s="25" t="s">
        <v>866</v>
      </c>
      <c r="I142" s="13">
        <v>45500</v>
      </c>
      <c r="J142" s="13">
        <v>0</v>
      </c>
      <c r="K142" s="13">
        <v>45500</v>
      </c>
      <c r="L142" s="13">
        <v>1305.8499999999999</v>
      </c>
      <c r="M142" s="13">
        <v>1218.8900000000001</v>
      </c>
      <c r="N142" s="13">
        <f t="shared" si="6"/>
        <v>1383.2</v>
      </c>
      <c r="O142" s="13">
        <v>25</v>
      </c>
      <c r="P142" s="13">
        <f t="shared" si="4"/>
        <v>3932.9399999999996</v>
      </c>
      <c r="Q142" s="13">
        <f t="shared" si="5"/>
        <v>41567.06</v>
      </c>
    </row>
    <row r="143" spans="1:17" ht="24.95" customHeight="1" x14ac:dyDescent="0.25">
      <c r="A143" s="1">
        <v>136</v>
      </c>
      <c r="B143" t="s">
        <v>991</v>
      </c>
      <c r="C143" s="1" t="s">
        <v>774</v>
      </c>
      <c r="D143" t="s">
        <v>97</v>
      </c>
      <c r="E143" s="1" t="s">
        <v>856</v>
      </c>
      <c r="F143" s="1" t="s">
        <v>29</v>
      </c>
      <c r="G143" s="25" t="s">
        <v>858</v>
      </c>
      <c r="H143" s="25" t="s">
        <v>866</v>
      </c>
      <c r="I143" s="13">
        <v>45500</v>
      </c>
      <c r="J143" s="13">
        <v>0</v>
      </c>
      <c r="K143" s="13">
        <v>45500</v>
      </c>
      <c r="L143" s="13">
        <v>1305.8499999999999</v>
      </c>
      <c r="M143" s="13">
        <v>1218.8900000000001</v>
      </c>
      <c r="N143" s="13">
        <f t="shared" si="6"/>
        <v>1383.2</v>
      </c>
      <c r="O143" s="13">
        <v>425</v>
      </c>
      <c r="P143" s="13">
        <f t="shared" ref="P143:P152" si="8">+L143+M143+N143+O143</f>
        <v>4332.9399999999996</v>
      </c>
      <c r="Q143" s="13">
        <f t="shared" ref="Q143:Q152" si="9">+I143-P143</f>
        <v>41167.06</v>
      </c>
    </row>
    <row r="144" spans="1:17" ht="24.95" customHeight="1" x14ac:dyDescent="0.25">
      <c r="A144" s="1">
        <v>137</v>
      </c>
      <c r="B144" t="s">
        <v>1245</v>
      </c>
      <c r="C144" s="1" t="s">
        <v>774</v>
      </c>
      <c r="D144" t="s">
        <v>97</v>
      </c>
      <c r="E144" s="1" t="s">
        <v>856</v>
      </c>
      <c r="F144" s="1" t="s">
        <v>29</v>
      </c>
      <c r="G144" s="25" t="s">
        <v>1268</v>
      </c>
      <c r="H144" s="25" t="s">
        <v>1269</v>
      </c>
      <c r="I144" s="13">
        <v>65000</v>
      </c>
      <c r="J144" s="13">
        <v>0</v>
      </c>
      <c r="K144" s="13">
        <v>65000</v>
      </c>
      <c r="L144" s="13">
        <v>1865.5</v>
      </c>
      <c r="M144" s="13">
        <v>4043.62</v>
      </c>
      <c r="N144" s="13">
        <f t="shared" si="6"/>
        <v>1976</v>
      </c>
      <c r="O144" s="13">
        <v>1944.78</v>
      </c>
      <c r="P144" s="13">
        <f t="shared" si="8"/>
        <v>9829.9</v>
      </c>
      <c r="Q144" s="13">
        <f t="shared" si="9"/>
        <v>55170.1</v>
      </c>
    </row>
    <row r="145" spans="1:16329" ht="24.95" customHeight="1" x14ac:dyDescent="0.25">
      <c r="A145" s="1">
        <v>138</v>
      </c>
      <c r="B145" t="s">
        <v>1594</v>
      </c>
      <c r="C145" s="1" t="s">
        <v>774</v>
      </c>
      <c r="D145" t="s">
        <v>97</v>
      </c>
      <c r="E145" s="1" t="s">
        <v>856</v>
      </c>
      <c r="F145" s="1" t="s">
        <v>29</v>
      </c>
      <c r="G145" s="25" t="s">
        <v>1589</v>
      </c>
      <c r="H145" s="25" t="s">
        <v>1590</v>
      </c>
      <c r="I145" s="13">
        <v>45500</v>
      </c>
      <c r="J145" s="13">
        <v>0</v>
      </c>
      <c r="K145" s="13">
        <v>45500</v>
      </c>
      <c r="L145" s="13">
        <v>1305.8499999999999</v>
      </c>
      <c r="M145" s="13">
        <v>1218.8900000000001</v>
      </c>
      <c r="N145" s="13">
        <v>1383.2</v>
      </c>
      <c r="O145" s="13">
        <v>25</v>
      </c>
      <c r="P145" s="13">
        <v>3932.94</v>
      </c>
      <c r="Q145" s="13">
        <v>41567.06</v>
      </c>
    </row>
    <row r="146" spans="1:16329" ht="24.95" customHeight="1" x14ac:dyDescent="0.25">
      <c r="A146" s="1">
        <v>139</v>
      </c>
      <c r="B146" t="s">
        <v>1247</v>
      </c>
      <c r="C146" s="1" t="s">
        <v>774</v>
      </c>
      <c r="D146" t="s">
        <v>964</v>
      </c>
      <c r="E146" s="1" t="s">
        <v>856</v>
      </c>
      <c r="F146" s="1" t="s">
        <v>37</v>
      </c>
      <c r="G146" s="25" t="s">
        <v>1268</v>
      </c>
      <c r="H146" s="25" t="s">
        <v>1269</v>
      </c>
      <c r="I146" s="13">
        <v>52000</v>
      </c>
      <c r="J146" s="13">
        <v>0</v>
      </c>
      <c r="K146" s="13">
        <v>52000</v>
      </c>
      <c r="L146" s="13">
        <v>1492.4</v>
      </c>
      <c r="M146" s="13">
        <v>1560.34</v>
      </c>
      <c r="N146" s="13">
        <f t="shared" si="6"/>
        <v>1580.8</v>
      </c>
      <c r="O146" s="13">
        <v>3864.56</v>
      </c>
      <c r="P146" s="13">
        <f t="shared" si="8"/>
        <v>8498.1</v>
      </c>
      <c r="Q146" s="13">
        <f t="shared" si="9"/>
        <v>43501.9</v>
      </c>
    </row>
    <row r="147" spans="1:16329" ht="24.95" customHeight="1" x14ac:dyDescent="0.25">
      <c r="A147" s="1">
        <v>140</v>
      </c>
      <c r="B147" t="s">
        <v>1248</v>
      </c>
      <c r="C147" s="1" t="s">
        <v>774</v>
      </c>
      <c r="D147" t="s">
        <v>193</v>
      </c>
      <c r="E147" s="1" t="s">
        <v>856</v>
      </c>
      <c r="F147" s="1" t="s">
        <v>37</v>
      </c>
      <c r="G147" s="25" t="s">
        <v>1268</v>
      </c>
      <c r="H147" s="25" t="s">
        <v>1269</v>
      </c>
      <c r="I147" s="13">
        <v>65000</v>
      </c>
      <c r="J147" s="13">
        <v>0</v>
      </c>
      <c r="K147" s="13">
        <v>65000</v>
      </c>
      <c r="L147" s="13">
        <v>1865.5</v>
      </c>
      <c r="M147" s="13">
        <v>4427.58</v>
      </c>
      <c r="N147" s="13">
        <f t="shared" si="6"/>
        <v>1976</v>
      </c>
      <c r="O147" s="13">
        <v>25</v>
      </c>
      <c r="P147" s="13">
        <f t="shared" si="8"/>
        <v>8294.08</v>
      </c>
      <c r="Q147" s="13">
        <f t="shared" si="9"/>
        <v>56705.919999999998</v>
      </c>
    </row>
    <row r="148" spans="1:16329" ht="24.95" customHeight="1" x14ac:dyDescent="0.25">
      <c r="A148" s="1">
        <v>141</v>
      </c>
      <c r="B148" t="s">
        <v>1452</v>
      </c>
      <c r="C148" s="1" t="s">
        <v>774</v>
      </c>
      <c r="D148" t="s">
        <v>193</v>
      </c>
      <c r="E148" s="1" t="s">
        <v>856</v>
      </c>
      <c r="F148" s="1" t="s">
        <v>29</v>
      </c>
      <c r="G148" s="25" t="s">
        <v>1353</v>
      </c>
      <c r="H148" s="25" t="s">
        <v>1450</v>
      </c>
      <c r="I148" s="13">
        <v>45500</v>
      </c>
      <c r="J148" s="13">
        <v>0</v>
      </c>
      <c r="K148" s="13">
        <v>45500</v>
      </c>
      <c r="L148" s="13">
        <v>1305.8499999999999</v>
      </c>
      <c r="M148" s="13">
        <v>1218.8900000000001</v>
      </c>
      <c r="N148" s="13">
        <f t="shared" si="6"/>
        <v>1383.2</v>
      </c>
      <c r="O148" s="13">
        <v>25</v>
      </c>
      <c r="P148" s="13">
        <f t="shared" si="8"/>
        <v>3932.9399999999996</v>
      </c>
      <c r="Q148" s="13">
        <f t="shared" si="9"/>
        <v>41567.06</v>
      </c>
    </row>
    <row r="149" spans="1:16329" ht="24.95" customHeight="1" x14ac:dyDescent="0.25">
      <c r="A149" s="1">
        <v>142</v>
      </c>
      <c r="B149" t="s">
        <v>1510</v>
      </c>
      <c r="C149" s="1" t="s">
        <v>774</v>
      </c>
      <c r="D149" t="s">
        <v>193</v>
      </c>
      <c r="E149" s="1" t="s">
        <v>856</v>
      </c>
      <c r="F149" s="1" t="s">
        <v>29</v>
      </c>
      <c r="G149" s="25" t="s">
        <v>1508</v>
      </c>
      <c r="H149" s="25" t="s">
        <v>1509</v>
      </c>
      <c r="I149" s="13">
        <v>45500</v>
      </c>
      <c r="J149" s="13">
        <v>0</v>
      </c>
      <c r="K149" s="13">
        <v>45500</v>
      </c>
      <c r="L149" s="13">
        <v>1305.8499999999999</v>
      </c>
      <c r="M149" s="13">
        <v>1218.8900000000001</v>
      </c>
      <c r="N149" s="13">
        <v>1383.2</v>
      </c>
      <c r="O149" s="13">
        <v>25</v>
      </c>
      <c r="P149" s="13">
        <f t="shared" si="8"/>
        <v>3932.9399999999996</v>
      </c>
      <c r="Q149" s="13">
        <f t="shared" si="9"/>
        <v>41567.06</v>
      </c>
    </row>
    <row r="150" spans="1:16329" ht="24.95" customHeight="1" x14ac:dyDescent="0.25">
      <c r="A150" s="1">
        <v>143</v>
      </c>
      <c r="B150" t="s">
        <v>1511</v>
      </c>
      <c r="C150" s="1" t="s">
        <v>774</v>
      </c>
      <c r="D150" t="s">
        <v>887</v>
      </c>
      <c r="E150" s="1" t="s">
        <v>856</v>
      </c>
      <c r="F150" s="1" t="s">
        <v>37</v>
      </c>
      <c r="G150" s="25" t="s">
        <v>1508</v>
      </c>
      <c r="H150" s="25" t="s">
        <v>1509</v>
      </c>
      <c r="I150" s="13">
        <v>39000</v>
      </c>
      <c r="J150" s="13">
        <v>0</v>
      </c>
      <c r="K150" s="13">
        <v>39000</v>
      </c>
      <c r="L150" s="13">
        <v>1119.3</v>
      </c>
      <c r="M150" s="13">
        <v>301.52</v>
      </c>
      <c r="N150" s="13">
        <v>1185.5999999999999</v>
      </c>
      <c r="O150" s="13">
        <v>25</v>
      </c>
      <c r="P150" s="13">
        <f t="shared" si="8"/>
        <v>2631.42</v>
      </c>
      <c r="Q150" s="13">
        <f t="shared" si="9"/>
        <v>36368.58</v>
      </c>
    </row>
    <row r="151" spans="1:16329" ht="24.95" customHeight="1" x14ac:dyDescent="0.25">
      <c r="A151" s="1">
        <v>144</v>
      </c>
      <c r="B151" t="s">
        <v>1512</v>
      </c>
      <c r="C151" s="1" t="s">
        <v>774</v>
      </c>
      <c r="D151" t="s">
        <v>887</v>
      </c>
      <c r="E151" s="1" t="s">
        <v>856</v>
      </c>
      <c r="F151" s="1" t="s">
        <v>29</v>
      </c>
      <c r="G151" s="25" t="s">
        <v>1508</v>
      </c>
      <c r="H151" s="25" t="s">
        <v>1509</v>
      </c>
      <c r="I151" s="13">
        <v>39000</v>
      </c>
      <c r="J151" s="13">
        <v>0</v>
      </c>
      <c r="K151" s="13">
        <v>39000</v>
      </c>
      <c r="L151" s="13">
        <v>1119.3</v>
      </c>
      <c r="M151" s="13">
        <v>301.52</v>
      </c>
      <c r="N151" s="13">
        <v>1185.5999999999999</v>
      </c>
      <c r="O151" s="13">
        <v>25</v>
      </c>
      <c r="P151" s="13">
        <f t="shared" si="8"/>
        <v>2631.42</v>
      </c>
      <c r="Q151" s="13">
        <f t="shared" si="9"/>
        <v>36368.58</v>
      </c>
    </row>
    <row r="152" spans="1:16329" ht="24.95" customHeight="1" x14ac:dyDescent="0.25">
      <c r="A152" s="1">
        <v>145</v>
      </c>
      <c r="B152" t="s">
        <v>1401</v>
      </c>
      <c r="C152" s="1" t="s">
        <v>774</v>
      </c>
      <c r="D152" t="s">
        <v>1402</v>
      </c>
      <c r="E152" s="1" t="s">
        <v>856</v>
      </c>
      <c r="F152" s="1" t="s">
        <v>37</v>
      </c>
      <c r="G152" s="25" t="s">
        <v>1272</v>
      </c>
      <c r="H152" s="25" t="s">
        <v>1400</v>
      </c>
      <c r="I152" s="13">
        <v>45500</v>
      </c>
      <c r="J152" s="13">
        <v>0</v>
      </c>
      <c r="K152" s="13">
        <v>45500</v>
      </c>
      <c r="L152" s="13">
        <v>1305.8499999999999</v>
      </c>
      <c r="M152" s="13">
        <v>1218.8900000000001</v>
      </c>
      <c r="N152" s="13">
        <f t="shared" ref="N152" si="10">+I152*3.04%</f>
        <v>1383.2</v>
      </c>
      <c r="O152" s="13">
        <v>25</v>
      </c>
      <c r="P152" s="13">
        <f t="shared" si="8"/>
        <v>3932.9399999999996</v>
      </c>
      <c r="Q152" s="13">
        <f t="shared" si="9"/>
        <v>41567.06</v>
      </c>
    </row>
    <row r="153" spans="1:16329" ht="24.95" customHeight="1" x14ac:dyDescent="0.25">
      <c r="A153" s="1">
        <v>146</v>
      </c>
      <c r="B153" t="s">
        <v>1572</v>
      </c>
      <c r="C153" s="1" t="s">
        <v>774</v>
      </c>
      <c r="D153" t="s">
        <v>193</v>
      </c>
      <c r="E153" s="1" t="s">
        <v>856</v>
      </c>
      <c r="F153" s="1" t="s">
        <v>37</v>
      </c>
      <c r="G153" s="25" t="s">
        <v>1434</v>
      </c>
      <c r="H153" s="25" t="s">
        <v>1566</v>
      </c>
      <c r="I153" s="13">
        <v>45500</v>
      </c>
      <c r="J153" s="13">
        <v>0</v>
      </c>
      <c r="K153" s="13">
        <v>45500</v>
      </c>
      <c r="L153" s="13">
        <v>1305.8499999999999</v>
      </c>
      <c r="M153" s="13">
        <v>1218.8900000000001</v>
      </c>
      <c r="N153" s="13">
        <v>1383.2</v>
      </c>
      <c r="O153" s="13">
        <v>25</v>
      </c>
      <c r="P153" s="13">
        <v>3932.94</v>
      </c>
      <c r="Q153" s="13">
        <v>41567.06</v>
      </c>
    </row>
    <row r="154" spans="1:16329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  <c r="AMK154"/>
      <c r="AML154"/>
      <c r="AMM154"/>
      <c r="AMN154"/>
      <c r="AMO154"/>
      <c r="AMP154"/>
      <c r="AMQ154"/>
      <c r="AMR154"/>
      <c r="AMS154"/>
      <c r="AMT154"/>
      <c r="AMU154"/>
      <c r="AMV154"/>
      <c r="AMW154"/>
      <c r="AMX154"/>
      <c r="AMY154"/>
      <c r="AMZ154"/>
      <c r="ANA154"/>
      <c r="ANB154"/>
      <c r="ANC154"/>
      <c r="AND154"/>
      <c r="ANE154"/>
      <c r="ANF154"/>
      <c r="ANG154"/>
      <c r="ANH154"/>
      <c r="ANI154"/>
      <c r="ANJ154"/>
      <c r="ANK154"/>
      <c r="ANL154"/>
      <c r="ANM154"/>
      <c r="ANN154"/>
      <c r="ANO154"/>
      <c r="ANP154"/>
      <c r="ANQ154"/>
      <c r="ANR154"/>
      <c r="ANS154"/>
      <c r="ANT154"/>
      <c r="ANU154"/>
      <c r="ANV154"/>
      <c r="ANW154"/>
      <c r="ANX154"/>
      <c r="ANY154"/>
      <c r="ANZ154"/>
      <c r="AOA154"/>
      <c r="AOB154"/>
      <c r="AOC154"/>
      <c r="AOD154"/>
      <c r="AOE154"/>
      <c r="AOF154"/>
      <c r="AOG154"/>
      <c r="AOH154"/>
      <c r="AOI154"/>
      <c r="AOJ154"/>
      <c r="AOK154"/>
      <c r="AOL154"/>
      <c r="AOM154"/>
      <c r="AON154"/>
      <c r="AOO154"/>
      <c r="AOP154"/>
      <c r="AOQ154"/>
      <c r="AOR154"/>
      <c r="AOS154"/>
      <c r="AOT154"/>
      <c r="AOU154"/>
      <c r="AOV154"/>
      <c r="AOW154"/>
      <c r="AOX154"/>
      <c r="AOY154"/>
      <c r="AOZ154"/>
      <c r="APA154"/>
      <c r="APB154"/>
      <c r="APC154"/>
      <c r="APD154"/>
      <c r="APE154"/>
      <c r="APF154"/>
      <c r="APG154"/>
      <c r="APH154"/>
      <c r="API154"/>
      <c r="APJ154"/>
      <c r="APK154"/>
      <c r="APL154"/>
      <c r="APM154"/>
      <c r="APN154"/>
      <c r="APO154"/>
      <c r="APP154"/>
      <c r="APQ154"/>
      <c r="APR154"/>
      <c r="APS154"/>
      <c r="APT154"/>
      <c r="APU154"/>
      <c r="APV154"/>
      <c r="APW154"/>
      <c r="APX154"/>
      <c r="APY154"/>
      <c r="APZ154"/>
      <c r="AQA154"/>
      <c r="AQB154"/>
      <c r="AQC154"/>
      <c r="AQD154"/>
      <c r="AQE154"/>
      <c r="AQF154"/>
      <c r="AQG154"/>
      <c r="AQH154"/>
      <c r="AQI154"/>
      <c r="AQJ154"/>
      <c r="AQK154"/>
      <c r="AQL154"/>
      <c r="AQM154"/>
      <c r="AQN154"/>
      <c r="AQO154"/>
      <c r="AQP154"/>
      <c r="AQQ154"/>
      <c r="AQR154"/>
      <c r="AQS154"/>
      <c r="AQT154"/>
      <c r="AQU154"/>
      <c r="AQV154"/>
      <c r="AQW154"/>
      <c r="AQX154"/>
      <c r="AQY154"/>
      <c r="AQZ154"/>
      <c r="ARA154"/>
      <c r="ARB154"/>
      <c r="ARC154"/>
      <c r="ARD154"/>
      <c r="ARE154"/>
      <c r="ARF154"/>
      <c r="ARG154"/>
      <c r="ARH154"/>
      <c r="ARI154"/>
      <c r="ARJ154"/>
      <c r="ARK154"/>
      <c r="ARL154"/>
      <c r="ARM154"/>
      <c r="ARN154"/>
      <c r="ARO154"/>
      <c r="ARP154"/>
      <c r="ARQ154"/>
      <c r="ARR154"/>
      <c r="ARS154"/>
      <c r="ART154"/>
      <c r="ARU154"/>
      <c r="ARV154"/>
      <c r="ARW154"/>
      <c r="ARX154"/>
      <c r="ARY154"/>
      <c r="ARZ154"/>
      <c r="ASA154"/>
      <c r="ASB154"/>
      <c r="ASC154"/>
      <c r="ASD154"/>
      <c r="ASE154"/>
      <c r="ASF154"/>
      <c r="ASG154"/>
      <c r="ASH154"/>
      <c r="ASI154"/>
      <c r="ASJ154"/>
      <c r="ASK154"/>
      <c r="ASL154"/>
      <c r="ASM154"/>
      <c r="ASN154"/>
      <c r="ASO154"/>
      <c r="ASP154"/>
      <c r="ASQ154"/>
      <c r="ASR154"/>
      <c r="ASS154"/>
      <c r="AST154"/>
      <c r="ASU154"/>
      <c r="ASV154"/>
      <c r="ASW154"/>
      <c r="ASX154"/>
      <c r="ASY154"/>
      <c r="ASZ154"/>
      <c r="ATA154"/>
      <c r="ATB154"/>
      <c r="ATC154"/>
      <c r="ATD154"/>
      <c r="ATE154"/>
      <c r="ATF154"/>
      <c r="ATG154"/>
      <c r="ATH154"/>
      <c r="ATI154"/>
      <c r="ATJ154"/>
      <c r="ATK154"/>
      <c r="ATL154"/>
      <c r="ATM154"/>
      <c r="ATN154"/>
      <c r="ATO154"/>
      <c r="ATP154"/>
      <c r="ATQ154"/>
      <c r="ATR154"/>
      <c r="ATS154"/>
      <c r="ATT154"/>
      <c r="ATU154"/>
      <c r="ATV154"/>
      <c r="ATW154"/>
      <c r="ATX154"/>
      <c r="ATY154"/>
      <c r="ATZ154"/>
      <c r="AUA154"/>
      <c r="AUB154"/>
      <c r="AUC154"/>
      <c r="AUD154"/>
      <c r="AUE154"/>
      <c r="AUF154"/>
      <c r="AUG154"/>
      <c r="AUH154"/>
      <c r="AUI154"/>
      <c r="AUJ154"/>
      <c r="AUK154"/>
      <c r="AUL154"/>
      <c r="AUM154"/>
      <c r="AUN154"/>
      <c r="AUO154"/>
      <c r="AUP154"/>
      <c r="AUQ154"/>
      <c r="AUR154"/>
      <c r="AUS154"/>
      <c r="AUT154"/>
      <c r="AUU154"/>
      <c r="AUV154"/>
      <c r="AUW154"/>
      <c r="AUX154"/>
      <c r="AUY154"/>
      <c r="AUZ154"/>
      <c r="AVA154"/>
      <c r="AVB154"/>
      <c r="AVC154"/>
      <c r="AVD154"/>
      <c r="AVE154"/>
      <c r="AVF154"/>
      <c r="AVG154"/>
      <c r="AVH154"/>
      <c r="AVI154"/>
      <c r="AVJ154"/>
      <c r="AVK154"/>
      <c r="AVL154"/>
      <c r="AVM154"/>
      <c r="AVN154"/>
      <c r="AVO154"/>
      <c r="AVP154"/>
      <c r="AVQ154"/>
      <c r="AVR154"/>
      <c r="AVS154"/>
      <c r="AVT154"/>
      <c r="AVU154"/>
      <c r="AVV154"/>
      <c r="AVW154"/>
      <c r="AVX154"/>
      <c r="AVY154"/>
      <c r="AVZ154"/>
      <c r="AWA154"/>
      <c r="AWB154"/>
      <c r="AWC154"/>
      <c r="AWD154"/>
      <c r="AWE154"/>
      <c r="AWF154"/>
      <c r="AWG154"/>
      <c r="AWH154"/>
      <c r="AWI154"/>
      <c r="AWJ154"/>
      <c r="AWK154"/>
      <c r="AWL154"/>
      <c r="AWM154"/>
      <c r="AWN154"/>
      <c r="AWO154"/>
      <c r="AWP154"/>
      <c r="AWQ154"/>
      <c r="AWR154"/>
      <c r="AWS154"/>
      <c r="AWT154"/>
      <c r="AWU154"/>
      <c r="AWV154"/>
      <c r="AWW154"/>
      <c r="AWX154"/>
      <c r="AWY154"/>
      <c r="AWZ154"/>
      <c r="AXA154"/>
      <c r="AXB154"/>
      <c r="AXC154"/>
      <c r="AXD154"/>
      <c r="AXE154"/>
      <c r="AXF154"/>
      <c r="AXG154"/>
      <c r="AXH154"/>
      <c r="AXI154"/>
      <c r="AXJ154"/>
      <c r="AXK154"/>
      <c r="AXL154"/>
      <c r="AXM154"/>
      <c r="AXN154"/>
      <c r="AXO154"/>
      <c r="AXP154"/>
      <c r="AXQ154"/>
      <c r="AXR154"/>
      <c r="AXS154"/>
      <c r="AXT154"/>
      <c r="AXU154"/>
      <c r="AXV154"/>
      <c r="AXW154"/>
      <c r="AXX154"/>
      <c r="AXY154"/>
      <c r="AXZ154"/>
      <c r="AYA154"/>
      <c r="AYB154"/>
      <c r="AYC154"/>
      <c r="AYD154"/>
      <c r="AYE154"/>
      <c r="AYF154"/>
      <c r="AYG154"/>
      <c r="AYH154"/>
      <c r="AYI154"/>
      <c r="AYJ154"/>
      <c r="AYK154"/>
      <c r="AYL154"/>
      <c r="AYM154"/>
      <c r="AYN154"/>
      <c r="AYO154"/>
      <c r="AYP154"/>
      <c r="AYQ154"/>
      <c r="AYR154"/>
      <c r="AYS154"/>
      <c r="AYT154"/>
      <c r="AYU154"/>
      <c r="AYV154"/>
      <c r="AYW154"/>
      <c r="AYX154"/>
      <c r="AYY154"/>
      <c r="AYZ154"/>
      <c r="AZA154"/>
      <c r="AZB154"/>
      <c r="AZC154"/>
      <c r="AZD154"/>
      <c r="AZE154"/>
      <c r="AZF154"/>
      <c r="AZG154"/>
      <c r="AZH154"/>
      <c r="AZI154"/>
      <c r="AZJ154"/>
      <c r="AZK154"/>
      <c r="AZL154"/>
      <c r="AZM154"/>
      <c r="AZN154"/>
      <c r="AZO154"/>
      <c r="AZP154"/>
      <c r="AZQ154"/>
      <c r="AZR154"/>
      <c r="AZS154"/>
      <c r="AZT154"/>
      <c r="AZU154"/>
      <c r="AZV154"/>
      <c r="AZW154"/>
      <c r="AZX154"/>
      <c r="AZY154"/>
      <c r="AZZ154"/>
      <c r="BAA154"/>
      <c r="BAB154"/>
      <c r="BAC154"/>
      <c r="BAD154"/>
      <c r="BAE154"/>
      <c r="BAF154"/>
      <c r="BAG154"/>
      <c r="BAH154"/>
      <c r="BAI154"/>
      <c r="BAJ154"/>
      <c r="BAK154"/>
      <c r="BAL154"/>
      <c r="BAM154"/>
      <c r="BAN154"/>
      <c r="BAO154"/>
      <c r="BAP154"/>
      <c r="BAQ154"/>
      <c r="BAR154"/>
      <c r="BAS154"/>
      <c r="BAT154"/>
      <c r="BAU154"/>
      <c r="BAV154"/>
      <c r="BAW154"/>
      <c r="BAX154"/>
      <c r="BAY154"/>
      <c r="BAZ154"/>
      <c r="BBA154"/>
      <c r="BBB154"/>
      <c r="BBC154"/>
      <c r="BBD154"/>
      <c r="BBE154"/>
      <c r="BBF154"/>
      <c r="BBG154"/>
      <c r="BBH154"/>
      <c r="BBI154"/>
      <c r="BBJ154"/>
      <c r="BBK154"/>
      <c r="BBL154"/>
      <c r="BBM154"/>
      <c r="BBN154"/>
      <c r="BBO154"/>
      <c r="BBP154"/>
      <c r="BBQ154"/>
      <c r="BBR154"/>
      <c r="BBS154"/>
      <c r="BBT154"/>
      <c r="BBU154"/>
      <c r="BBV154"/>
      <c r="BBW154"/>
      <c r="BBX154"/>
      <c r="BBY154"/>
      <c r="BBZ154"/>
      <c r="BCA154"/>
      <c r="BCB154"/>
      <c r="BCC154"/>
      <c r="BCD154"/>
      <c r="BCE154"/>
      <c r="BCF154"/>
      <c r="BCG154"/>
      <c r="BCH154"/>
      <c r="BCI154"/>
      <c r="BCJ154"/>
      <c r="BCK154"/>
      <c r="BCL154"/>
      <c r="BCM154"/>
      <c r="BCN154"/>
      <c r="BCO154"/>
      <c r="BCP154"/>
      <c r="BCQ154"/>
      <c r="BCR154"/>
      <c r="BCS154"/>
      <c r="BCT154"/>
      <c r="BCU154"/>
      <c r="BCV154"/>
      <c r="BCW154"/>
      <c r="BCX154"/>
      <c r="BCY154"/>
      <c r="BCZ154"/>
      <c r="BDA154"/>
      <c r="BDB154"/>
      <c r="BDC154"/>
      <c r="BDD154"/>
      <c r="BDE154"/>
      <c r="BDF154"/>
      <c r="BDG154"/>
      <c r="BDH154"/>
      <c r="BDI154"/>
      <c r="BDJ154"/>
      <c r="BDK154"/>
      <c r="BDL154"/>
      <c r="BDM154"/>
      <c r="BDN154"/>
      <c r="BDO154"/>
      <c r="BDP154"/>
      <c r="BDQ154"/>
      <c r="BDR154"/>
      <c r="BDS154"/>
      <c r="BDT154"/>
      <c r="BDU154"/>
      <c r="BDV154"/>
      <c r="BDW154"/>
      <c r="BDX154"/>
      <c r="BDY154"/>
      <c r="BDZ154"/>
      <c r="BEA154"/>
      <c r="BEB154"/>
      <c r="BEC154"/>
      <c r="BED154"/>
      <c r="BEE154"/>
      <c r="BEF154"/>
      <c r="BEG154"/>
      <c r="BEH154"/>
      <c r="BEI154"/>
      <c r="BEJ154"/>
      <c r="BEK154"/>
      <c r="BEL154"/>
      <c r="BEM154"/>
      <c r="BEN154"/>
      <c r="BEO154"/>
      <c r="BEP154"/>
      <c r="BEQ154"/>
      <c r="BER154"/>
      <c r="BES154"/>
      <c r="BET154"/>
      <c r="BEU154"/>
      <c r="BEV154"/>
      <c r="BEW154"/>
      <c r="BEX154"/>
      <c r="BEY154"/>
      <c r="BEZ154"/>
      <c r="BFA154"/>
      <c r="BFB154"/>
      <c r="BFC154"/>
      <c r="BFD154"/>
      <c r="BFE154"/>
      <c r="BFF154"/>
      <c r="BFG154"/>
      <c r="BFH154"/>
      <c r="BFI154"/>
      <c r="BFJ154"/>
      <c r="BFK154"/>
      <c r="BFL154"/>
      <c r="BFM154"/>
      <c r="BFN154"/>
      <c r="BFO154"/>
      <c r="BFP154"/>
      <c r="BFQ154"/>
      <c r="BFR154"/>
      <c r="BFS154"/>
      <c r="BFT154"/>
      <c r="BFU154"/>
      <c r="BFV154"/>
      <c r="BFW154"/>
      <c r="BFX154"/>
      <c r="BFY154"/>
      <c r="BFZ154"/>
      <c r="BGA154"/>
      <c r="BGB154"/>
      <c r="BGC154"/>
      <c r="BGD154"/>
      <c r="BGE154"/>
      <c r="BGF154"/>
      <c r="BGG154"/>
      <c r="BGH154"/>
      <c r="BGI154"/>
      <c r="BGJ154"/>
      <c r="BGK154"/>
      <c r="BGL154"/>
      <c r="BGM154"/>
      <c r="BGN154"/>
      <c r="BGO154"/>
      <c r="BGP154"/>
      <c r="BGQ154"/>
      <c r="BGR154"/>
      <c r="BGS154"/>
      <c r="BGT154"/>
      <c r="BGU154"/>
      <c r="BGV154"/>
      <c r="BGW154"/>
      <c r="BGX154"/>
      <c r="BGY154"/>
      <c r="BGZ154"/>
      <c r="BHA154"/>
      <c r="BHB154"/>
      <c r="BHC154"/>
      <c r="BHD154"/>
      <c r="BHE154"/>
      <c r="BHF154"/>
      <c r="BHG154"/>
      <c r="BHH154"/>
      <c r="BHI154"/>
      <c r="BHJ154"/>
      <c r="BHK154"/>
      <c r="BHL154"/>
      <c r="BHM154"/>
      <c r="BHN154"/>
      <c r="BHO154"/>
      <c r="BHP154"/>
      <c r="BHQ154"/>
      <c r="BHR154"/>
      <c r="BHS154"/>
      <c r="BHT154"/>
      <c r="BHU154"/>
      <c r="BHV154"/>
      <c r="BHW154"/>
      <c r="BHX154"/>
      <c r="BHY154"/>
      <c r="BHZ154"/>
      <c r="BIA154"/>
      <c r="BIB154"/>
      <c r="BIC154"/>
      <c r="BID154"/>
      <c r="BIE154"/>
      <c r="BIF154"/>
      <c r="BIG154"/>
      <c r="BIH154"/>
      <c r="BII154"/>
      <c r="BIJ154"/>
      <c r="BIK154"/>
      <c r="BIL154"/>
      <c r="BIM154"/>
      <c r="BIN154"/>
      <c r="BIO154"/>
      <c r="BIP154"/>
      <c r="BIQ154"/>
      <c r="BIR154"/>
      <c r="BIS154"/>
      <c r="BIT154"/>
      <c r="BIU154"/>
      <c r="BIV154"/>
      <c r="BIW154"/>
      <c r="BIX154"/>
      <c r="BIY154"/>
      <c r="BIZ154"/>
      <c r="BJA154"/>
      <c r="BJB154"/>
      <c r="BJC154"/>
      <c r="BJD154"/>
      <c r="BJE154"/>
      <c r="BJF154"/>
      <c r="BJG154"/>
      <c r="BJH154"/>
      <c r="BJI154"/>
      <c r="BJJ154"/>
      <c r="BJK154"/>
      <c r="BJL154"/>
      <c r="BJM154"/>
      <c r="BJN154"/>
      <c r="BJO154"/>
      <c r="BJP154"/>
      <c r="BJQ154"/>
      <c r="BJR154"/>
      <c r="BJS154"/>
      <c r="BJT154"/>
      <c r="BJU154"/>
      <c r="BJV154"/>
      <c r="BJW154"/>
      <c r="BJX154"/>
      <c r="BJY154"/>
      <c r="BJZ154"/>
      <c r="BKA154"/>
      <c r="BKB154"/>
      <c r="BKC154"/>
      <c r="BKD154"/>
      <c r="BKE154"/>
      <c r="BKF154"/>
      <c r="BKG154"/>
      <c r="BKH154"/>
      <c r="BKI154"/>
      <c r="BKJ154"/>
      <c r="BKK154"/>
      <c r="BKL154"/>
      <c r="BKM154"/>
      <c r="BKN154"/>
      <c r="BKO154"/>
      <c r="BKP154"/>
      <c r="BKQ154"/>
      <c r="BKR154"/>
      <c r="BKS154"/>
      <c r="BKT154"/>
      <c r="BKU154"/>
      <c r="BKV154"/>
      <c r="BKW154"/>
      <c r="BKX154"/>
      <c r="BKY154"/>
      <c r="BKZ154"/>
      <c r="BLA154"/>
      <c r="BLB154"/>
      <c r="BLC154"/>
      <c r="BLD154"/>
      <c r="BLE154"/>
      <c r="BLF154"/>
      <c r="BLG154"/>
      <c r="BLH154"/>
      <c r="BLI154"/>
      <c r="BLJ154"/>
      <c r="BLK154"/>
      <c r="BLL154"/>
      <c r="BLM154"/>
      <c r="BLN154"/>
      <c r="BLO154"/>
      <c r="BLP154"/>
      <c r="BLQ154"/>
      <c r="BLR154"/>
      <c r="BLS154"/>
      <c r="BLT154"/>
      <c r="BLU154"/>
      <c r="BLV154"/>
      <c r="BLW154"/>
      <c r="BLX154"/>
      <c r="BLY154"/>
      <c r="BLZ154"/>
      <c r="BMA154"/>
      <c r="BMB154"/>
      <c r="BMC154"/>
      <c r="BMD154"/>
      <c r="BME154"/>
      <c r="BMF154"/>
      <c r="BMG154"/>
      <c r="BMH154"/>
      <c r="BMI154"/>
      <c r="BMJ154"/>
      <c r="BMK154"/>
      <c r="BML154"/>
      <c r="BMM154"/>
      <c r="BMN154"/>
      <c r="BMO154"/>
      <c r="BMP154"/>
      <c r="BMQ154"/>
      <c r="BMR154"/>
      <c r="BMS154"/>
      <c r="BMT154"/>
      <c r="BMU154"/>
      <c r="BMV154"/>
      <c r="BMW154"/>
      <c r="BMX154"/>
      <c r="BMY154"/>
      <c r="BMZ154"/>
      <c r="BNA154"/>
      <c r="BNB154"/>
      <c r="BNC154"/>
      <c r="BND154"/>
      <c r="BNE154"/>
      <c r="BNF154"/>
      <c r="BNG154"/>
      <c r="BNH154"/>
      <c r="BNI154"/>
      <c r="BNJ154"/>
      <c r="BNK154"/>
      <c r="BNL154"/>
      <c r="BNM154"/>
      <c r="BNN154"/>
      <c r="BNO154"/>
      <c r="BNP154"/>
      <c r="BNQ154"/>
      <c r="BNR154"/>
      <c r="BNS154"/>
      <c r="BNT154"/>
      <c r="BNU154"/>
      <c r="BNV154"/>
      <c r="BNW154"/>
      <c r="BNX154"/>
      <c r="BNY154"/>
      <c r="BNZ154"/>
      <c r="BOA154"/>
      <c r="BOB154"/>
      <c r="BOC154"/>
      <c r="BOD154"/>
      <c r="BOE154"/>
      <c r="BOF154"/>
      <c r="BOG154"/>
      <c r="BOH154"/>
      <c r="BOI154"/>
      <c r="BOJ154"/>
      <c r="BOK154"/>
      <c r="BOL154"/>
      <c r="BOM154"/>
      <c r="BON154"/>
      <c r="BOO154"/>
      <c r="BOP154"/>
      <c r="BOQ154"/>
      <c r="BOR154"/>
      <c r="BOS154"/>
      <c r="BOT154"/>
      <c r="BOU154"/>
      <c r="BOV154"/>
      <c r="BOW154"/>
      <c r="BOX154"/>
      <c r="BOY154"/>
      <c r="BOZ154"/>
      <c r="BPA154"/>
      <c r="BPB154"/>
      <c r="BPC154"/>
      <c r="BPD154"/>
      <c r="BPE154"/>
      <c r="BPF154"/>
      <c r="BPG154"/>
      <c r="BPH154"/>
      <c r="BPI154"/>
      <c r="BPJ154"/>
      <c r="BPK154"/>
      <c r="BPL154"/>
      <c r="BPM154"/>
      <c r="BPN154"/>
      <c r="BPO154"/>
      <c r="BPP154"/>
      <c r="BPQ154"/>
      <c r="BPR154"/>
      <c r="BPS154"/>
      <c r="BPT154"/>
      <c r="BPU154"/>
      <c r="BPV154"/>
      <c r="BPW154"/>
      <c r="BPX154"/>
      <c r="BPY154"/>
      <c r="BPZ154"/>
      <c r="BQA154"/>
      <c r="BQB154"/>
      <c r="BQC154"/>
      <c r="BQD154"/>
      <c r="BQE154"/>
      <c r="BQF154"/>
      <c r="BQG154"/>
      <c r="BQH154"/>
      <c r="BQI154"/>
      <c r="BQJ154"/>
      <c r="BQK154"/>
      <c r="BQL154"/>
      <c r="BQM154"/>
      <c r="BQN154"/>
      <c r="BQO154"/>
      <c r="BQP154"/>
      <c r="BQQ154"/>
      <c r="BQR154"/>
      <c r="BQS154"/>
      <c r="BQT154"/>
      <c r="BQU154"/>
      <c r="BQV154"/>
      <c r="BQW154"/>
      <c r="BQX154"/>
      <c r="BQY154"/>
      <c r="BQZ154"/>
      <c r="BRA154"/>
      <c r="BRB154"/>
      <c r="BRC154"/>
      <c r="BRD154"/>
      <c r="BRE154"/>
      <c r="BRF154"/>
      <c r="BRG154"/>
      <c r="BRH154"/>
      <c r="BRI154"/>
      <c r="BRJ154"/>
      <c r="BRK154"/>
      <c r="BRL154"/>
      <c r="BRM154"/>
      <c r="BRN154"/>
      <c r="BRO154"/>
      <c r="BRP154"/>
      <c r="BRQ154"/>
      <c r="BRR154"/>
      <c r="BRS154"/>
      <c r="BRT154"/>
      <c r="BRU154"/>
      <c r="BRV154"/>
      <c r="BRW154"/>
      <c r="BRX154"/>
      <c r="BRY154"/>
      <c r="BRZ154"/>
      <c r="BSA154"/>
      <c r="BSB154"/>
      <c r="BSC154"/>
      <c r="BSD154"/>
      <c r="BSE154"/>
      <c r="BSF154"/>
      <c r="BSG154"/>
      <c r="BSH154"/>
      <c r="BSI154"/>
      <c r="BSJ154"/>
      <c r="BSK154"/>
      <c r="BSL154"/>
      <c r="BSM154"/>
      <c r="BSN154"/>
      <c r="BSO154"/>
      <c r="BSP154"/>
      <c r="BSQ154"/>
      <c r="BSR154"/>
      <c r="BSS154"/>
      <c r="BST154"/>
      <c r="BSU154"/>
      <c r="BSV154"/>
      <c r="BSW154"/>
      <c r="BSX154"/>
      <c r="BSY154"/>
      <c r="BSZ154"/>
      <c r="BTA154"/>
      <c r="BTB154"/>
      <c r="BTC154"/>
      <c r="BTD154"/>
      <c r="BTE154"/>
      <c r="BTF154"/>
      <c r="BTG154"/>
      <c r="BTH154"/>
      <c r="BTI154"/>
      <c r="BTJ154"/>
      <c r="BTK154"/>
      <c r="BTL154"/>
      <c r="BTM154"/>
      <c r="BTN154"/>
      <c r="BTO154"/>
      <c r="BTP154"/>
      <c r="BTQ154"/>
      <c r="BTR154"/>
      <c r="BTS154"/>
      <c r="BTT154"/>
      <c r="BTU154"/>
      <c r="BTV154"/>
      <c r="BTW154"/>
      <c r="BTX154"/>
      <c r="BTY154"/>
      <c r="BTZ154"/>
      <c r="BUA154"/>
      <c r="BUB154"/>
      <c r="BUC154"/>
      <c r="BUD154"/>
      <c r="BUE154"/>
      <c r="BUF154"/>
      <c r="BUG154"/>
      <c r="BUH154"/>
      <c r="BUI154"/>
      <c r="BUJ154"/>
      <c r="BUK154"/>
      <c r="BUL154"/>
      <c r="BUM154"/>
      <c r="BUN154"/>
      <c r="BUO154"/>
      <c r="BUP154"/>
      <c r="BUQ154"/>
      <c r="BUR154"/>
      <c r="BUS154"/>
      <c r="BUT154"/>
      <c r="BUU154"/>
      <c r="BUV154"/>
      <c r="BUW154"/>
      <c r="BUX154"/>
      <c r="BUY154"/>
      <c r="BUZ154"/>
      <c r="BVA154"/>
      <c r="BVB154"/>
      <c r="BVC154"/>
      <c r="BVD154"/>
      <c r="BVE154"/>
      <c r="BVF154"/>
      <c r="BVG154"/>
      <c r="BVH154"/>
      <c r="BVI154"/>
      <c r="BVJ154"/>
      <c r="BVK154"/>
      <c r="BVL154"/>
      <c r="BVM154"/>
      <c r="BVN154"/>
      <c r="BVO154"/>
      <c r="BVP154"/>
      <c r="BVQ154"/>
      <c r="BVR154"/>
      <c r="BVS154"/>
      <c r="BVT154"/>
      <c r="BVU154"/>
      <c r="BVV154"/>
      <c r="BVW154"/>
      <c r="BVX154"/>
      <c r="BVY154"/>
      <c r="BVZ154"/>
      <c r="BWA154"/>
      <c r="BWB154"/>
      <c r="BWC154"/>
      <c r="BWD154"/>
      <c r="BWE154"/>
      <c r="BWF154"/>
      <c r="BWG154"/>
      <c r="BWH154"/>
      <c r="BWI154"/>
      <c r="BWJ154"/>
      <c r="BWK154"/>
      <c r="BWL154"/>
      <c r="BWM154"/>
      <c r="BWN154"/>
      <c r="BWO154"/>
      <c r="BWP154"/>
      <c r="BWQ154"/>
      <c r="BWR154"/>
      <c r="BWS154"/>
      <c r="BWT154"/>
      <c r="BWU154"/>
      <c r="BWV154"/>
      <c r="BWW154"/>
      <c r="BWX154"/>
      <c r="BWY154"/>
      <c r="BWZ154"/>
      <c r="BXA154"/>
      <c r="BXB154"/>
      <c r="BXC154"/>
      <c r="BXD154"/>
      <c r="BXE154"/>
      <c r="BXF154"/>
      <c r="BXG154"/>
      <c r="BXH154"/>
      <c r="BXI154"/>
      <c r="BXJ154"/>
      <c r="BXK154"/>
      <c r="BXL154"/>
      <c r="BXM154"/>
      <c r="BXN154"/>
      <c r="BXO154"/>
      <c r="BXP154"/>
      <c r="BXQ154"/>
      <c r="BXR154"/>
      <c r="BXS154"/>
      <c r="BXT154"/>
      <c r="BXU154"/>
      <c r="BXV154"/>
      <c r="BXW154"/>
      <c r="BXX154"/>
      <c r="BXY154"/>
      <c r="BXZ154"/>
      <c r="BYA154"/>
      <c r="BYB154"/>
      <c r="BYC154"/>
      <c r="BYD154"/>
      <c r="BYE154"/>
      <c r="BYF154"/>
      <c r="BYG154"/>
      <c r="BYH154"/>
      <c r="BYI154"/>
      <c r="BYJ154"/>
      <c r="BYK154"/>
      <c r="BYL154"/>
      <c r="BYM154"/>
      <c r="BYN154"/>
      <c r="BYO154"/>
      <c r="BYP154"/>
      <c r="BYQ154"/>
      <c r="BYR154"/>
      <c r="BYS154"/>
      <c r="BYT154"/>
      <c r="BYU154"/>
      <c r="BYV154"/>
      <c r="BYW154"/>
      <c r="BYX154"/>
      <c r="BYY154"/>
      <c r="BYZ154"/>
      <c r="BZA154"/>
      <c r="BZB154"/>
      <c r="BZC154"/>
      <c r="BZD154"/>
      <c r="BZE154"/>
      <c r="BZF154"/>
      <c r="BZG154"/>
      <c r="BZH154"/>
      <c r="BZI154"/>
      <c r="BZJ154"/>
      <c r="BZK154"/>
      <c r="BZL154"/>
      <c r="BZM154"/>
      <c r="BZN154"/>
      <c r="BZO154"/>
      <c r="BZP154"/>
      <c r="BZQ154"/>
      <c r="BZR154"/>
      <c r="BZS154"/>
      <c r="BZT154"/>
      <c r="BZU154"/>
      <c r="BZV154"/>
      <c r="BZW154"/>
      <c r="BZX154"/>
      <c r="BZY154"/>
      <c r="BZZ154"/>
      <c r="CAA154"/>
      <c r="CAB154"/>
      <c r="CAC154"/>
      <c r="CAD154"/>
      <c r="CAE154"/>
      <c r="CAF154"/>
      <c r="CAG154"/>
      <c r="CAH154"/>
      <c r="CAI154"/>
      <c r="CAJ154"/>
      <c r="CAK154"/>
      <c r="CAL154"/>
      <c r="CAM154"/>
      <c r="CAN154"/>
      <c r="CAO154"/>
      <c r="CAP154"/>
      <c r="CAQ154"/>
      <c r="CAR154"/>
      <c r="CAS154"/>
      <c r="CAT154"/>
      <c r="CAU154"/>
      <c r="CAV154"/>
      <c r="CAW154"/>
      <c r="CAX154"/>
      <c r="CAY154"/>
      <c r="CAZ154"/>
      <c r="CBA154"/>
      <c r="CBB154"/>
      <c r="CBC154"/>
      <c r="CBD154"/>
      <c r="CBE154"/>
      <c r="CBF154"/>
      <c r="CBG154"/>
      <c r="CBH154"/>
      <c r="CBI154"/>
      <c r="CBJ154"/>
      <c r="CBK154"/>
      <c r="CBL154"/>
      <c r="CBM154"/>
      <c r="CBN154"/>
      <c r="CBO154"/>
      <c r="CBP154"/>
      <c r="CBQ154"/>
      <c r="CBR154"/>
      <c r="CBS154"/>
      <c r="CBT154"/>
      <c r="CBU154"/>
      <c r="CBV154"/>
      <c r="CBW154"/>
      <c r="CBX154"/>
      <c r="CBY154"/>
      <c r="CBZ154"/>
      <c r="CCA154"/>
      <c r="CCB154"/>
      <c r="CCC154"/>
      <c r="CCD154"/>
      <c r="CCE154"/>
      <c r="CCF154"/>
      <c r="CCG154"/>
      <c r="CCH154"/>
      <c r="CCI154"/>
      <c r="CCJ154"/>
      <c r="CCK154"/>
      <c r="CCL154"/>
      <c r="CCM154"/>
      <c r="CCN154"/>
      <c r="CCO154"/>
      <c r="CCP154"/>
      <c r="CCQ154"/>
      <c r="CCR154"/>
      <c r="CCS154"/>
      <c r="CCT154"/>
      <c r="CCU154"/>
      <c r="CCV154"/>
      <c r="CCW154"/>
      <c r="CCX154"/>
      <c r="CCY154"/>
      <c r="CCZ154"/>
      <c r="CDA154"/>
      <c r="CDB154"/>
      <c r="CDC154"/>
      <c r="CDD154"/>
      <c r="CDE154"/>
      <c r="CDF154"/>
      <c r="CDG154"/>
      <c r="CDH154"/>
      <c r="CDI154"/>
      <c r="CDJ154"/>
      <c r="CDK154"/>
      <c r="CDL154"/>
      <c r="CDM154"/>
      <c r="CDN154"/>
      <c r="CDO154"/>
      <c r="CDP154"/>
      <c r="CDQ154"/>
      <c r="CDR154"/>
      <c r="CDS154"/>
      <c r="CDT154"/>
      <c r="CDU154"/>
      <c r="CDV154"/>
      <c r="CDW154"/>
      <c r="CDX154"/>
      <c r="CDY154"/>
      <c r="CDZ154"/>
      <c r="CEA154"/>
      <c r="CEB154"/>
      <c r="CEC154"/>
      <c r="CED154"/>
      <c r="CEE154"/>
      <c r="CEF154"/>
      <c r="CEG154"/>
      <c r="CEH154"/>
      <c r="CEI154"/>
      <c r="CEJ154"/>
      <c r="CEK154"/>
      <c r="CEL154"/>
      <c r="CEM154"/>
      <c r="CEN154"/>
      <c r="CEO154"/>
      <c r="CEP154"/>
      <c r="CEQ154"/>
      <c r="CER154"/>
      <c r="CES154"/>
      <c r="CET154"/>
      <c r="CEU154"/>
      <c r="CEV154"/>
      <c r="CEW154"/>
      <c r="CEX154"/>
      <c r="CEY154"/>
      <c r="CEZ154"/>
      <c r="CFA154"/>
      <c r="CFB154"/>
      <c r="CFC154"/>
      <c r="CFD154"/>
      <c r="CFE154"/>
      <c r="CFF154"/>
      <c r="CFG154"/>
      <c r="CFH154"/>
      <c r="CFI154"/>
      <c r="CFJ154"/>
      <c r="CFK154"/>
      <c r="CFL154"/>
      <c r="CFM154"/>
      <c r="CFN154"/>
      <c r="CFO154"/>
      <c r="CFP154"/>
      <c r="CFQ154"/>
      <c r="CFR154"/>
      <c r="CFS154"/>
      <c r="CFT154"/>
      <c r="CFU154"/>
      <c r="CFV154"/>
      <c r="CFW154"/>
      <c r="CFX154"/>
      <c r="CFY154"/>
      <c r="CFZ154"/>
      <c r="CGA154"/>
      <c r="CGB154"/>
      <c r="CGC154"/>
      <c r="CGD154"/>
      <c r="CGE154"/>
      <c r="CGF154"/>
      <c r="CGG154"/>
      <c r="CGH154"/>
      <c r="CGI154"/>
      <c r="CGJ154"/>
      <c r="CGK154"/>
      <c r="CGL154"/>
      <c r="CGM154"/>
      <c r="CGN154"/>
      <c r="CGO154"/>
      <c r="CGP154"/>
      <c r="CGQ154"/>
      <c r="CGR154"/>
      <c r="CGS154"/>
      <c r="CGT154"/>
      <c r="CGU154"/>
      <c r="CGV154"/>
      <c r="CGW154"/>
      <c r="CGX154"/>
      <c r="CGY154"/>
      <c r="CGZ154"/>
      <c r="CHA154"/>
      <c r="CHB154"/>
      <c r="CHC154"/>
      <c r="CHD154"/>
      <c r="CHE154"/>
      <c r="CHF154"/>
      <c r="CHG154"/>
      <c r="CHH154"/>
      <c r="CHI154"/>
      <c r="CHJ154"/>
      <c r="CHK154"/>
      <c r="CHL154"/>
      <c r="CHM154"/>
      <c r="CHN154"/>
      <c r="CHO154"/>
      <c r="CHP154"/>
      <c r="CHQ154"/>
      <c r="CHR154"/>
      <c r="CHS154"/>
      <c r="CHT154"/>
      <c r="CHU154"/>
      <c r="CHV154"/>
      <c r="CHW154"/>
      <c r="CHX154"/>
      <c r="CHY154"/>
      <c r="CHZ154"/>
      <c r="CIA154"/>
      <c r="CIB154"/>
      <c r="CIC154"/>
      <c r="CID154"/>
      <c r="CIE154"/>
      <c r="CIF154"/>
      <c r="CIG154"/>
      <c r="CIH154"/>
      <c r="CII154"/>
      <c r="CIJ154"/>
      <c r="CIK154"/>
      <c r="CIL154"/>
      <c r="CIM154"/>
      <c r="CIN154"/>
      <c r="CIO154"/>
      <c r="CIP154"/>
      <c r="CIQ154"/>
      <c r="CIR154"/>
      <c r="CIS154"/>
      <c r="CIT154"/>
      <c r="CIU154"/>
      <c r="CIV154"/>
      <c r="CIW154"/>
      <c r="CIX154"/>
      <c r="CIY154"/>
      <c r="CIZ154"/>
      <c r="CJA154"/>
      <c r="CJB154"/>
      <c r="CJC154"/>
      <c r="CJD154"/>
      <c r="CJE154"/>
      <c r="CJF154"/>
      <c r="CJG154"/>
      <c r="CJH154"/>
      <c r="CJI154"/>
      <c r="CJJ154"/>
      <c r="CJK154"/>
      <c r="CJL154"/>
      <c r="CJM154"/>
      <c r="CJN154"/>
      <c r="CJO154"/>
      <c r="CJP154"/>
      <c r="CJQ154"/>
      <c r="CJR154"/>
      <c r="CJS154"/>
      <c r="CJT154"/>
      <c r="CJU154"/>
      <c r="CJV154"/>
      <c r="CJW154"/>
      <c r="CJX154"/>
      <c r="CJY154"/>
      <c r="CJZ154"/>
      <c r="CKA154"/>
      <c r="CKB154"/>
      <c r="CKC154"/>
      <c r="CKD154"/>
      <c r="CKE154"/>
      <c r="CKF154"/>
      <c r="CKG154"/>
      <c r="CKH154"/>
      <c r="CKI154"/>
      <c r="CKJ154"/>
      <c r="CKK154"/>
      <c r="CKL154"/>
      <c r="CKM154"/>
      <c r="CKN154"/>
      <c r="CKO154"/>
      <c r="CKP154"/>
      <c r="CKQ154"/>
      <c r="CKR154"/>
      <c r="CKS154"/>
      <c r="CKT154"/>
      <c r="CKU154"/>
      <c r="CKV154"/>
      <c r="CKW154"/>
      <c r="CKX154"/>
      <c r="CKY154"/>
      <c r="CKZ154"/>
      <c r="CLA154"/>
      <c r="CLB154"/>
      <c r="CLC154"/>
      <c r="CLD154"/>
      <c r="CLE154"/>
      <c r="CLF154"/>
      <c r="CLG154"/>
      <c r="CLH154"/>
      <c r="CLI154"/>
      <c r="CLJ154"/>
      <c r="CLK154"/>
      <c r="CLL154"/>
      <c r="CLM154"/>
      <c r="CLN154"/>
      <c r="CLO154"/>
      <c r="CLP154"/>
      <c r="CLQ154"/>
      <c r="CLR154"/>
      <c r="CLS154"/>
      <c r="CLT154"/>
      <c r="CLU154"/>
      <c r="CLV154"/>
      <c r="CLW154"/>
      <c r="CLX154"/>
      <c r="CLY154"/>
      <c r="CLZ154"/>
      <c r="CMA154"/>
      <c r="CMB154"/>
      <c r="CMC154"/>
      <c r="CMD154"/>
      <c r="CME154"/>
      <c r="CMF154"/>
      <c r="CMG154"/>
      <c r="CMH154"/>
      <c r="CMI154"/>
      <c r="CMJ154"/>
      <c r="CMK154"/>
      <c r="CML154"/>
      <c r="CMM154"/>
      <c r="CMN154"/>
      <c r="CMO154"/>
      <c r="CMP154"/>
      <c r="CMQ154"/>
      <c r="CMR154"/>
      <c r="CMS154"/>
      <c r="CMT154"/>
      <c r="CMU154"/>
      <c r="CMV154"/>
      <c r="CMW154"/>
      <c r="CMX154"/>
      <c r="CMY154"/>
      <c r="CMZ154"/>
      <c r="CNA154"/>
      <c r="CNB154"/>
      <c r="CNC154"/>
      <c r="CND154"/>
      <c r="CNE154"/>
      <c r="CNF154"/>
      <c r="CNG154"/>
      <c r="CNH154"/>
      <c r="CNI154"/>
      <c r="CNJ154"/>
      <c r="CNK154"/>
      <c r="CNL154"/>
      <c r="CNM154"/>
      <c r="CNN154"/>
      <c r="CNO154"/>
      <c r="CNP154"/>
      <c r="CNQ154"/>
      <c r="CNR154"/>
      <c r="CNS154"/>
      <c r="CNT154"/>
      <c r="CNU154"/>
      <c r="CNV154"/>
      <c r="CNW154"/>
      <c r="CNX154"/>
      <c r="CNY154"/>
      <c r="CNZ154"/>
      <c r="COA154"/>
      <c r="COB154"/>
      <c r="COC154"/>
      <c r="COD154"/>
      <c r="COE154"/>
      <c r="COF154"/>
      <c r="COG154"/>
      <c r="COH154"/>
      <c r="COI154"/>
      <c r="COJ154"/>
      <c r="COK154"/>
      <c r="COL154"/>
      <c r="COM154"/>
      <c r="CON154"/>
      <c r="COO154"/>
      <c r="COP154"/>
      <c r="COQ154"/>
      <c r="COR154"/>
      <c r="COS154"/>
      <c r="COT154"/>
      <c r="COU154"/>
      <c r="COV154"/>
      <c r="COW154"/>
      <c r="COX154"/>
      <c r="COY154"/>
      <c r="COZ154"/>
      <c r="CPA154"/>
      <c r="CPB154"/>
      <c r="CPC154"/>
      <c r="CPD154"/>
      <c r="CPE154"/>
      <c r="CPF154"/>
      <c r="CPG154"/>
      <c r="CPH154"/>
      <c r="CPI154"/>
      <c r="CPJ154"/>
      <c r="CPK154"/>
      <c r="CPL154"/>
      <c r="CPM154"/>
      <c r="CPN154"/>
      <c r="CPO154"/>
      <c r="CPP154"/>
      <c r="CPQ154"/>
      <c r="CPR154"/>
      <c r="CPS154"/>
      <c r="CPT154"/>
      <c r="CPU154"/>
      <c r="CPV154"/>
      <c r="CPW154"/>
      <c r="CPX154"/>
      <c r="CPY154"/>
      <c r="CPZ154"/>
      <c r="CQA154"/>
      <c r="CQB154"/>
      <c r="CQC154"/>
      <c r="CQD154"/>
      <c r="CQE154"/>
      <c r="CQF154"/>
      <c r="CQG154"/>
      <c r="CQH154"/>
      <c r="CQI154"/>
      <c r="CQJ154"/>
      <c r="CQK154"/>
      <c r="CQL154"/>
      <c r="CQM154"/>
      <c r="CQN154"/>
      <c r="CQO154"/>
      <c r="CQP154"/>
      <c r="CQQ154"/>
      <c r="CQR154"/>
      <c r="CQS154"/>
      <c r="CQT154"/>
      <c r="CQU154"/>
      <c r="CQV154"/>
      <c r="CQW154"/>
      <c r="CQX154"/>
      <c r="CQY154"/>
      <c r="CQZ154"/>
      <c r="CRA154"/>
      <c r="CRB154"/>
      <c r="CRC154"/>
      <c r="CRD154"/>
      <c r="CRE154"/>
      <c r="CRF154"/>
      <c r="CRG154"/>
      <c r="CRH154"/>
      <c r="CRI154"/>
      <c r="CRJ154"/>
      <c r="CRK154"/>
      <c r="CRL154"/>
      <c r="CRM154"/>
      <c r="CRN154"/>
      <c r="CRO154"/>
      <c r="CRP154"/>
      <c r="CRQ154"/>
      <c r="CRR154"/>
      <c r="CRS154"/>
      <c r="CRT154"/>
      <c r="CRU154"/>
      <c r="CRV154"/>
      <c r="CRW154"/>
      <c r="CRX154"/>
      <c r="CRY154"/>
      <c r="CRZ154"/>
      <c r="CSA154"/>
      <c r="CSB154"/>
      <c r="CSC154"/>
      <c r="CSD154"/>
      <c r="CSE154"/>
      <c r="CSF154"/>
      <c r="CSG154"/>
      <c r="CSH154"/>
      <c r="CSI154"/>
      <c r="CSJ154"/>
      <c r="CSK154"/>
      <c r="CSL154"/>
      <c r="CSM154"/>
      <c r="CSN154"/>
      <c r="CSO154"/>
      <c r="CSP154"/>
      <c r="CSQ154"/>
      <c r="CSR154"/>
      <c r="CSS154"/>
      <c r="CST154"/>
      <c r="CSU154"/>
      <c r="CSV154"/>
      <c r="CSW154"/>
      <c r="CSX154"/>
      <c r="CSY154"/>
      <c r="CSZ154"/>
      <c r="CTA154"/>
      <c r="CTB154"/>
      <c r="CTC154"/>
      <c r="CTD154"/>
      <c r="CTE154"/>
      <c r="CTF154"/>
      <c r="CTG154"/>
      <c r="CTH154"/>
      <c r="CTI154"/>
      <c r="CTJ154"/>
      <c r="CTK154"/>
      <c r="CTL154"/>
      <c r="CTM154"/>
      <c r="CTN154"/>
      <c r="CTO154"/>
      <c r="CTP154"/>
      <c r="CTQ154"/>
      <c r="CTR154"/>
      <c r="CTS154"/>
      <c r="CTT154"/>
      <c r="CTU154"/>
      <c r="CTV154"/>
      <c r="CTW154"/>
      <c r="CTX154"/>
      <c r="CTY154"/>
      <c r="CTZ154"/>
      <c r="CUA154"/>
      <c r="CUB154"/>
      <c r="CUC154"/>
      <c r="CUD154"/>
      <c r="CUE154"/>
      <c r="CUF154"/>
      <c r="CUG154"/>
      <c r="CUH154"/>
      <c r="CUI154"/>
      <c r="CUJ154"/>
      <c r="CUK154"/>
      <c r="CUL154"/>
      <c r="CUM154"/>
      <c r="CUN154"/>
      <c r="CUO154"/>
      <c r="CUP154"/>
      <c r="CUQ154"/>
      <c r="CUR154"/>
      <c r="CUS154"/>
      <c r="CUT154"/>
      <c r="CUU154"/>
      <c r="CUV154"/>
      <c r="CUW154"/>
      <c r="CUX154"/>
      <c r="CUY154"/>
      <c r="CUZ154"/>
      <c r="CVA154"/>
      <c r="CVB154"/>
      <c r="CVC154"/>
      <c r="CVD154"/>
      <c r="CVE154"/>
      <c r="CVF154"/>
      <c r="CVG154"/>
      <c r="CVH154"/>
      <c r="CVI154"/>
      <c r="CVJ154"/>
      <c r="CVK154"/>
      <c r="CVL154"/>
      <c r="CVM154"/>
      <c r="CVN154"/>
      <c r="CVO154"/>
      <c r="CVP154"/>
      <c r="CVQ154"/>
      <c r="CVR154"/>
      <c r="CVS154"/>
      <c r="CVT154"/>
      <c r="CVU154"/>
      <c r="CVV154"/>
      <c r="CVW154"/>
      <c r="CVX154"/>
      <c r="CVY154"/>
      <c r="CVZ154"/>
      <c r="CWA154"/>
      <c r="CWB154"/>
      <c r="CWC154"/>
      <c r="CWD154"/>
      <c r="CWE154"/>
      <c r="CWF154"/>
      <c r="CWG154"/>
      <c r="CWH154"/>
      <c r="CWI154"/>
      <c r="CWJ154"/>
      <c r="CWK154"/>
      <c r="CWL154"/>
      <c r="CWM154"/>
      <c r="CWN154"/>
      <c r="CWO154"/>
      <c r="CWP154"/>
      <c r="CWQ154"/>
      <c r="CWR154"/>
      <c r="CWS154"/>
      <c r="CWT154"/>
      <c r="CWU154"/>
      <c r="CWV154"/>
      <c r="CWW154"/>
      <c r="CWX154"/>
      <c r="CWY154"/>
      <c r="CWZ154"/>
      <c r="CXA154"/>
      <c r="CXB154"/>
      <c r="CXC154"/>
      <c r="CXD154"/>
      <c r="CXE154"/>
      <c r="CXF154"/>
      <c r="CXG154"/>
      <c r="CXH154"/>
      <c r="CXI154"/>
      <c r="CXJ154"/>
      <c r="CXK154"/>
      <c r="CXL154"/>
      <c r="CXM154"/>
      <c r="CXN154"/>
      <c r="CXO154"/>
      <c r="CXP154"/>
      <c r="CXQ154"/>
      <c r="CXR154"/>
      <c r="CXS154"/>
      <c r="CXT154"/>
      <c r="CXU154"/>
      <c r="CXV154"/>
      <c r="CXW154"/>
      <c r="CXX154"/>
      <c r="CXY154"/>
      <c r="CXZ154"/>
      <c r="CYA154"/>
      <c r="CYB154"/>
      <c r="CYC154"/>
      <c r="CYD154"/>
      <c r="CYE154"/>
      <c r="CYF154"/>
      <c r="CYG154"/>
      <c r="CYH154"/>
      <c r="CYI154"/>
      <c r="CYJ154"/>
      <c r="CYK154"/>
      <c r="CYL154"/>
      <c r="CYM154"/>
      <c r="CYN154"/>
      <c r="CYO154"/>
      <c r="CYP154"/>
      <c r="CYQ154"/>
      <c r="CYR154"/>
      <c r="CYS154"/>
      <c r="CYT154"/>
      <c r="CYU154"/>
      <c r="CYV154"/>
      <c r="CYW154"/>
      <c r="CYX154"/>
      <c r="CYY154"/>
      <c r="CYZ154"/>
      <c r="CZA154"/>
      <c r="CZB154"/>
      <c r="CZC154"/>
      <c r="CZD154"/>
      <c r="CZE154"/>
      <c r="CZF154"/>
      <c r="CZG154"/>
      <c r="CZH154"/>
      <c r="CZI154"/>
      <c r="CZJ154"/>
      <c r="CZK154"/>
      <c r="CZL154"/>
      <c r="CZM154"/>
      <c r="CZN154"/>
      <c r="CZO154"/>
      <c r="CZP154"/>
      <c r="CZQ154"/>
      <c r="CZR154"/>
      <c r="CZS154"/>
      <c r="CZT154"/>
      <c r="CZU154"/>
      <c r="CZV154"/>
      <c r="CZW154"/>
      <c r="CZX154"/>
      <c r="CZY154"/>
      <c r="CZZ154"/>
      <c r="DAA154"/>
      <c r="DAB154"/>
      <c r="DAC154"/>
      <c r="DAD154"/>
      <c r="DAE154"/>
      <c r="DAF154"/>
      <c r="DAG154"/>
      <c r="DAH154"/>
      <c r="DAI154"/>
      <c r="DAJ154"/>
      <c r="DAK154"/>
      <c r="DAL154"/>
      <c r="DAM154"/>
      <c r="DAN154"/>
      <c r="DAO154"/>
      <c r="DAP154"/>
      <c r="DAQ154"/>
      <c r="DAR154"/>
      <c r="DAS154"/>
      <c r="DAT154"/>
      <c r="DAU154"/>
      <c r="DAV154"/>
      <c r="DAW154"/>
      <c r="DAX154"/>
      <c r="DAY154"/>
      <c r="DAZ154"/>
      <c r="DBA154"/>
      <c r="DBB154"/>
      <c r="DBC154"/>
      <c r="DBD154"/>
      <c r="DBE154"/>
      <c r="DBF154"/>
      <c r="DBG154"/>
      <c r="DBH154"/>
      <c r="DBI154"/>
      <c r="DBJ154"/>
      <c r="DBK154"/>
      <c r="DBL154"/>
      <c r="DBM154"/>
      <c r="DBN154"/>
      <c r="DBO154"/>
      <c r="DBP154"/>
      <c r="DBQ154"/>
      <c r="DBR154"/>
      <c r="DBS154"/>
      <c r="DBT154"/>
      <c r="DBU154"/>
      <c r="DBV154"/>
      <c r="DBW154"/>
      <c r="DBX154"/>
      <c r="DBY154"/>
      <c r="DBZ154"/>
      <c r="DCA154"/>
      <c r="DCB154"/>
      <c r="DCC154"/>
      <c r="DCD154"/>
      <c r="DCE154"/>
      <c r="DCF154"/>
      <c r="DCG154"/>
      <c r="DCH154"/>
      <c r="DCI154"/>
      <c r="DCJ154"/>
      <c r="DCK154"/>
      <c r="DCL154"/>
      <c r="DCM154"/>
      <c r="DCN154"/>
      <c r="DCO154"/>
      <c r="DCP154"/>
      <c r="DCQ154"/>
      <c r="DCR154"/>
      <c r="DCS154"/>
      <c r="DCT154"/>
      <c r="DCU154"/>
      <c r="DCV154"/>
      <c r="DCW154"/>
      <c r="DCX154"/>
      <c r="DCY154"/>
      <c r="DCZ154"/>
      <c r="DDA154"/>
      <c r="DDB154"/>
      <c r="DDC154"/>
      <c r="DDD154"/>
      <c r="DDE154"/>
      <c r="DDF154"/>
      <c r="DDG154"/>
      <c r="DDH154"/>
      <c r="DDI154"/>
      <c r="DDJ154"/>
      <c r="DDK154"/>
      <c r="DDL154"/>
      <c r="DDM154"/>
      <c r="DDN154"/>
      <c r="DDO154"/>
      <c r="DDP154"/>
      <c r="DDQ154"/>
      <c r="DDR154"/>
      <c r="DDS154"/>
      <c r="DDT154"/>
      <c r="DDU154"/>
      <c r="DDV154"/>
      <c r="DDW154"/>
      <c r="DDX154"/>
      <c r="DDY154"/>
      <c r="DDZ154"/>
      <c r="DEA154"/>
      <c r="DEB154"/>
      <c r="DEC154"/>
      <c r="DED154"/>
      <c r="DEE154"/>
      <c r="DEF154"/>
      <c r="DEG154"/>
      <c r="DEH154"/>
      <c r="DEI154"/>
      <c r="DEJ154"/>
      <c r="DEK154"/>
      <c r="DEL154"/>
      <c r="DEM154"/>
      <c r="DEN154"/>
      <c r="DEO154"/>
      <c r="DEP154"/>
      <c r="DEQ154"/>
      <c r="DER154"/>
      <c r="DES154"/>
      <c r="DET154"/>
      <c r="DEU154"/>
      <c r="DEV154"/>
      <c r="DEW154"/>
      <c r="DEX154"/>
      <c r="DEY154"/>
      <c r="DEZ154"/>
      <c r="DFA154"/>
      <c r="DFB154"/>
      <c r="DFC154"/>
      <c r="DFD154"/>
      <c r="DFE154"/>
      <c r="DFF154"/>
      <c r="DFG154"/>
      <c r="DFH154"/>
      <c r="DFI154"/>
      <c r="DFJ154"/>
      <c r="DFK154"/>
      <c r="DFL154"/>
      <c r="DFM154"/>
      <c r="DFN154"/>
      <c r="DFO154"/>
      <c r="DFP154"/>
      <c r="DFQ154"/>
      <c r="DFR154"/>
      <c r="DFS154"/>
      <c r="DFT154"/>
      <c r="DFU154"/>
      <c r="DFV154"/>
      <c r="DFW154"/>
      <c r="DFX154"/>
      <c r="DFY154"/>
      <c r="DFZ154"/>
      <c r="DGA154"/>
      <c r="DGB154"/>
      <c r="DGC154"/>
      <c r="DGD154"/>
      <c r="DGE154"/>
      <c r="DGF154"/>
      <c r="DGG154"/>
      <c r="DGH154"/>
      <c r="DGI154"/>
      <c r="DGJ154"/>
      <c r="DGK154"/>
      <c r="DGL154"/>
      <c r="DGM154"/>
      <c r="DGN154"/>
      <c r="DGO154"/>
      <c r="DGP154"/>
      <c r="DGQ154"/>
      <c r="DGR154"/>
      <c r="DGS154"/>
      <c r="DGT154"/>
      <c r="DGU154"/>
      <c r="DGV154"/>
      <c r="DGW154"/>
      <c r="DGX154"/>
      <c r="DGY154"/>
      <c r="DGZ154"/>
      <c r="DHA154"/>
      <c r="DHB154"/>
      <c r="DHC154"/>
      <c r="DHD154"/>
      <c r="DHE154"/>
      <c r="DHF154"/>
      <c r="DHG154"/>
      <c r="DHH154"/>
      <c r="DHI154"/>
      <c r="DHJ154"/>
      <c r="DHK154"/>
      <c r="DHL154"/>
      <c r="DHM154"/>
      <c r="DHN154"/>
      <c r="DHO154"/>
      <c r="DHP154"/>
      <c r="DHQ154"/>
      <c r="DHR154"/>
      <c r="DHS154"/>
      <c r="DHT154"/>
      <c r="DHU154"/>
      <c r="DHV154"/>
      <c r="DHW154"/>
      <c r="DHX154"/>
      <c r="DHY154"/>
      <c r="DHZ154"/>
      <c r="DIA154"/>
      <c r="DIB154"/>
      <c r="DIC154"/>
      <c r="DID154"/>
      <c r="DIE154"/>
      <c r="DIF154"/>
      <c r="DIG154"/>
      <c r="DIH154"/>
      <c r="DII154"/>
      <c r="DIJ154"/>
      <c r="DIK154"/>
      <c r="DIL154"/>
      <c r="DIM154"/>
      <c r="DIN154"/>
      <c r="DIO154"/>
      <c r="DIP154"/>
      <c r="DIQ154"/>
      <c r="DIR154"/>
      <c r="DIS154"/>
      <c r="DIT154"/>
      <c r="DIU154"/>
      <c r="DIV154"/>
      <c r="DIW154"/>
      <c r="DIX154"/>
      <c r="DIY154"/>
      <c r="DIZ154"/>
      <c r="DJA154"/>
      <c r="DJB154"/>
      <c r="DJC154"/>
      <c r="DJD154"/>
      <c r="DJE154"/>
      <c r="DJF154"/>
      <c r="DJG154"/>
      <c r="DJH154"/>
      <c r="DJI154"/>
      <c r="DJJ154"/>
      <c r="DJK154"/>
      <c r="DJL154"/>
      <c r="DJM154"/>
      <c r="DJN154"/>
      <c r="DJO154"/>
      <c r="DJP154"/>
      <c r="DJQ154"/>
      <c r="DJR154"/>
      <c r="DJS154"/>
      <c r="DJT154"/>
      <c r="DJU154"/>
      <c r="DJV154"/>
      <c r="DJW154"/>
      <c r="DJX154"/>
      <c r="DJY154"/>
      <c r="DJZ154"/>
      <c r="DKA154"/>
      <c r="DKB154"/>
      <c r="DKC154"/>
      <c r="DKD154"/>
      <c r="DKE154"/>
      <c r="DKF154"/>
      <c r="DKG154"/>
      <c r="DKH154"/>
      <c r="DKI154"/>
      <c r="DKJ154"/>
      <c r="DKK154"/>
      <c r="DKL154"/>
      <c r="DKM154"/>
      <c r="DKN154"/>
      <c r="DKO154"/>
      <c r="DKP154"/>
      <c r="DKQ154"/>
      <c r="DKR154"/>
      <c r="DKS154"/>
      <c r="DKT154"/>
      <c r="DKU154"/>
      <c r="DKV154"/>
      <c r="DKW154"/>
      <c r="DKX154"/>
      <c r="DKY154"/>
      <c r="DKZ154"/>
      <c r="DLA154"/>
      <c r="DLB154"/>
      <c r="DLC154"/>
      <c r="DLD154"/>
      <c r="DLE154"/>
      <c r="DLF154"/>
      <c r="DLG154"/>
      <c r="DLH154"/>
      <c r="DLI154"/>
      <c r="DLJ154"/>
      <c r="DLK154"/>
      <c r="DLL154"/>
      <c r="DLM154"/>
      <c r="DLN154"/>
      <c r="DLO154"/>
      <c r="DLP154"/>
      <c r="DLQ154"/>
      <c r="DLR154"/>
      <c r="DLS154"/>
      <c r="DLT154"/>
      <c r="DLU154"/>
      <c r="DLV154"/>
      <c r="DLW154"/>
      <c r="DLX154"/>
      <c r="DLY154"/>
      <c r="DLZ154"/>
      <c r="DMA154"/>
      <c r="DMB154"/>
      <c r="DMC154"/>
      <c r="DMD154"/>
      <c r="DME154"/>
      <c r="DMF154"/>
      <c r="DMG154"/>
      <c r="DMH154"/>
      <c r="DMI154"/>
      <c r="DMJ154"/>
      <c r="DMK154"/>
      <c r="DML154"/>
      <c r="DMM154"/>
      <c r="DMN154"/>
      <c r="DMO154"/>
      <c r="DMP154"/>
      <c r="DMQ154"/>
      <c r="DMR154"/>
      <c r="DMS154"/>
      <c r="DMT154"/>
      <c r="DMU154"/>
      <c r="DMV154"/>
      <c r="DMW154"/>
      <c r="DMX154"/>
      <c r="DMY154"/>
      <c r="DMZ154"/>
      <c r="DNA154"/>
      <c r="DNB154"/>
      <c r="DNC154"/>
      <c r="DND154"/>
      <c r="DNE154"/>
      <c r="DNF154"/>
      <c r="DNG154"/>
      <c r="DNH154"/>
      <c r="DNI154"/>
      <c r="DNJ154"/>
      <c r="DNK154"/>
      <c r="DNL154"/>
      <c r="DNM154"/>
      <c r="DNN154"/>
      <c r="DNO154"/>
      <c r="DNP154"/>
      <c r="DNQ154"/>
      <c r="DNR154"/>
      <c r="DNS154"/>
      <c r="DNT154"/>
      <c r="DNU154"/>
      <c r="DNV154"/>
      <c r="DNW154"/>
      <c r="DNX154"/>
      <c r="DNY154"/>
      <c r="DNZ154"/>
      <c r="DOA154"/>
      <c r="DOB154"/>
      <c r="DOC154"/>
      <c r="DOD154"/>
      <c r="DOE154"/>
      <c r="DOF154"/>
      <c r="DOG154"/>
      <c r="DOH154"/>
      <c r="DOI154"/>
      <c r="DOJ154"/>
      <c r="DOK154"/>
      <c r="DOL154"/>
      <c r="DOM154"/>
      <c r="DON154"/>
      <c r="DOO154"/>
      <c r="DOP154"/>
      <c r="DOQ154"/>
      <c r="DOR154"/>
      <c r="DOS154"/>
      <c r="DOT154"/>
      <c r="DOU154"/>
      <c r="DOV154"/>
      <c r="DOW154"/>
      <c r="DOX154"/>
      <c r="DOY154"/>
      <c r="DOZ154"/>
      <c r="DPA154"/>
      <c r="DPB154"/>
      <c r="DPC154"/>
      <c r="DPD154"/>
      <c r="DPE154"/>
      <c r="DPF154"/>
      <c r="DPG154"/>
      <c r="DPH154"/>
      <c r="DPI154"/>
      <c r="DPJ154"/>
      <c r="DPK154"/>
      <c r="DPL154"/>
      <c r="DPM154"/>
      <c r="DPN154"/>
      <c r="DPO154"/>
      <c r="DPP154"/>
      <c r="DPQ154"/>
      <c r="DPR154"/>
      <c r="DPS154"/>
      <c r="DPT154"/>
      <c r="DPU154"/>
      <c r="DPV154"/>
      <c r="DPW154"/>
      <c r="DPX154"/>
      <c r="DPY154"/>
      <c r="DPZ154"/>
      <c r="DQA154"/>
      <c r="DQB154"/>
      <c r="DQC154"/>
      <c r="DQD154"/>
      <c r="DQE154"/>
      <c r="DQF154"/>
      <c r="DQG154"/>
      <c r="DQH154"/>
      <c r="DQI154"/>
      <c r="DQJ154"/>
      <c r="DQK154"/>
      <c r="DQL154"/>
      <c r="DQM154"/>
      <c r="DQN154"/>
      <c r="DQO154"/>
      <c r="DQP154"/>
      <c r="DQQ154"/>
      <c r="DQR154"/>
      <c r="DQS154"/>
      <c r="DQT154"/>
      <c r="DQU154"/>
      <c r="DQV154"/>
      <c r="DQW154"/>
      <c r="DQX154"/>
      <c r="DQY154"/>
      <c r="DQZ154"/>
      <c r="DRA154"/>
      <c r="DRB154"/>
      <c r="DRC154"/>
      <c r="DRD154"/>
      <c r="DRE154"/>
      <c r="DRF154"/>
      <c r="DRG154"/>
      <c r="DRH154"/>
      <c r="DRI154"/>
      <c r="DRJ154"/>
      <c r="DRK154"/>
      <c r="DRL154"/>
      <c r="DRM154"/>
      <c r="DRN154"/>
      <c r="DRO154"/>
      <c r="DRP154"/>
      <c r="DRQ154"/>
      <c r="DRR154"/>
      <c r="DRS154"/>
      <c r="DRT154"/>
      <c r="DRU154"/>
      <c r="DRV154"/>
      <c r="DRW154"/>
      <c r="DRX154"/>
      <c r="DRY154"/>
      <c r="DRZ154"/>
      <c r="DSA154"/>
      <c r="DSB154"/>
      <c r="DSC154"/>
      <c r="DSD154"/>
      <c r="DSE154"/>
      <c r="DSF154"/>
      <c r="DSG154"/>
      <c r="DSH154"/>
      <c r="DSI154"/>
      <c r="DSJ154"/>
      <c r="DSK154"/>
      <c r="DSL154"/>
      <c r="DSM154"/>
      <c r="DSN154"/>
      <c r="DSO154"/>
      <c r="DSP154"/>
      <c r="DSQ154"/>
      <c r="DSR154"/>
      <c r="DSS154"/>
      <c r="DST154"/>
      <c r="DSU154"/>
      <c r="DSV154"/>
      <c r="DSW154"/>
      <c r="DSX154"/>
      <c r="DSY154"/>
      <c r="DSZ154"/>
      <c r="DTA154"/>
      <c r="DTB154"/>
      <c r="DTC154"/>
      <c r="DTD154"/>
      <c r="DTE154"/>
      <c r="DTF154"/>
      <c r="DTG154"/>
      <c r="DTH154"/>
      <c r="DTI154"/>
      <c r="DTJ154"/>
      <c r="DTK154"/>
      <c r="DTL154"/>
      <c r="DTM154"/>
      <c r="DTN154"/>
      <c r="DTO154"/>
      <c r="DTP154"/>
      <c r="DTQ154"/>
      <c r="DTR154"/>
      <c r="DTS154"/>
      <c r="DTT154"/>
      <c r="DTU154"/>
      <c r="DTV154"/>
      <c r="DTW154"/>
      <c r="DTX154"/>
      <c r="DTY154"/>
      <c r="DTZ154"/>
      <c r="DUA154"/>
      <c r="DUB154"/>
      <c r="DUC154"/>
      <c r="DUD154"/>
      <c r="DUE154"/>
      <c r="DUF154"/>
      <c r="DUG154"/>
      <c r="DUH154"/>
      <c r="DUI154"/>
      <c r="DUJ154"/>
      <c r="DUK154"/>
      <c r="DUL154"/>
      <c r="DUM154"/>
      <c r="DUN154"/>
      <c r="DUO154"/>
      <c r="DUP154"/>
      <c r="DUQ154"/>
      <c r="DUR154"/>
      <c r="DUS154"/>
      <c r="DUT154"/>
      <c r="DUU154"/>
      <c r="DUV154"/>
      <c r="DUW154"/>
      <c r="DUX154"/>
      <c r="DUY154"/>
      <c r="DUZ154"/>
      <c r="DVA154"/>
      <c r="DVB154"/>
      <c r="DVC154"/>
      <c r="DVD154"/>
      <c r="DVE154"/>
      <c r="DVF154"/>
      <c r="DVG154"/>
      <c r="DVH154"/>
      <c r="DVI154"/>
      <c r="DVJ154"/>
      <c r="DVK154"/>
      <c r="DVL154"/>
      <c r="DVM154"/>
      <c r="DVN154"/>
      <c r="DVO154"/>
      <c r="DVP154"/>
      <c r="DVQ154"/>
      <c r="DVR154"/>
      <c r="DVS154"/>
      <c r="DVT154"/>
      <c r="DVU154"/>
      <c r="DVV154"/>
      <c r="DVW154"/>
      <c r="DVX154"/>
      <c r="DVY154"/>
      <c r="DVZ154"/>
      <c r="DWA154"/>
      <c r="DWB154"/>
      <c r="DWC154"/>
      <c r="DWD154"/>
      <c r="DWE154"/>
      <c r="DWF154"/>
      <c r="DWG154"/>
      <c r="DWH154"/>
      <c r="DWI154"/>
      <c r="DWJ154"/>
      <c r="DWK154"/>
      <c r="DWL154"/>
      <c r="DWM154"/>
      <c r="DWN154"/>
      <c r="DWO154"/>
      <c r="DWP154"/>
      <c r="DWQ154"/>
      <c r="DWR154"/>
      <c r="DWS154"/>
      <c r="DWT154"/>
      <c r="DWU154"/>
      <c r="DWV154"/>
      <c r="DWW154"/>
      <c r="DWX154"/>
      <c r="DWY154"/>
      <c r="DWZ154"/>
      <c r="DXA154"/>
      <c r="DXB154"/>
      <c r="DXC154"/>
      <c r="DXD154"/>
      <c r="DXE154"/>
      <c r="DXF154"/>
      <c r="DXG154"/>
      <c r="DXH154"/>
      <c r="DXI154"/>
      <c r="DXJ154"/>
      <c r="DXK154"/>
      <c r="DXL154"/>
      <c r="DXM154"/>
      <c r="DXN154"/>
      <c r="DXO154"/>
      <c r="DXP154"/>
      <c r="DXQ154"/>
      <c r="DXR154"/>
      <c r="DXS154"/>
      <c r="DXT154"/>
      <c r="DXU154"/>
      <c r="DXV154"/>
      <c r="DXW154"/>
      <c r="DXX154"/>
      <c r="DXY154"/>
      <c r="DXZ154"/>
      <c r="DYA154"/>
      <c r="DYB154"/>
      <c r="DYC154"/>
      <c r="DYD154"/>
      <c r="DYE154"/>
      <c r="DYF154"/>
      <c r="DYG154"/>
      <c r="DYH154"/>
      <c r="DYI154"/>
      <c r="DYJ154"/>
      <c r="DYK154"/>
      <c r="DYL154"/>
      <c r="DYM154"/>
      <c r="DYN154"/>
      <c r="DYO154"/>
      <c r="DYP154"/>
      <c r="DYQ154"/>
      <c r="DYR154"/>
      <c r="DYS154"/>
      <c r="DYT154"/>
      <c r="DYU154"/>
      <c r="DYV154"/>
      <c r="DYW154"/>
      <c r="DYX154"/>
      <c r="DYY154"/>
      <c r="DYZ154"/>
      <c r="DZA154"/>
      <c r="DZB154"/>
      <c r="DZC154"/>
      <c r="DZD154"/>
      <c r="DZE154"/>
      <c r="DZF154"/>
      <c r="DZG154"/>
      <c r="DZH154"/>
      <c r="DZI154"/>
      <c r="DZJ154"/>
      <c r="DZK154"/>
      <c r="DZL154"/>
      <c r="DZM154"/>
      <c r="DZN154"/>
      <c r="DZO154"/>
      <c r="DZP154"/>
      <c r="DZQ154"/>
      <c r="DZR154"/>
      <c r="DZS154"/>
      <c r="DZT154"/>
      <c r="DZU154"/>
      <c r="DZV154"/>
      <c r="DZW154"/>
      <c r="DZX154"/>
      <c r="DZY154"/>
      <c r="DZZ154"/>
      <c r="EAA154"/>
      <c r="EAB154"/>
      <c r="EAC154"/>
      <c r="EAD154"/>
      <c r="EAE154"/>
      <c r="EAF154"/>
      <c r="EAG154"/>
      <c r="EAH154"/>
      <c r="EAI154"/>
      <c r="EAJ154"/>
      <c r="EAK154"/>
      <c r="EAL154"/>
      <c r="EAM154"/>
      <c r="EAN154"/>
      <c r="EAO154"/>
      <c r="EAP154"/>
      <c r="EAQ154"/>
      <c r="EAR154"/>
      <c r="EAS154"/>
      <c r="EAT154"/>
      <c r="EAU154"/>
      <c r="EAV154"/>
      <c r="EAW154"/>
      <c r="EAX154"/>
      <c r="EAY154"/>
      <c r="EAZ154"/>
      <c r="EBA154"/>
      <c r="EBB154"/>
      <c r="EBC154"/>
      <c r="EBD154"/>
      <c r="EBE154"/>
      <c r="EBF154"/>
      <c r="EBG154"/>
      <c r="EBH154"/>
      <c r="EBI154"/>
      <c r="EBJ154"/>
      <c r="EBK154"/>
      <c r="EBL154"/>
      <c r="EBM154"/>
      <c r="EBN154"/>
      <c r="EBO154"/>
      <c r="EBP154"/>
      <c r="EBQ154"/>
      <c r="EBR154"/>
      <c r="EBS154"/>
      <c r="EBT154"/>
      <c r="EBU154"/>
      <c r="EBV154"/>
      <c r="EBW154"/>
      <c r="EBX154"/>
      <c r="EBY154"/>
      <c r="EBZ154"/>
      <c r="ECA154"/>
      <c r="ECB154"/>
      <c r="ECC154"/>
      <c r="ECD154"/>
      <c r="ECE154"/>
      <c r="ECF154"/>
      <c r="ECG154"/>
      <c r="ECH154"/>
      <c r="ECI154"/>
      <c r="ECJ154"/>
      <c r="ECK154"/>
      <c r="ECL154"/>
      <c r="ECM154"/>
      <c r="ECN154"/>
      <c r="ECO154"/>
      <c r="ECP154"/>
      <c r="ECQ154"/>
      <c r="ECR154"/>
      <c r="ECS154"/>
      <c r="ECT154"/>
      <c r="ECU154"/>
      <c r="ECV154"/>
      <c r="ECW154"/>
      <c r="ECX154"/>
      <c r="ECY154"/>
      <c r="ECZ154"/>
      <c r="EDA154"/>
      <c r="EDB154"/>
      <c r="EDC154"/>
      <c r="EDD154"/>
      <c r="EDE154"/>
      <c r="EDF154"/>
      <c r="EDG154"/>
      <c r="EDH154"/>
      <c r="EDI154"/>
      <c r="EDJ154"/>
      <c r="EDK154"/>
      <c r="EDL154"/>
      <c r="EDM154"/>
      <c r="EDN154"/>
      <c r="EDO154"/>
      <c r="EDP154"/>
      <c r="EDQ154"/>
      <c r="EDR154"/>
      <c r="EDS154"/>
      <c r="EDT154"/>
      <c r="EDU154"/>
      <c r="EDV154"/>
      <c r="EDW154"/>
      <c r="EDX154"/>
      <c r="EDY154"/>
      <c r="EDZ154"/>
      <c r="EEA154"/>
      <c r="EEB154"/>
      <c r="EEC154"/>
      <c r="EED154"/>
      <c r="EEE154"/>
      <c r="EEF154"/>
      <c r="EEG154"/>
      <c r="EEH154"/>
      <c r="EEI154"/>
      <c r="EEJ154"/>
      <c r="EEK154"/>
      <c r="EEL154"/>
      <c r="EEM154"/>
      <c r="EEN154"/>
      <c r="EEO154"/>
      <c r="EEP154"/>
      <c r="EEQ154"/>
      <c r="EER154"/>
      <c r="EES154"/>
      <c r="EET154"/>
      <c r="EEU154"/>
      <c r="EEV154"/>
      <c r="EEW154"/>
      <c r="EEX154"/>
      <c r="EEY154"/>
      <c r="EEZ154"/>
      <c r="EFA154"/>
      <c r="EFB154"/>
      <c r="EFC154"/>
      <c r="EFD154"/>
      <c r="EFE154"/>
      <c r="EFF154"/>
      <c r="EFG154"/>
      <c r="EFH154"/>
      <c r="EFI154"/>
      <c r="EFJ154"/>
      <c r="EFK154"/>
      <c r="EFL154"/>
      <c r="EFM154"/>
      <c r="EFN154"/>
      <c r="EFO154"/>
      <c r="EFP154"/>
      <c r="EFQ154"/>
      <c r="EFR154"/>
      <c r="EFS154"/>
      <c r="EFT154"/>
      <c r="EFU154"/>
      <c r="EFV154"/>
      <c r="EFW154"/>
      <c r="EFX154"/>
      <c r="EFY154"/>
      <c r="EFZ154"/>
      <c r="EGA154"/>
      <c r="EGB154"/>
      <c r="EGC154"/>
      <c r="EGD154"/>
      <c r="EGE154"/>
      <c r="EGF154"/>
      <c r="EGG154"/>
      <c r="EGH154"/>
      <c r="EGI154"/>
      <c r="EGJ154"/>
      <c r="EGK154"/>
      <c r="EGL154"/>
      <c r="EGM154"/>
      <c r="EGN154"/>
      <c r="EGO154"/>
      <c r="EGP154"/>
      <c r="EGQ154"/>
      <c r="EGR154"/>
      <c r="EGS154"/>
      <c r="EGT154"/>
      <c r="EGU154"/>
      <c r="EGV154"/>
      <c r="EGW154"/>
      <c r="EGX154"/>
      <c r="EGY154"/>
      <c r="EGZ154"/>
      <c r="EHA154"/>
      <c r="EHB154"/>
      <c r="EHC154"/>
      <c r="EHD154"/>
      <c r="EHE154"/>
      <c r="EHF154"/>
      <c r="EHG154"/>
      <c r="EHH154"/>
      <c r="EHI154"/>
      <c r="EHJ154"/>
      <c r="EHK154"/>
      <c r="EHL154"/>
      <c r="EHM154"/>
      <c r="EHN154"/>
      <c r="EHO154"/>
      <c r="EHP154"/>
      <c r="EHQ154"/>
      <c r="EHR154"/>
      <c r="EHS154"/>
      <c r="EHT154"/>
      <c r="EHU154"/>
      <c r="EHV154"/>
      <c r="EHW154"/>
      <c r="EHX154"/>
      <c r="EHY154"/>
      <c r="EHZ154"/>
      <c r="EIA154"/>
      <c r="EIB154"/>
      <c r="EIC154"/>
      <c r="EID154"/>
      <c r="EIE154"/>
      <c r="EIF154"/>
      <c r="EIG154"/>
      <c r="EIH154"/>
      <c r="EII154"/>
      <c r="EIJ154"/>
      <c r="EIK154"/>
      <c r="EIL154"/>
      <c r="EIM154"/>
      <c r="EIN154"/>
      <c r="EIO154"/>
      <c r="EIP154"/>
      <c r="EIQ154"/>
      <c r="EIR154"/>
      <c r="EIS154"/>
      <c r="EIT154"/>
      <c r="EIU154"/>
      <c r="EIV154"/>
      <c r="EIW154"/>
      <c r="EIX154"/>
      <c r="EIY154"/>
      <c r="EIZ154"/>
      <c r="EJA154"/>
      <c r="EJB154"/>
      <c r="EJC154"/>
      <c r="EJD154"/>
      <c r="EJE154"/>
      <c r="EJF154"/>
      <c r="EJG154"/>
      <c r="EJH154"/>
      <c r="EJI154"/>
      <c r="EJJ154"/>
      <c r="EJK154"/>
      <c r="EJL154"/>
      <c r="EJM154"/>
      <c r="EJN154"/>
      <c r="EJO154"/>
      <c r="EJP154"/>
      <c r="EJQ154"/>
      <c r="EJR154"/>
      <c r="EJS154"/>
      <c r="EJT154"/>
      <c r="EJU154"/>
      <c r="EJV154"/>
      <c r="EJW154"/>
      <c r="EJX154"/>
      <c r="EJY154"/>
      <c r="EJZ154"/>
      <c r="EKA154"/>
      <c r="EKB154"/>
      <c r="EKC154"/>
      <c r="EKD154"/>
      <c r="EKE154"/>
      <c r="EKF154"/>
      <c r="EKG154"/>
      <c r="EKH154"/>
      <c r="EKI154"/>
      <c r="EKJ154"/>
      <c r="EKK154"/>
      <c r="EKL154"/>
      <c r="EKM154"/>
      <c r="EKN154"/>
      <c r="EKO154"/>
      <c r="EKP154"/>
      <c r="EKQ154"/>
      <c r="EKR154"/>
      <c r="EKS154"/>
      <c r="EKT154"/>
      <c r="EKU154"/>
      <c r="EKV154"/>
      <c r="EKW154"/>
      <c r="EKX154"/>
      <c r="EKY154"/>
      <c r="EKZ154"/>
      <c r="ELA154"/>
      <c r="ELB154"/>
      <c r="ELC154"/>
      <c r="ELD154"/>
      <c r="ELE154"/>
      <c r="ELF154"/>
      <c r="ELG154"/>
      <c r="ELH154"/>
      <c r="ELI154"/>
      <c r="ELJ154"/>
      <c r="ELK154"/>
      <c r="ELL154"/>
      <c r="ELM154"/>
      <c r="ELN154"/>
      <c r="ELO154"/>
      <c r="ELP154"/>
      <c r="ELQ154"/>
      <c r="ELR154"/>
      <c r="ELS154"/>
      <c r="ELT154"/>
      <c r="ELU154"/>
      <c r="ELV154"/>
      <c r="ELW154"/>
      <c r="ELX154"/>
      <c r="ELY154"/>
      <c r="ELZ154"/>
      <c r="EMA154"/>
      <c r="EMB154"/>
      <c r="EMC154"/>
      <c r="EMD154"/>
      <c r="EME154"/>
      <c r="EMF154"/>
      <c r="EMG154"/>
      <c r="EMH154"/>
      <c r="EMI154"/>
      <c r="EMJ154"/>
      <c r="EMK154"/>
      <c r="EML154"/>
      <c r="EMM154"/>
      <c r="EMN154"/>
      <c r="EMO154"/>
      <c r="EMP154"/>
      <c r="EMQ154"/>
      <c r="EMR154"/>
      <c r="EMS154"/>
      <c r="EMT154"/>
      <c r="EMU154"/>
      <c r="EMV154"/>
      <c r="EMW154"/>
      <c r="EMX154"/>
      <c r="EMY154"/>
      <c r="EMZ154"/>
      <c r="ENA154"/>
      <c r="ENB154"/>
      <c r="ENC154"/>
      <c r="END154"/>
      <c r="ENE154"/>
      <c r="ENF154"/>
      <c r="ENG154"/>
      <c r="ENH154"/>
      <c r="ENI154"/>
      <c r="ENJ154"/>
      <c r="ENK154"/>
      <c r="ENL154"/>
      <c r="ENM154"/>
      <c r="ENN154"/>
      <c r="ENO154"/>
      <c r="ENP154"/>
      <c r="ENQ154"/>
      <c r="ENR154"/>
      <c r="ENS154"/>
      <c r="ENT154"/>
      <c r="ENU154"/>
      <c r="ENV154"/>
      <c r="ENW154"/>
      <c r="ENX154"/>
      <c r="ENY154"/>
      <c r="ENZ154"/>
      <c r="EOA154"/>
      <c r="EOB154"/>
      <c r="EOC154"/>
      <c r="EOD154"/>
      <c r="EOE154"/>
      <c r="EOF154"/>
      <c r="EOG154"/>
      <c r="EOH154"/>
      <c r="EOI154"/>
      <c r="EOJ154"/>
      <c r="EOK154"/>
      <c r="EOL154"/>
      <c r="EOM154"/>
      <c r="EON154"/>
      <c r="EOO154"/>
      <c r="EOP154"/>
      <c r="EOQ154"/>
      <c r="EOR154"/>
      <c r="EOS154"/>
      <c r="EOT154"/>
      <c r="EOU154"/>
      <c r="EOV154"/>
      <c r="EOW154"/>
      <c r="EOX154"/>
      <c r="EOY154"/>
      <c r="EOZ154"/>
      <c r="EPA154"/>
      <c r="EPB154"/>
      <c r="EPC154"/>
      <c r="EPD154"/>
      <c r="EPE154"/>
      <c r="EPF154"/>
      <c r="EPG154"/>
      <c r="EPH154"/>
      <c r="EPI154"/>
      <c r="EPJ154"/>
      <c r="EPK154"/>
      <c r="EPL154"/>
      <c r="EPM154"/>
      <c r="EPN154"/>
      <c r="EPO154"/>
      <c r="EPP154"/>
      <c r="EPQ154"/>
      <c r="EPR154"/>
      <c r="EPS154"/>
      <c r="EPT154"/>
      <c r="EPU154"/>
      <c r="EPV154"/>
      <c r="EPW154"/>
      <c r="EPX154"/>
      <c r="EPY154"/>
      <c r="EPZ154"/>
      <c r="EQA154"/>
      <c r="EQB154"/>
      <c r="EQC154"/>
      <c r="EQD154"/>
      <c r="EQE154"/>
      <c r="EQF154"/>
      <c r="EQG154"/>
      <c r="EQH154"/>
      <c r="EQI154"/>
      <c r="EQJ154"/>
      <c r="EQK154"/>
      <c r="EQL154"/>
      <c r="EQM154"/>
      <c r="EQN154"/>
      <c r="EQO154"/>
      <c r="EQP154"/>
      <c r="EQQ154"/>
      <c r="EQR154"/>
      <c r="EQS154"/>
      <c r="EQT154"/>
      <c r="EQU154"/>
      <c r="EQV154"/>
      <c r="EQW154"/>
      <c r="EQX154"/>
      <c r="EQY154"/>
      <c r="EQZ154"/>
      <c r="ERA154"/>
      <c r="ERB154"/>
      <c r="ERC154"/>
      <c r="ERD154"/>
      <c r="ERE154"/>
      <c r="ERF154"/>
      <c r="ERG154"/>
      <c r="ERH154"/>
      <c r="ERI154"/>
      <c r="ERJ154"/>
      <c r="ERK154"/>
      <c r="ERL154"/>
      <c r="ERM154"/>
      <c r="ERN154"/>
      <c r="ERO154"/>
      <c r="ERP154"/>
      <c r="ERQ154"/>
      <c r="ERR154"/>
      <c r="ERS154"/>
      <c r="ERT154"/>
      <c r="ERU154"/>
      <c r="ERV154"/>
      <c r="ERW154"/>
      <c r="ERX154"/>
      <c r="ERY154"/>
      <c r="ERZ154"/>
      <c r="ESA154"/>
      <c r="ESB154"/>
      <c r="ESC154"/>
      <c r="ESD154"/>
      <c r="ESE154"/>
      <c r="ESF154"/>
      <c r="ESG154"/>
      <c r="ESH154"/>
      <c r="ESI154"/>
      <c r="ESJ154"/>
      <c r="ESK154"/>
      <c r="ESL154"/>
      <c r="ESM154"/>
      <c r="ESN154"/>
      <c r="ESO154"/>
      <c r="ESP154"/>
      <c r="ESQ154"/>
      <c r="ESR154"/>
      <c r="ESS154"/>
      <c r="EST154"/>
      <c r="ESU154"/>
      <c r="ESV154"/>
      <c r="ESW154"/>
      <c r="ESX154"/>
      <c r="ESY154"/>
      <c r="ESZ154"/>
      <c r="ETA154"/>
      <c r="ETB154"/>
      <c r="ETC154"/>
      <c r="ETD154"/>
      <c r="ETE154"/>
      <c r="ETF154"/>
      <c r="ETG154"/>
      <c r="ETH154"/>
      <c r="ETI154"/>
      <c r="ETJ154"/>
      <c r="ETK154"/>
      <c r="ETL154"/>
      <c r="ETM154"/>
      <c r="ETN154"/>
      <c r="ETO154"/>
      <c r="ETP154"/>
      <c r="ETQ154"/>
      <c r="ETR154"/>
      <c r="ETS154"/>
      <c r="ETT154"/>
      <c r="ETU154"/>
      <c r="ETV154"/>
      <c r="ETW154"/>
      <c r="ETX154"/>
      <c r="ETY154"/>
      <c r="ETZ154"/>
      <c r="EUA154"/>
      <c r="EUB154"/>
      <c r="EUC154"/>
      <c r="EUD154"/>
      <c r="EUE154"/>
      <c r="EUF154"/>
      <c r="EUG154"/>
      <c r="EUH154"/>
      <c r="EUI154"/>
      <c r="EUJ154"/>
      <c r="EUK154"/>
      <c r="EUL154"/>
      <c r="EUM154"/>
      <c r="EUN154"/>
      <c r="EUO154"/>
      <c r="EUP154"/>
      <c r="EUQ154"/>
      <c r="EUR154"/>
      <c r="EUS154"/>
      <c r="EUT154"/>
      <c r="EUU154"/>
      <c r="EUV154"/>
      <c r="EUW154"/>
      <c r="EUX154"/>
      <c r="EUY154"/>
      <c r="EUZ154"/>
      <c r="EVA154"/>
      <c r="EVB154"/>
      <c r="EVC154"/>
      <c r="EVD154"/>
      <c r="EVE154"/>
      <c r="EVF154"/>
      <c r="EVG154"/>
      <c r="EVH154"/>
      <c r="EVI154"/>
      <c r="EVJ154"/>
      <c r="EVK154"/>
      <c r="EVL154"/>
      <c r="EVM154"/>
      <c r="EVN154"/>
      <c r="EVO154"/>
      <c r="EVP154"/>
      <c r="EVQ154"/>
      <c r="EVR154"/>
      <c r="EVS154"/>
      <c r="EVT154"/>
      <c r="EVU154"/>
      <c r="EVV154"/>
      <c r="EVW154"/>
      <c r="EVX154"/>
      <c r="EVY154"/>
      <c r="EVZ154"/>
      <c r="EWA154"/>
      <c r="EWB154"/>
      <c r="EWC154"/>
      <c r="EWD154"/>
      <c r="EWE154"/>
      <c r="EWF154"/>
      <c r="EWG154"/>
      <c r="EWH154"/>
      <c r="EWI154"/>
      <c r="EWJ154"/>
      <c r="EWK154"/>
      <c r="EWL154"/>
      <c r="EWM154"/>
      <c r="EWN154"/>
      <c r="EWO154"/>
      <c r="EWP154"/>
      <c r="EWQ154"/>
      <c r="EWR154"/>
      <c r="EWS154"/>
      <c r="EWT154"/>
      <c r="EWU154"/>
      <c r="EWV154"/>
      <c r="EWW154"/>
      <c r="EWX154"/>
      <c r="EWY154"/>
      <c r="EWZ154"/>
      <c r="EXA154"/>
      <c r="EXB154"/>
      <c r="EXC154"/>
      <c r="EXD154"/>
      <c r="EXE154"/>
      <c r="EXF154"/>
      <c r="EXG154"/>
      <c r="EXH154"/>
      <c r="EXI154"/>
      <c r="EXJ154"/>
      <c r="EXK154"/>
      <c r="EXL154"/>
      <c r="EXM154"/>
      <c r="EXN154"/>
      <c r="EXO154"/>
      <c r="EXP154"/>
      <c r="EXQ154"/>
      <c r="EXR154"/>
      <c r="EXS154"/>
      <c r="EXT154"/>
      <c r="EXU154"/>
      <c r="EXV154"/>
      <c r="EXW154"/>
      <c r="EXX154"/>
      <c r="EXY154"/>
      <c r="EXZ154"/>
      <c r="EYA154"/>
      <c r="EYB154"/>
      <c r="EYC154"/>
      <c r="EYD154"/>
      <c r="EYE154"/>
      <c r="EYF154"/>
      <c r="EYG154"/>
      <c r="EYH154"/>
      <c r="EYI154"/>
      <c r="EYJ154"/>
      <c r="EYK154"/>
      <c r="EYL154"/>
      <c r="EYM154"/>
      <c r="EYN154"/>
      <c r="EYO154"/>
      <c r="EYP154"/>
      <c r="EYQ154"/>
      <c r="EYR154"/>
      <c r="EYS154"/>
      <c r="EYT154"/>
      <c r="EYU154"/>
      <c r="EYV154"/>
      <c r="EYW154"/>
      <c r="EYX154"/>
      <c r="EYY154"/>
      <c r="EYZ154"/>
      <c r="EZA154"/>
      <c r="EZB154"/>
      <c r="EZC154"/>
      <c r="EZD154"/>
      <c r="EZE154"/>
      <c r="EZF154"/>
      <c r="EZG154"/>
      <c r="EZH154"/>
      <c r="EZI154"/>
      <c r="EZJ154"/>
      <c r="EZK154"/>
      <c r="EZL154"/>
      <c r="EZM154"/>
      <c r="EZN154"/>
      <c r="EZO154"/>
      <c r="EZP154"/>
      <c r="EZQ154"/>
      <c r="EZR154"/>
      <c r="EZS154"/>
      <c r="EZT154"/>
      <c r="EZU154"/>
      <c r="EZV154"/>
      <c r="EZW154"/>
      <c r="EZX154"/>
      <c r="EZY154"/>
      <c r="EZZ154"/>
      <c r="FAA154"/>
      <c r="FAB154"/>
      <c r="FAC154"/>
      <c r="FAD154"/>
      <c r="FAE154"/>
      <c r="FAF154"/>
      <c r="FAG154"/>
      <c r="FAH154"/>
      <c r="FAI154"/>
      <c r="FAJ154"/>
      <c r="FAK154"/>
      <c r="FAL154"/>
      <c r="FAM154"/>
      <c r="FAN154"/>
      <c r="FAO154"/>
      <c r="FAP154"/>
      <c r="FAQ154"/>
      <c r="FAR154"/>
      <c r="FAS154"/>
      <c r="FAT154"/>
      <c r="FAU154"/>
      <c r="FAV154"/>
      <c r="FAW154"/>
      <c r="FAX154"/>
      <c r="FAY154"/>
      <c r="FAZ154"/>
      <c r="FBA154"/>
      <c r="FBB154"/>
      <c r="FBC154"/>
      <c r="FBD154"/>
      <c r="FBE154"/>
      <c r="FBF154"/>
      <c r="FBG154"/>
      <c r="FBH154"/>
      <c r="FBI154"/>
      <c r="FBJ154"/>
      <c r="FBK154"/>
      <c r="FBL154"/>
      <c r="FBM154"/>
      <c r="FBN154"/>
      <c r="FBO154"/>
      <c r="FBP154"/>
      <c r="FBQ154"/>
      <c r="FBR154"/>
      <c r="FBS154"/>
      <c r="FBT154"/>
      <c r="FBU154"/>
      <c r="FBV154"/>
      <c r="FBW154"/>
      <c r="FBX154"/>
      <c r="FBY154"/>
      <c r="FBZ154"/>
      <c r="FCA154"/>
      <c r="FCB154"/>
      <c r="FCC154"/>
      <c r="FCD154"/>
      <c r="FCE154"/>
      <c r="FCF154"/>
      <c r="FCG154"/>
      <c r="FCH154"/>
      <c r="FCI154"/>
      <c r="FCJ154"/>
      <c r="FCK154"/>
      <c r="FCL154"/>
      <c r="FCM154"/>
      <c r="FCN154"/>
      <c r="FCO154"/>
      <c r="FCP154"/>
      <c r="FCQ154"/>
      <c r="FCR154"/>
      <c r="FCS154"/>
      <c r="FCT154"/>
      <c r="FCU154"/>
      <c r="FCV154"/>
      <c r="FCW154"/>
      <c r="FCX154"/>
      <c r="FCY154"/>
      <c r="FCZ154"/>
      <c r="FDA154"/>
      <c r="FDB154"/>
      <c r="FDC154"/>
      <c r="FDD154"/>
      <c r="FDE154"/>
      <c r="FDF154"/>
      <c r="FDG154"/>
      <c r="FDH154"/>
      <c r="FDI154"/>
      <c r="FDJ154"/>
      <c r="FDK154"/>
      <c r="FDL154"/>
      <c r="FDM154"/>
      <c r="FDN154"/>
      <c r="FDO154"/>
      <c r="FDP154"/>
      <c r="FDQ154"/>
      <c r="FDR154"/>
      <c r="FDS154"/>
      <c r="FDT154"/>
      <c r="FDU154"/>
      <c r="FDV154"/>
      <c r="FDW154"/>
      <c r="FDX154"/>
      <c r="FDY154"/>
      <c r="FDZ154"/>
      <c r="FEA154"/>
      <c r="FEB154"/>
      <c r="FEC154"/>
      <c r="FED154"/>
      <c r="FEE154"/>
      <c r="FEF154"/>
      <c r="FEG154"/>
      <c r="FEH154"/>
      <c r="FEI154"/>
      <c r="FEJ154"/>
      <c r="FEK154"/>
      <c r="FEL154"/>
      <c r="FEM154"/>
      <c r="FEN154"/>
      <c r="FEO154"/>
      <c r="FEP154"/>
      <c r="FEQ154"/>
      <c r="FER154"/>
      <c r="FES154"/>
      <c r="FET154"/>
      <c r="FEU154"/>
      <c r="FEV154"/>
      <c r="FEW154"/>
      <c r="FEX154"/>
      <c r="FEY154"/>
      <c r="FEZ154"/>
      <c r="FFA154"/>
      <c r="FFB154"/>
      <c r="FFC154"/>
      <c r="FFD154"/>
      <c r="FFE154"/>
      <c r="FFF154"/>
      <c r="FFG154"/>
      <c r="FFH154"/>
      <c r="FFI154"/>
      <c r="FFJ154"/>
      <c r="FFK154"/>
      <c r="FFL154"/>
      <c r="FFM154"/>
      <c r="FFN154"/>
      <c r="FFO154"/>
      <c r="FFP154"/>
      <c r="FFQ154"/>
      <c r="FFR154"/>
      <c r="FFS154"/>
      <c r="FFT154"/>
      <c r="FFU154"/>
      <c r="FFV154"/>
      <c r="FFW154"/>
      <c r="FFX154"/>
      <c r="FFY154"/>
      <c r="FFZ154"/>
      <c r="FGA154"/>
      <c r="FGB154"/>
      <c r="FGC154"/>
      <c r="FGD154"/>
      <c r="FGE154"/>
      <c r="FGF154"/>
      <c r="FGG154"/>
      <c r="FGH154"/>
      <c r="FGI154"/>
      <c r="FGJ154"/>
      <c r="FGK154"/>
      <c r="FGL154"/>
      <c r="FGM154"/>
      <c r="FGN154"/>
      <c r="FGO154"/>
      <c r="FGP154"/>
      <c r="FGQ154"/>
      <c r="FGR154"/>
      <c r="FGS154"/>
      <c r="FGT154"/>
      <c r="FGU154"/>
      <c r="FGV154"/>
      <c r="FGW154"/>
      <c r="FGX154"/>
      <c r="FGY154"/>
      <c r="FGZ154"/>
      <c r="FHA154"/>
      <c r="FHB154"/>
      <c r="FHC154"/>
      <c r="FHD154"/>
      <c r="FHE154"/>
      <c r="FHF154"/>
      <c r="FHG154"/>
      <c r="FHH154"/>
      <c r="FHI154"/>
      <c r="FHJ154"/>
      <c r="FHK154"/>
      <c r="FHL154"/>
      <c r="FHM154"/>
      <c r="FHN154"/>
      <c r="FHO154"/>
      <c r="FHP154"/>
      <c r="FHQ154"/>
      <c r="FHR154"/>
      <c r="FHS154"/>
      <c r="FHT154"/>
      <c r="FHU154"/>
      <c r="FHV154"/>
      <c r="FHW154"/>
      <c r="FHX154"/>
      <c r="FHY154"/>
      <c r="FHZ154"/>
      <c r="FIA154"/>
      <c r="FIB154"/>
      <c r="FIC154"/>
      <c r="FID154"/>
      <c r="FIE154"/>
      <c r="FIF154"/>
      <c r="FIG154"/>
      <c r="FIH154"/>
      <c r="FII154"/>
      <c r="FIJ154"/>
      <c r="FIK154"/>
      <c r="FIL154"/>
      <c r="FIM154"/>
      <c r="FIN154"/>
      <c r="FIO154"/>
      <c r="FIP154"/>
      <c r="FIQ154"/>
      <c r="FIR154"/>
      <c r="FIS154"/>
      <c r="FIT154"/>
      <c r="FIU154"/>
      <c r="FIV154"/>
      <c r="FIW154"/>
      <c r="FIX154"/>
      <c r="FIY154"/>
      <c r="FIZ154"/>
      <c r="FJA154"/>
      <c r="FJB154"/>
      <c r="FJC154"/>
      <c r="FJD154"/>
      <c r="FJE154"/>
      <c r="FJF154"/>
      <c r="FJG154"/>
      <c r="FJH154"/>
      <c r="FJI154"/>
      <c r="FJJ154"/>
      <c r="FJK154"/>
      <c r="FJL154"/>
      <c r="FJM154"/>
      <c r="FJN154"/>
      <c r="FJO154"/>
      <c r="FJP154"/>
      <c r="FJQ154"/>
      <c r="FJR154"/>
      <c r="FJS154"/>
      <c r="FJT154"/>
      <c r="FJU154"/>
      <c r="FJV154"/>
      <c r="FJW154"/>
      <c r="FJX154"/>
      <c r="FJY154"/>
      <c r="FJZ154"/>
      <c r="FKA154"/>
      <c r="FKB154"/>
      <c r="FKC154"/>
      <c r="FKD154"/>
      <c r="FKE154"/>
      <c r="FKF154"/>
      <c r="FKG154"/>
      <c r="FKH154"/>
      <c r="FKI154"/>
      <c r="FKJ154"/>
      <c r="FKK154"/>
      <c r="FKL154"/>
      <c r="FKM154"/>
      <c r="FKN154"/>
      <c r="FKO154"/>
      <c r="FKP154"/>
      <c r="FKQ154"/>
      <c r="FKR154"/>
      <c r="FKS154"/>
      <c r="FKT154"/>
      <c r="FKU154"/>
      <c r="FKV154"/>
      <c r="FKW154"/>
      <c r="FKX154"/>
      <c r="FKY154"/>
      <c r="FKZ154"/>
      <c r="FLA154"/>
      <c r="FLB154"/>
      <c r="FLC154"/>
      <c r="FLD154"/>
      <c r="FLE154"/>
      <c r="FLF154"/>
      <c r="FLG154"/>
      <c r="FLH154"/>
      <c r="FLI154"/>
      <c r="FLJ154"/>
      <c r="FLK154"/>
      <c r="FLL154"/>
      <c r="FLM154"/>
      <c r="FLN154"/>
      <c r="FLO154"/>
      <c r="FLP154"/>
      <c r="FLQ154"/>
      <c r="FLR154"/>
      <c r="FLS154"/>
      <c r="FLT154"/>
      <c r="FLU154"/>
      <c r="FLV154"/>
      <c r="FLW154"/>
      <c r="FLX154"/>
      <c r="FLY154"/>
      <c r="FLZ154"/>
      <c r="FMA154"/>
      <c r="FMB154"/>
      <c r="FMC154"/>
      <c r="FMD154"/>
      <c r="FME154"/>
      <c r="FMF154"/>
      <c r="FMG154"/>
      <c r="FMH154"/>
      <c r="FMI154"/>
      <c r="FMJ154"/>
      <c r="FMK154"/>
      <c r="FML154"/>
      <c r="FMM154"/>
      <c r="FMN154"/>
      <c r="FMO154"/>
      <c r="FMP154"/>
      <c r="FMQ154"/>
      <c r="FMR154"/>
      <c r="FMS154"/>
      <c r="FMT154"/>
      <c r="FMU154"/>
      <c r="FMV154"/>
      <c r="FMW154"/>
      <c r="FMX154"/>
      <c r="FMY154"/>
      <c r="FMZ154"/>
      <c r="FNA154"/>
      <c r="FNB154"/>
      <c r="FNC154"/>
      <c r="FND154"/>
      <c r="FNE154"/>
      <c r="FNF154"/>
      <c r="FNG154"/>
      <c r="FNH154"/>
      <c r="FNI154"/>
      <c r="FNJ154"/>
      <c r="FNK154"/>
      <c r="FNL154"/>
      <c r="FNM154"/>
      <c r="FNN154"/>
      <c r="FNO154"/>
      <c r="FNP154"/>
      <c r="FNQ154"/>
      <c r="FNR154"/>
      <c r="FNS154"/>
      <c r="FNT154"/>
      <c r="FNU154"/>
      <c r="FNV154"/>
      <c r="FNW154"/>
      <c r="FNX154"/>
      <c r="FNY154"/>
      <c r="FNZ154"/>
      <c r="FOA154"/>
      <c r="FOB154"/>
      <c r="FOC154"/>
      <c r="FOD154"/>
      <c r="FOE154"/>
      <c r="FOF154"/>
      <c r="FOG154"/>
      <c r="FOH154"/>
      <c r="FOI154"/>
      <c r="FOJ154"/>
      <c r="FOK154"/>
      <c r="FOL154"/>
      <c r="FOM154"/>
      <c r="FON154"/>
      <c r="FOO154"/>
      <c r="FOP154"/>
      <c r="FOQ154"/>
      <c r="FOR154"/>
      <c r="FOS154"/>
      <c r="FOT154"/>
      <c r="FOU154"/>
      <c r="FOV154"/>
      <c r="FOW154"/>
      <c r="FOX154"/>
      <c r="FOY154"/>
      <c r="FOZ154"/>
      <c r="FPA154"/>
      <c r="FPB154"/>
      <c r="FPC154"/>
      <c r="FPD154"/>
      <c r="FPE154"/>
      <c r="FPF154"/>
      <c r="FPG154"/>
      <c r="FPH154"/>
      <c r="FPI154"/>
      <c r="FPJ154"/>
      <c r="FPK154"/>
      <c r="FPL154"/>
      <c r="FPM154"/>
      <c r="FPN154"/>
      <c r="FPO154"/>
      <c r="FPP154"/>
      <c r="FPQ154"/>
      <c r="FPR154"/>
      <c r="FPS154"/>
      <c r="FPT154"/>
      <c r="FPU154"/>
      <c r="FPV154"/>
      <c r="FPW154"/>
      <c r="FPX154"/>
      <c r="FPY154"/>
      <c r="FPZ154"/>
      <c r="FQA154"/>
      <c r="FQB154"/>
      <c r="FQC154"/>
      <c r="FQD154"/>
      <c r="FQE154"/>
      <c r="FQF154"/>
      <c r="FQG154"/>
      <c r="FQH154"/>
      <c r="FQI154"/>
      <c r="FQJ154"/>
      <c r="FQK154"/>
      <c r="FQL154"/>
      <c r="FQM154"/>
      <c r="FQN154"/>
      <c r="FQO154"/>
      <c r="FQP154"/>
      <c r="FQQ154"/>
      <c r="FQR154"/>
      <c r="FQS154"/>
      <c r="FQT154"/>
      <c r="FQU154"/>
      <c r="FQV154"/>
      <c r="FQW154"/>
      <c r="FQX154"/>
      <c r="FQY154"/>
      <c r="FQZ154"/>
      <c r="FRA154"/>
      <c r="FRB154"/>
      <c r="FRC154"/>
      <c r="FRD154"/>
      <c r="FRE154"/>
      <c r="FRF154"/>
      <c r="FRG154"/>
      <c r="FRH154"/>
      <c r="FRI154"/>
      <c r="FRJ154"/>
      <c r="FRK154"/>
      <c r="FRL154"/>
      <c r="FRM154"/>
      <c r="FRN154"/>
      <c r="FRO154"/>
      <c r="FRP154"/>
      <c r="FRQ154"/>
      <c r="FRR154"/>
      <c r="FRS154"/>
      <c r="FRT154"/>
      <c r="FRU154"/>
      <c r="FRV154"/>
      <c r="FRW154"/>
      <c r="FRX154"/>
      <c r="FRY154"/>
      <c r="FRZ154"/>
      <c r="FSA154"/>
      <c r="FSB154"/>
      <c r="FSC154"/>
      <c r="FSD154"/>
      <c r="FSE154"/>
      <c r="FSF154"/>
      <c r="FSG154"/>
      <c r="FSH154"/>
      <c r="FSI154"/>
      <c r="FSJ154"/>
      <c r="FSK154"/>
      <c r="FSL154"/>
      <c r="FSM154"/>
      <c r="FSN154"/>
      <c r="FSO154"/>
      <c r="FSP154"/>
      <c r="FSQ154"/>
      <c r="FSR154"/>
      <c r="FSS154"/>
      <c r="FST154"/>
      <c r="FSU154"/>
      <c r="FSV154"/>
      <c r="FSW154"/>
      <c r="FSX154"/>
      <c r="FSY154"/>
      <c r="FSZ154"/>
      <c r="FTA154"/>
      <c r="FTB154"/>
      <c r="FTC154"/>
      <c r="FTD154"/>
      <c r="FTE154"/>
      <c r="FTF154"/>
      <c r="FTG154"/>
      <c r="FTH154"/>
      <c r="FTI154"/>
      <c r="FTJ154"/>
      <c r="FTK154"/>
      <c r="FTL154"/>
      <c r="FTM154"/>
      <c r="FTN154"/>
      <c r="FTO154"/>
      <c r="FTP154"/>
      <c r="FTQ154"/>
      <c r="FTR154"/>
      <c r="FTS154"/>
      <c r="FTT154"/>
      <c r="FTU154"/>
      <c r="FTV154"/>
      <c r="FTW154"/>
      <c r="FTX154"/>
      <c r="FTY154"/>
      <c r="FTZ154"/>
      <c r="FUA154"/>
      <c r="FUB154"/>
      <c r="FUC154"/>
      <c r="FUD154"/>
      <c r="FUE154"/>
      <c r="FUF154"/>
      <c r="FUG154"/>
      <c r="FUH154"/>
      <c r="FUI154"/>
      <c r="FUJ154"/>
      <c r="FUK154"/>
      <c r="FUL154"/>
      <c r="FUM154"/>
      <c r="FUN154"/>
      <c r="FUO154"/>
      <c r="FUP154"/>
      <c r="FUQ154"/>
      <c r="FUR154"/>
      <c r="FUS154"/>
      <c r="FUT154"/>
      <c r="FUU154"/>
      <c r="FUV154"/>
      <c r="FUW154"/>
      <c r="FUX154"/>
      <c r="FUY154"/>
      <c r="FUZ154"/>
      <c r="FVA154"/>
      <c r="FVB154"/>
      <c r="FVC154"/>
      <c r="FVD154"/>
      <c r="FVE154"/>
      <c r="FVF154"/>
      <c r="FVG154"/>
      <c r="FVH154"/>
      <c r="FVI154"/>
      <c r="FVJ154"/>
      <c r="FVK154"/>
      <c r="FVL154"/>
      <c r="FVM154"/>
      <c r="FVN154"/>
      <c r="FVO154"/>
      <c r="FVP154"/>
      <c r="FVQ154"/>
      <c r="FVR154"/>
      <c r="FVS154"/>
      <c r="FVT154"/>
      <c r="FVU154"/>
      <c r="FVV154"/>
      <c r="FVW154"/>
      <c r="FVX154"/>
      <c r="FVY154"/>
      <c r="FVZ154"/>
      <c r="FWA154"/>
      <c r="FWB154"/>
      <c r="FWC154"/>
      <c r="FWD154"/>
      <c r="FWE154"/>
      <c r="FWF154"/>
      <c r="FWG154"/>
      <c r="FWH154"/>
      <c r="FWI154"/>
      <c r="FWJ154"/>
      <c r="FWK154"/>
      <c r="FWL154"/>
      <c r="FWM154"/>
      <c r="FWN154"/>
      <c r="FWO154"/>
      <c r="FWP154"/>
      <c r="FWQ154"/>
      <c r="FWR154"/>
      <c r="FWS154"/>
      <c r="FWT154"/>
      <c r="FWU154"/>
      <c r="FWV154"/>
      <c r="FWW154"/>
      <c r="FWX154"/>
      <c r="FWY154"/>
      <c r="FWZ154"/>
      <c r="FXA154"/>
      <c r="FXB154"/>
      <c r="FXC154"/>
      <c r="FXD154"/>
      <c r="FXE154"/>
      <c r="FXF154"/>
      <c r="FXG154"/>
      <c r="FXH154"/>
      <c r="FXI154"/>
      <c r="FXJ154"/>
      <c r="FXK154"/>
      <c r="FXL154"/>
      <c r="FXM154"/>
      <c r="FXN154"/>
      <c r="FXO154"/>
      <c r="FXP154"/>
      <c r="FXQ154"/>
      <c r="FXR154"/>
      <c r="FXS154"/>
      <c r="FXT154"/>
      <c r="FXU154"/>
      <c r="FXV154"/>
      <c r="FXW154"/>
      <c r="FXX154"/>
      <c r="FXY154"/>
      <c r="FXZ154"/>
      <c r="FYA154"/>
      <c r="FYB154"/>
      <c r="FYC154"/>
      <c r="FYD154"/>
      <c r="FYE154"/>
      <c r="FYF154"/>
      <c r="FYG154"/>
      <c r="FYH154"/>
      <c r="FYI154"/>
      <c r="FYJ154"/>
      <c r="FYK154"/>
      <c r="FYL154"/>
      <c r="FYM154"/>
      <c r="FYN154"/>
      <c r="FYO154"/>
      <c r="FYP154"/>
      <c r="FYQ154"/>
      <c r="FYR154"/>
      <c r="FYS154"/>
      <c r="FYT154"/>
      <c r="FYU154"/>
      <c r="FYV154"/>
      <c r="FYW154"/>
      <c r="FYX154"/>
      <c r="FYY154"/>
      <c r="FYZ154"/>
      <c r="FZA154"/>
      <c r="FZB154"/>
      <c r="FZC154"/>
      <c r="FZD154"/>
      <c r="FZE154"/>
      <c r="FZF154"/>
      <c r="FZG154"/>
      <c r="FZH154"/>
      <c r="FZI154"/>
      <c r="FZJ154"/>
      <c r="FZK154"/>
      <c r="FZL154"/>
      <c r="FZM154"/>
      <c r="FZN154"/>
      <c r="FZO154"/>
      <c r="FZP154"/>
      <c r="FZQ154"/>
      <c r="FZR154"/>
      <c r="FZS154"/>
      <c r="FZT154"/>
      <c r="FZU154"/>
      <c r="FZV154"/>
      <c r="FZW154"/>
      <c r="FZX154"/>
      <c r="FZY154"/>
      <c r="FZZ154"/>
      <c r="GAA154"/>
      <c r="GAB154"/>
      <c r="GAC154"/>
      <c r="GAD154"/>
      <c r="GAE154"/>
      <c r="GAF154"/>
      <c r="GAG154"/>
      <c r="GAH154"/>
      <c r="GAI154"/>
      <c r="GAJ154"/>
      <c r="GAK154"/>
      <c r="GAL154"/>
      <c r="GAM154"/>
      <c r="GAN154"/>
      <c r="GAO154"/>
      <c r="GAP154"/>
      <c r="GAQ154"/>
      <c r="GAR154"/>
      <c r="GAS154"/>
      <c r="GAT154"/>
      <c r="GAU154"/>
      <c r="GAV154"/>
      <c r="GAW154"/>
      <c r="GAX154"/>
      <c r="GAY154"/>
      <c r="GAZ154"/>
      <c r="GBA154"/>
      <c r="GBB154"/>
      <c r="GBC154"/>
      <c r="GBD154"/>
      <c r="GBE154"/>
      <c r="GBF154"/>
      <c r="GBG154"/>
      <c r="GBH154"/>
      <c r="GBI154"/>
      <c r="GBJ154"/>
      <c r="GBK154"/>
      <c r="GBL154"/>
      <c r="GBM154"/>
      <c r="GBN154"/>
      <c r="GBO154"/>
      <c r="GBP154"/>
      <c r="GBQ154"/>
      <c r="GBR154"/>
      <c r="GBS154"/>
      <c r="GBT154"/>
      <c r="GBU154"/>
      <c r="GBV154"/>
      <c r="GBW154"/>
      <c r="GBX154"/>
      <c r="GBY154"/>
      <c r="GBZ154"/>
      <c r="GCA154"/>
      <c r="GCB154"/>
      <c r="GCC154"/>
      <c r="GCD154"/>
      <c r="GCE154"/>
      <c r="GCF154"/>
      <c r="GCG154"/>
      <c r="GCH154"/>
      <c r="GCI154"/>
      <c r="GCJ154"/>
      <c r="GCK154"/>
      <c r="GCL154"/>
      <c r="GCM154"/>
      <c r="GCN154"/>
      <c r="GCO154"/>
      <c r="GCP154"/>
      <c r="GCQ154"/>
      <c r="GCR154"/>
      <c r="GCS154"/>
      <c r="GCT154"/>
      <c r="GCU154"/>
      <c r="GCV154"/>
      <c r="GCW154"/>
      <c r="GCX154"/>
      <c r="GCY154"/>
      <c r="GCZ154"/>
      <c r="GDA154"/>
      <c r="GDB154"/>
      <c r="GDC154"/>
      <c r="GDD154"/>
      <c r="GDE154"/>
      <c r="GDF154"/>
      <c r="GDG154"/>
      <c r="GDH154"/>
      <c r="GDI154"/>
      <c r="GDJ154"/>
      <c r="GDK154"/>
      <c r="GDL154"/>
      <c r="GDM154"/>
      <c r="GDN154"/>
      <c r="GDO154"/>
      <c r="GDP154"/>
      <c r="GDQ154"/>
      <c r="GDR154"/>
      <c r="GDS154"/>
      <c r="GDT154"/>
      <c r="GDU154"/>
      <c r="GDV154"/>
      <c r="GDW154"/>
      <c r="GDX154"/>
      <c r="GDY154"/>
      <c r="GDZ154"/>
      <c r="GEA154"/>
      <c r="GEB154"/>
      <c r="GEC154"/>
      <c r="GED154"/>
      <c r="GEE154"/>
      <c r="GEF154"/>
      <c r="GEG154"/>
      <c r="GEH154"/>
      <c r="GEI154"/>
      <c r="GEJ154"/>
      <c r="GEK154"/>
      <c r="GEL154"/>
      <c r="GEM154"/>
      <c r="GEN154"/>
      <c r="GEO154"/>
      <c r="GEP154"/>
      <c r="GEQ154"/>
      <c r="GER154"/>
      <c r="GES154"/>
      <c r="GET154"/>
      <c r="GEU154"/>
      <c r="GEV154"/>
      <c r="GEW154"/>
      <c r="GEX154"/>
      <c r="GEY154"/>
      <c r="GEZ154"/>
      <c r="GFA154"/>
      <c r="GFB154"/>
      <c r="GFC154"/>
      <c r="GFD154"/>
      <c r="GFE154"/>
      <c r="GFF154"/>
      <c r="GFG154"/>
      <c r="GFH154"/>
      <c r="GFI154"/>
      <c r="GFJ154"/>
      <c r="GFK154"/>
      <c r="GFL154"/>
      <c r="GFM154"/>
      <c r="GFN154"/>
      <c r="GFO154"/>
      <c r="GFP154"/>
      <c r="GFQ154"/>
      <c r="GFR154"/>
      <c r="GFS154"/>
      <c r="GFT154"/>
      <c r="GFU154"/>
      <c r="GFV154"/>
      <c r="GFW154"/>
      <c r="GFX154"/>
      <c r="GFY154"/>
      <c r="GFZ154"/>
      <c r="GGA154"/>
      <c r="GGB154"/>
      <c r="GGC154"/>
      <c r="GGD154"/>
      <c r="GGE154"/>
      <c r="GGF154"/>
      <c r="GGG154"/>
      <c r="GGH154"/>
      <c r="GGI154"/>
      <c r="GGJ154"/>
      <c r="GGK154"/>
      <c r="GGL154"/>
      <c r="GGM154"/>
      <c r="GGN154"/>
      <c r="GGO154"/>
      <c r="GGP154"/>
      <c r="GGQ154"/>
      <c r="GGR154"/>
      <c r="GGS154"/>
      <c r="GGT154"/>
      <c r="GGU154"/>
      <c r="GGV154"/>
      <c r="GGW154"/>
      <c r="GGX154"/>
      <c r="GGY154"/>
      <c r="GGZ154"/>
      <c r="GHA154"/>
      <c r="GHB154"/>
      <c r="GHC154"/>
      <c r="GHD154"/>
      <c r="GHE154"/>
      <c r="GHF154"/>
      <c r="GHG154"/>
      <c r="GHH154"/>
      <c r="GHI154"/>
      <c r="GHJ154"/>
      <c r="GHK154"/>
      <c r="GHL154"/>
      <c r="GHM154"/>
      <c r="GHN154"/>
      <c r="GHO154"/>
      <c r="GHP154"/>
      <c r="GHQ154"/>
      <c r="GHR154"/>
      <c r="GHS154"/>
      <c r="GHT154"/>
      <c r="GHU154"/>
      <c r="GHV154"/>
      <c r="GHW154"/>
      <c r="GHX154"/>
      <c r="GHY154"/>
      <c r="GHZ154"/>
      <c r="GIA154"/>
      <c r="GIB154"/>
      <c r="GIC154"/>
      <c r="GID154"/>
      <c r="GIE154"/>
      <c r="GIF154"/>
      <c r="GIG154"/>
      <c r="GIH154"/>
      <c r="GII154"/>
      <c r="GIJ154"/>
      <c r="GIK154"/>
      <c r="GIL154"/>
      <c r="GIM154"/>
      <c r="GIN154"/>
      <c r="GIO154"/>
      <c r="GIP154"/>
      <c r="GIQ154"/>
      <c r="GIR154"/>
      <c r="GIS154"/>
      <c r="GIT154"/>
      <c r="GIU154"/>
      <c r="GIV154"/>
      <c r="GIW154"/>
      <c r="GIX154"/>
      <c r="GIY154"/>
      <c r="GIZ154"/>
      <c r="GJA154"/>
      <c r="GJB154"/>
      <c r="GJC154"/>
      <c r="GJD154"/>
      <c r="GJE154"/>
      <c r="GJF154"/>
      <c r="GJG154"/>
      <c r="GJH154"/>
      <c r="GJI154"/>
      <c r="GJJ154"/>
      <c r="GJK154"/>
      <c r="GJL154"/>
      <c r="GJM154"/>
      <c r="GJN154"/>
      <c r="GJO154"/>
      <c r="GJP154"/>
      <c r="GJQ154"/>
      <c r="GJR154"/>
      <c r="GJS154"/>
      <c r="GJT154"/>
      <c r="GJU154"/>
      <c r="GJV154"/>
      <c r="GJW154"/>
      <c r="GJX154"/>
      <c r="GJY154"/>
      <c r="GJZ154"/>
      <c r="GKA154"/>
      <c r="GKB154"/>
      <c r="GKC154"/>
      <c r="GKD154"/>
      <c r="GKE154"/>
      <c r="GKF154"/>
      <c r="GKG154"/>
      <c r="GKH154"/>
      <c r="GKI154"/>
      <c r="GKJ154"/>
      <c r="GKK154"/>
      <c r="GKL154"/>
      <c r="GKM154"/>
      <c r="GKN154"/>
      <c r="GKO154"/>
      <c r="GKP154"/>
      <c r="GKQ154"/>
      <c r="GKR154"/>
      <c r="GKS154"/>
      <c r="GKT154"/>
      <c r="GKU154"/>
      <c r="GKV154"/>
      <c r="GKW154"/>
      <c r="GKX154"/>
      <c r="GKY154"/>
      <c r="GKZ154"/>
      <c r="GLA154"/>
      <c r="GLB154"/>
      <c r="GLC154"/>
      <c r="GLD154"/>
      <c r="GLE154"/>
      <c r="GLF154"/>
      <c r="GLG154"/>
      <c r="GLH154"/>
      <c r="GLI154"/>
      <c r="GLJ154"/>
      <c r="GLK154"/>
      <c r="GLL154"/>
      <c r="GLM154"/>
      <c r="GLN154"/>
      <c r="GLO154"/>
      <c r="GLP154"/>
      <c r="GLQ154"/>
      <c r="GLR154"/>
      <c r="GLS154"/>
      <c r="GLT154"/>
      <c r="GLU154"/>
      <c r="GLV154"/>
      <c r="GLW154"/>
      <c r="GLX154"/>
      <c r="GLY154"/>
      <c r="GLZ154"/>
      <c r="GMA154"/>
      <c r="GMB154"/>
      <c r="GMC154"/>
      <c r="GMD154"/>
      <c r="GME154"/>
      <c r="GMF154"/>
      <c r="GMG154"/>
      <c r="GMH154"/>
      <c r="GMI154"/>
      <c r="GMJ154"/>
      <c r="GMK154"/>
      <c r="GML154"/>
      <c r="GMM154"/>
      <c r="GMN154"/>
      <c r="GMO154"/>
      <c r="GMP154"/>
      <c r="GMQ154"/>
      <c r="GMR154"/>
      <c r="GMS154"/>
      <c r="GMT154"/>
      <c r="GMU154"/>
      <c r="GMV154"/>
      <c r="GMW154"/>
      <c r="GMX154"/>
      <c r="GMY154"/>
      <c r="GMZ154"/>
      <c r="GNA154"/>
      <c r="GNB154"/>
      <c r="GNC154"/>
      <c r="GND154"/>
      <c r="GNE154"/>
      <c r="GNF154"/>
      <c r="GNG154"/>
      <c r="GNH154"/>
      <c r="GNI154"/>
      <c r="GNJ154"/>
      <c r="GNK154"/>
      <c r="GNL154"/>
      <c r="GNM154"/>
      <c r="GNN154"/>
      <c r="GNO154"/>
      <c r="GNP154"/>
      <c r="GNQ154"/>
      <c r="GNR154"/>
      <c r="GNS154"/>
      <c r="GNT154"/>
      <c r="GNU154"/>
      <c r="GNV154"/>
      <c r="GNW154"/>
      <c r="GNX154"/>
      <c r="GNY154"/>
      <c r="GNZ154"/>
      <c r="GOA154"/>
      <c r="GOB154"/>
      <c r="GOC154"/>
      <c r="GOD154"/>
      <c r="GOE154"/>
      <c r="GOF154"/>
      <c r="GOG154"/>
      <c r="GOH154"/>
      <c r="GOI154"/>
      <c r="GOJ154"/>
      <c r="GOK154"/>
      <c r="GOL154"/>
      <c r="GOM154"/>
      <c r="GON154"/>
      <c r="GOO154"/>
      <c r="GOP154"/>
      <c r="GOQ154"/>
      <c r="GOR154"/>
      <c r="GOS154"/>
      <c r="GOT154"/>
      <c r="GOU154"/>
      <c r="GOV154"/>
      <c r="GOW154"/>
      <c r="GOX154"/>
      <c r="GOY154"/>
      <c r="GOZ154"/>
      <c r="GPA154"/>
      <c r="GPB154"/>
      <c r="GPC154"/>
      <c r="GPD154"/>
      <c r="GPE154"/>
      <c r="GPF154"/>
      <c r="GPG154"/>
      <c r="GPH154"/>
      <c r="GPI154"/>
      <c r="GPJ154"/>
      <c r="GPK154"/>
      <c r="GPL154"/>
      <c r="GPM154"/>
      <c r="GPN154"/>
      <c r="GPO154"/>
      <c r="GPP154"/>
      <c r="GPQ154"/>
      <c r="GPR154"/>
      <c r="GPS154"/>
      <c r="GPT154"/>
      <c r="GPU154"/>
      <c r="GPV154"/>
      <c r="GPW154"/>
      <c r="GPX154"/>
      <c r="GPY154"/>
      <c r="GPZ154"/>
      <c r="GQA154"/>
      <c r="GQB154"/>
      <c r="GQC154"/>
      <c r="GQD154"/>
      <c r="GQE154"/>
      <c r="GQF154"/>
      <c r="GQG154"/>
      <c r="GQH154"/>
      <c r="GQI154"/>
      <c r="GQJ154"/>
      <c r="GQK154"/>
      <c r="GQL154"/>
      <c r="GQM154"/>
      <c r="GQN154"/>
      <c r="GQO154"/>
      <c r="GQP154"/>
      <c r="GQQ154"/>
      <c r="GQR154"/>
      <c r="GQS154"/>
      <c r="GQT154"/>
      <c r="GQU154"/>
      <c r="GQV154"/>
      <c r="GQW154"/>
      <c r="GQX154"/>
      <c r="GQY154"/>
      <c r="GQZ154"/>
      <c r="GRA154"/>
      <c r="GRB154"/>
      <c r="GRC154"/>
      <c r="GRD154"/>
      <c r="GRE154"/>
      <c r="GRF154"/>
      <c r="GRG154"/>
      <c r="GRH154"/>
      <c r="GRI154"/>
      <c r="GRJ154"/>
      <c r="GRK154"/>
      <c r="GRL154"/>
      <c r="GRM154"/>
      <c r="GRN154"/>
      <c r="GRO154"/>
      <c r="GRP154"/>
      <c r="GRQ154"/>
      <c r="GRR154"/>
      <c r="GRS154"/>
      <c r="GRT154"/>
      <c r="GRU154"/>
      <c r="GRV154"/>
      <c r="GRW154"/>
      <c r="GRX154"/>
      <c r="GRY154"/>
      <c r="GRZ154"/>
      <c r="GSA154"/>
      <c r="GSB154"/>
      <c r="GSC154"/>
      <c r="GSD154"/>
      <c r="GSE154"/>
      <c r="GSF154"/>
      <c r="GSG154"/>
      <c r="GSH154"/>
      <c r="GSI154"/>
      <c r="GSJ154"/>
      <c r="GSK154"/>
      <c r="GSL154"/>
      <c r="GSM154"/>
      <c r="GSN154"/>
      <c r="GSO154"/>
      <c r="GSP154"/>
      <c r="GSQ154"/>
      <c r="GSR154"/>
      <c r="GSS154"/>
      <c r="GST154"/>
      <c r="GSU154"/>
      <c r="GSV154"/>
      <c r="GSW154"/>
      <c r="GSX154"/>
      <c r="GSY154"/>
      <c r="GSZ154"/>
      <c r="GTA154"/>
      <c r="GTB154"/>
      <c r="GTC154"/>
      <c r="GTD154"/>
      <c r="GTE154"/>
      <c r="GTF154"/>
      <c r="GTG154"/>
      <c r="GTH154"/>
      <c r="GTI154"/>
      <c r="GTJ154"/>
      <c r="GTK154"/>
      <c r="GTL154"/>
      <c r="GTM154"/>
      <c r="GTN154"/>
      <c r="GTO154"/>
      <c r="GTP154"/>
      <c r="GTQ154"/>
      <c r="GTR154"/>
      <c r="GTS154"/>
      <c r="GTT154"/>
      <c r="GTU154"/>
      <c r="GTV154"/>
      <c r="GTW154"/>
      <c r="GTX154"/>
      <c r="GTY154"/>
      <c r="GTZ154"/>
      <c r="GUA154"/>
      <c r="GUB154"/>
      <c r="GUC154"/>
      <c r="GUD154"/>
      <c r="GUE154"/>
      <c r="GUF154"/>
      <c r="GUG154"/>
      <c r="GUH154"/>
      <c r="GUI154"/>
      <c r="GUJ154"/>
      <c r="GUK154"/>
      <c r="GUL154"/>
      <c r="GUM154"/>
      <c r="GUN154"/>
      <c r="GUO154"/>
      <c r="GUP154"/>
      <c r="GUQ154"/>
      <c r="GUR154"/>
      <c r="GUS154"/>
      <c r="GUT154"/>
      <c r="GUU154"/>
      <c r="GUV154"/>
      <c r="GUW154"/>
      <c r="GUX154"/>
      <c r="GUY154"/>
      <c r="GUZ154"/>
      <c r="GVA154"/>
      <c r="GVB154"/>
      <c r="GVC154"/>
      <c r="GVD154"/>
      <c r="GVE154"/>
      <c r="GVF154"/>
      <c r="GVG154"/>
      <c r="GVH154"/>
      <c r="GVI154"/>
      <c r="GVJ154"/>
      <c r="GVK154"/>
      <c r="GVL154"/>
      <c r="GVM154"/>
      <c r="GVN154"/>
      <c r="GVO154"/>
      <c r="GVP154"/>
      <c r="GVQ154"/>
      <c r="GVR154"/>
      <c r="GVS154"/>
      <c r="GVT154"/>
      <c r="GVU154"/>
      <c r="GVV154"/>
      <c r="GVW154"/>
      <c r="GVX154"/>
      <c r="GVY154"/>
      <c r="GVZ154"/>
      <c r="GWA154"/>
      <c r="GWB154"/>
      <c r="GWC154"/>
      <c r="GWD154"/>
      <c r="GWE154"/>
      <c r="GWF154"/>
      <c r="GWG154"/>
      <c r="GWH154"/>
      <c r="GWI154"/>
      <c r="GWJ154"/>
      <c r="GWK154"/>
      <c r="GWL154"/>
      <c r="GWM154"/>
      <c r="GWN154"/>
      <c r="GWO154"/>
      <c r="GWP154"/>
      <c r="GWQ154"/>
      <c r="GWR154"/>
      <c r="GWS154"/>
      <c r="GWT154"/>
      <c r="GWU154"/>
      <c r="GWV154"/>
      <c r="GWW154"/>
      <c r="GWX154"/>
      <c r="GWY154"/>
      <c r="GWZ154"/>
      <c r="GXA154"/>
      <c r="GXB154"/>
      <c r="GXC154"/>
      <c r="GXD154"/>
      <c r="GXE154"/>
      <c r="GXF154"/>
      <c r="GXG154"/>
      <c r="GXH154"/>
      <c r="GXI154"/>
      <c r="GXJ154"/>
      <c r="GXK154"/>
      <c r="GXL154"/>
      <c r="GXM154"/>
      <c r="GXN154"/>
      <c r="GXO154"/>
      <c r="GXP154"/>
      <c r="GXQ154"/>
      <c r="GXR154"/>
      <c r="GXS154"/>
      <c r="GXT154"/>
      <c r="GXU154"/>
      <c r="GXV154"/>
      <c r="GXW154"/>
      <c r="GXX154"/>
      <c r="GXY154"/>
      <c r="GXZ154"/>
      <c r="GYA154"/>
      <c r="GYB154"/>
      <c r="GYC154"/>
      <c r="GYD154"/>
      <c r="GYE154"/>
      <c r="GYF154"/>
      <c r="GYG154"/>
      <c r="GYH154"/>
      <c r="GYI154"/>
      <c r="GYJ154"/>
      <c r="GYK154"/>
      <c r="GYL154"/>
      <c r="GYM154"/>
      <c r="GYN154"/>
      <c r="GYO154"/>
      <c r="GYP154"/>
      <c r="GYQ154"/>
      <c r="GYR154"/>
      <c r="GYS154"/>
      <c r="GYT154"/>
      <c r="GYU154"/>
      <c r="GYV154"/>
      <c r="GYW154"/>
      <c r="GYX154"/>
      <c r="GYY154"/>
      <c r="GYZ154"/>
      <c r="GZA154"/>
      <c r="GZB154"/>
      <c r="GZC154"/>
      <c r="GZD154"/>
      <c r="GZE154"/>
      <c r="GZF154"/>
      <c r="GZG154"/>
      <c r="GZH154"/>
      <c r="GZI154"/>
      <c r="GZJ154"/>
      <c r="GZK154"/>
      <c r="GZL154"/>
      <c r="GZM154"/>
      <c r="GZN154"/>
      <c r="GZO154"/>
      <c r="GZP154"/>
      <c r="GZQ154"/>
      <c r="GZR154"/>
      <c r="GZS154"/>
      <c r="GZT154"/>
      <c r="GZU154"/>
      <c r="GZV154"/>
      <c r="GZW154"/>
      <c r="GZX154"/>
      <c r="GZY154"/>
      <c r="GZZ154"/>
      <c r="HAA154"/>
      <c r="HAB154"/>
      <c r="HAC154"/>
      <c r="HAD154"/>
      <c r="HAE154"/>
      <c r="HAF154"/>
      <c r="HAG154"/>
      <c r="HAH154"/>
      <c r="HAI154"/>
      <c r="HAJ154"/>
      <c r="HAK154"/>
      <c r="HAL154"/>
      <c r="HAM154"/>
      <c r="HAN154"/>
      <c r="HAO154"/>
      <c r="HAP154"/>
      <c r="HAQ154"/>
      <c r="HAR154"/>
      <c r="HAS154"/>
      <c r="HAT154"/>
      <c r="HAU154"/>
      <c r="HAV154"/>
      <c r="HAW154"/>
      <c r="HAX154"/>
      <c r="HAY154"/>
      <c r="HAZ154"/>
      <c r="HBA154"/>
      <c r="HBB154"/>
      <c r="HBC154"/>
      <c r="HBD154"/>
      <c r="HBE154"/>
      <c r="HBF154"/>
      <c r="HBG154"/>
      <c r="HBH154"/>
      <c r="HBI154"/>
      <c r="HBJ154"/>
      <c r="HBK154"/>
      <c r="HBL154"/>
      <c r="HBM154"/>
      <c r="HBN154"/>
      <c r="HBO154"/>
      <c r="HBP154"/>
      <c r="HBQ154"/>
      <c r="HBR154"/>
      <c r="HBS154"/>
      <c r="HBT154"/>
      <c r="HBU154"/>
      <c r="HBV154"/>
      <c r="HBW154"/>
      <c r="HBX154"/>
      <c r="HBY154"/>
      <c r="HBZ154"/>
      <c r="HCA154"/>
      <c r="HCB154"/>
      <c r="HCC154"/>
      <c r="HCD154"/>
      <c r="HCE154"/>
      <c r="HCF154"/>
      <c r="HCG154"/>
      <c r="HCH154"/>
      <c r="HCI154"/>
      <c r="HCJ154"/>
      <c r="HCK154"/>
      <c r="HCL154"/>
      <c r="HCM154"/>
      <c r="HCN154"/>
      <c r="HCO154"/>
      <c r="HCP154"/>
      <c r="HCQ154"/>
      <c r="HCR154"/>
      <c r="HCS154"/>
      <c r="HCT154"/>
      <c r="HCU154"/>
      <c r="HCV154"/>
      <c r="HCW154"/>
      <c r="HCX154"/>
      <c r="HCY154"/>
      <c r="HCZ154"/>
      <c r="HDA154"/>
      <c r="HDB154"/>
      <c r="HDC154"/>
      <c r="HDD154"/>
      <c r="HDE154"/>
      <c r="HDF154"/>
      <c r="HDG154"/>
      <c r="HDH154"/>
      <c r="HDI154"/>
      <c r="HDJ154"/>
      <c r="HDK154"/>
      <c r="HDL154"/>
      <c r="HDM154"/>
      <c r="HDN154"/>
      <c r="HDO154"/>
      <c r="HDP154"/>
      <c r="HDQ154"/>
      <c r="HDR154"/>
      <c r="HDS154"/>
      <c r="HDT154"/>
      <c r="HDU154"/>
      <c r="HDV154"/>
      <c r="HDW154"/>
      <c r="HDX154"/>
      <c r="HDY154"/>
      <c r="HDZ154"/>
      <c r="HEA154"/>
      <c r="HEB154"/>
      <c r="HEC154"/>
      <c r="HED154"/>
      <c r="HEE154"/>
      <c r="HEF154"/>
      <c r="HEG154"/>
      <c r="HEH154"/>
      <c r="HEI154"/>
      <c r="HEJ154"/>
      <c r="HEK154"/>
      <c r="HEL154"/>
      <c r="HEM154"/>
      <c r="HEN154"/>
      <c r="HEO154"/>
      <c r="HEP154"/>
      <c r="HEQ154"/>
      <c r="HER154"/>
      <c r="HES154"/>
      <c r="HET154"/>
      <c r="HEU154"/>
      <c r="HEV154"/>
      <c r="HEW154"/>
      <c r="HEX154"/>
      <c r="HEY154"/>
      <c r="HEZ154"/>
      <c r="HFA154"/>
      <c r="HFB154"/>
      <c r="HFC154"/>
      <c r="HFD154"/>
      <c r="HFE154"/>
      <c r="HFF154"/>
      <c r="HFG154"/>
      <c r="HFH154"/>
      <c r="HFI154"/>
      <c r="HFJ154"/>
      <c r="HFK154"/>
      <c r="HFL154"/>
      <c r="HFM154"/>
      <c r="HFN154"/>
      <c r="HFO154"/>
      <c r="HFP154"/>
      <c r="HFQ154"/>
      <c r="HFR154"/>
      <c r="HFS154"/>
      <c r="HFT154"/>
      <c r="HFU154"/>
      <c r="HFV154"/>
      <c r="HFW154"/>
      <c r="HFX154"/>
      <c r="HFY154"/>
      <c r="HFZ154"/>
      <c r="HGA154"/>
      <c r="HGB154"/>
      <c r="HGC154"/>
      <c r="HGD154"/>
      <c r="HGE154"/>
      <c r="HGF154"/>
      <c r="HGG154"/>
      <c r="HGH154"/>
      <c r="HGI154"/>
      <c r="HGJ154"/>
      <c r="HGK154"/>
      <c r="HGL154"/>
      <c r="HGM154"/>
      <c r="HGN154"/>
      <c r="HGO154"/>
      <c r="HGP154"/>
      <c r="HGQ154"/>
      <c r="HGR154"/>
      <c r="HGS154"/>
      <c r="HGT154"/>
      <c r="HGU154"/>
      <c r="HGV154"/>
      <c r="HGW154"/>
      <c r="HGX154"/>
      <c r="HGY154"/>
      <c r="HGZ154"/>
      <c r="HHA154"/>
      <c r="HHB154"/>
      <c r="HHC154"/>
      <c r="HHD154"/>
      <c r="HHE154"/>
      <c r="HHF154"/>
      <c r="HHG154"/>
      <c r="HHH154"/>
      <c r="HHI154"/>
      <c r="HHJ154"/>
      <c r="HHK154"/>
      <c r="HHL154"/>
      <c r="HHM154"/>
      <c r="HHN154"/>
      <c r="HHO154"/>
      <c r="HHP154"/>
      <c r="HHQ154"/>
      <c r="HHR154"/>
      <c r="HHS154"/>
      <c r="HHT154"/>
      <c r="HHU154"/>
      <c r="HHV154"/>
      <c r="HHW154"/>
      <c r="HHX154"/>
      <c r="HHY154"/>
      <c r="HHZ154"/>
      <c r="HIA154"/>
      <c r="HIB154"/>
      <c r="HIC154"/>
      <c r="HID154"/>
      <c r="HIE154"/>
      <c r="HIF154"/>
      <c r="HIG154"/>
      <c r="HIH154"/>
      <c r="HII154"/>
      <c r="HIJ154"/>
      <c r="HIK154"/>
      <c r="HIL154"/>
      <c r="HIM154"/>
      <c r="HIN154"/>
      <c r="HIO154"/>
      <c r="HIP154"/>
      <c r="HIQ154"/>
      <c r="HIR154"/>
      <c r="HIS154"/>
      <c r="HIT154"/>
      <c r="HIU154"/>
      <c r="HIV154"/>
      <c r="HIW154"/>
      <c r="HIX154"/>
      <c r="HIY154"/>
      <c r="HIZ154"/>
      <c r="HJA154"/>
      <c r="HJB154"/>
      <c r="HJC154"/>
      <c r="HJD154"/>
      <c r="HJE154"/>
      <c r="HJF154"/>
      <c r="HJG154"/>
      <c r="HJH154"/>
      <c r="HJI154"/>
      <c r="HJJ154"/>
      <c r="HJK154"/>
      <c r="HJL154"/>
      <c r="HJM154"/>
      <c r="HJN154"/>
      <c r="HJO154"/>
      <c r="HJP154"/>
      <c r="HJQ154"/>
      <c r="HJR154"/>
      <c r="HJS154"/>
      <c r="HJT154"/>
      <c r="HJU154"/>
      <c r="HJV154"/>
      <c r="HJW154"/>
      <c r="HJX154"/>
      <c r="HJY154"/>
      <c r="HJZ154"/>
      <c r="HKA154"/>
      <c r="HKB154"/>
      <c r="HKC154"/>
      <c r="HKD154"/>
      <c r="HKE154"/>
      <c r="HKF154"/>
      <c r="HKG154"/>
      <c r="HKH154"/>
      <c r="HKI154"/>
      <c r="HKJ154"/>
      <c r="HKK154"/>
      <c r="HKL154"/>
      <c r="HKM154"/>
      <c r="HKN154"/>
      <c r="HKO154"/>
      <c r="HKP154"/>
      <c r="HKQ154"/>
      <c r="HKR154"/>
      <c r="HKS154"/>
      <c r="HKT154"/>
      <c r="HKU154"/>
      <c r="HKV154"/>
      <c r="HKW154"/>
      <c r="HKX154"/>
      <c r="HKY154"/>
      <c r="HKZ154"/>
      <c r="HLA154"/>
      <c r="HLB154"/>
      <c r="HLC154"/>
      <c r="HLD154"/>
      <c r="HLE154"/>
      <c r="HLF154"/>
      <c r="HLG154"/>
      <c r="HLH154"/>
      <c r="HLI154"/>
      <c r="HLJ154"/>
      <c r="HLK154"/>
      <c r="HLL154"/>
      <c r="HLM154"/>
      <c r="HLN154"/>
      <c r="HLO154"/>
      <c r="HLP154"/>
      <c r="HLQ154"/>
      <c r="HLR154"/>
      <c r="HLS154"/>
      <c r="HLT154"/>
      <c r="HLU154"/>
      <c r="HLV154"/>
      <c r="HLW154"/>
      <c r="HLX154"/>
      <c r="HLY154"/>
      <c r="HLZ154"/>
      <c r="HMA154"/>
      <c r="HMB154"/>
      <c r="HMC154"/>
      <c r="HMD154"/>
      <c r="HME154"/>
      <c r="HMF154"/>
      <c r="HMG154"/>
      <c r="HMH154"/>
      <c r="HMI154"/>
      <c r="HMJ154"/>
      <c r="HMK154"/>
      <c r="HML154"/>
      <c r="HMM154"/>
      <c r="HMN154"/>
      <c r="HMO154"/>
      <c r="HMP154"/>
      <c r="HMQ154"/>
      <c r="HMR154"/>
      <c r="HMS154"/>
      <c r="HMT154"/>
      <c r="HMU154"/>
      <c r="HMV154"/>
      <c r="HMW154"/>
      <c r="HMX154"/>
      <c r="HMY154"/>
      <c r="HMZ154"/>
      <c r="HNA154"/>
      <c r="HNB154"/>
      <c r="HNC154"/>
      <c r="HND154"/>
      <c r="HNE154"/>
      <c r="HNF154"/>
      <c r="HNG154"/>
      <c r="HNH154"/>
      <c r="HNI154"/>
      <c r="HNJ154"/>
      <c r="HNK154"/>
      <c r="HNL154"/>
      <c r="HNM154"/>
      <c r="HNN154"/>
      <c r="HNO154"/>
      <c r="HNP154"/>
      <c r="HNQ154"/>
      <c r="HNR154"/>
      <c r="HNS154"/>
      <c r="HNT154"/>
      <c r="HNU154"/>
      <c r="HNV154"/>
      <c r="HNW154"/>
      <c r="HNX154"/>
      <c r="HNY154"/>
      <c r="HNZ154"/>
      <c r="HOA154"/>
      <c r="HOB154"/>
      <c r="HOC154"/>
      <c r="HOD154"/>
      <c r="HOE154"/>
      <c r="HOF154"/>
      <c r="HOG154"/>
      <c r="HOH154"/>
      <c r="HOI154"/>
      <c r="HOJ154"/>
      <c r="HOK154"/>
      <c r="HOL154"/>
      <c r="HOM154"/>
      <c r="HON154"/>
      <c r="HOO154"/>
      <c r="HOP154"/>
      <c r="HOQ154"/>
      <c r="HOR154"/>
      <c r="HOS154"/>
      <c r="HOT154"/>
      <c r="HOU154"/>
      <c r="HOV154"/>
      <c r="HOW154"/>
      <c r="HOX154"/>
      <c r="HOY154"/>
      <c r="HOZ154"/>
      <c r="HPA154"/>
      <c r="HPB154"/>
      <c r="HPC154"/>
      <c r="HPD154"/>
      <c r="HPE154"/>
      <c r="HPF154"/>
      <c r="HPG154"/>
      <c r="HPH154"/>
      <c r="HPI154"/>
      <c r="HPJ154"/>
      <c r="HPK154"/>
      <c r="HPL154"/>
      <c r="HPM154"/>
      <c r="HPN154"/>
      <c r="HPO154"/>
      <c r="HPP154"/>
      <c r="HPQ154"/>
      <c r="HPR154"/>
      <c r="HPS154"/>
      <c r="HPT154"/>
      <c r="HPU154"/>
      <c r="HPV154"/>
      <c r="HPW154"/>
      <c r="HPX154"/>
      <c r="HPY154"/>
      <c r="HPZ154"/>
      <c r="HQA154"/>
      <c r="HQB154"/>
      <c r="HQC154"/>
      <c r="HQD154"/>
      <c r="HQE154"/>
      <c r="HQF154"/>
      <c r="HQG154"/>
      <c r="HQH154"/>
      <c r="HQI154"/>
      <c r="HQJ154"/>
      <c r="HQK154"/>
      <c r="HQL154"/>
      <c r="HQM154"/>
      <c r="HQN154"/>
      <c r="HQO154"/>
      <c r="HQP154"/>
      <c r="HQQ154"/>
      <c r="HQR154"/>
      <c r="HQS154"/>
      <c r="HQT154"/>
      <c r="HQU154"/>
      <c r="HQV154"/>
      <c r="HQW154"/>
      <c r="HQX154"/>
      <c r="HQY154"/>
      <c r="HQZ154"/>
      <c r="HRA154"/>
      <c r="HRB154"/>
      <c r="HRC154"/>
      <c r="HRD154"/>
      <c r="HRE154"/>
      <c r="HRF154"/>
      <c r="HRG154"/>
      <c r="HRH154"/>
      <c r="HRI154"/>
      <c r="HRJ154"/>
      <c r="HRK154"/>
      <c r="HRL154"/>
      <c r="HRM154"/>
      <c r="HRN154"/>
      <c r="HRO154"/>
      <c r="HRP154"/>
      <c r="HRQ154"/>
      <c r="HRR154"/>
      <c r="HRS154"/>
      <c r="HRT154"/>
      <c r="HRU154"/>
      <c r="HRV154"/>
      <c r="HRW154"/>
      <c r="HRX154"/>
      <c r="HRY154"/>
      <c r="HRZ154"/>
      <c r="HSA154"/>
      <c r="HSB154"/>
      <c r="HSC154"/>
      <c r="HSD154"/>
      <c r="HSE154"/>
      <c r="HSF154"/>
      <c r="HSG154"/>
      <c r="HSH154"/>
      <c r="HSI154"/>
      <c r="HSJ154"/>
      <c r="HSK154"/>
      <c r="HSL154"/>
      <c r="HSM154"/>
      <c r="HSN154"/>
      <c r="HSO154"/>
      <c r="HSP154"/>
      <c r="HSQ154"/>
      <c r="HSR154"/>
      <c r="HSS154"/>
      <c r="HST154"/>
      <c r="HSU154"/>
      <c r="HSV154"/>
      <c r="HSW154"/>
      <c r="HSX154"/>
      <c r="HSY154"/>
      <c r="HSZ154"/>
      <c r="HTA154"/>
      <c r="HTB154"/>
      <c r="HTC154"/>
      <c r="HTD154"/>
      <c r="HTE154"/>
      <c r="HTF154"/>
      <c r="HTG154"/>
      <c r="HTH154"/>
      <c r="HTI154"/>
      <c r="HTJ154"/>
      <c r="HTK154"/>
      <c r="HTL154"/>
      <c r="HTM154"/>
      <c r="HTN154"/>
      <c r="HTO154"/>
      <c r="HTP154"/>
      <c r="HTQ154"/>
      <c r="HTR154"/>
      <c r="HTS154"/>
      <c r="HTT154"/>
      <c r="HTU154"/>
      <c r="HTV154"/>
      <c r="HTW154"/>
      <c r="HTX154"/>
      <c r="HTY154"/>
      <c r="HTZ154"/>
      <c r="HUA154"/>
      <c r="HUB154"/>
      <c r="HUC154"/>
      <c r="HUD154"/>
      <c r="HUE154"/>
      <c r="HUF154"/>
      <c r="HUG154"/>
      <c r="HUH154"/>
      <c r="HUI154"/>
      <c r="HUJ154"/>
      <c r="HUK154"/>
      <c r="HUL154"/>
      <c r="HUM154"/>
      <c r="HUN154"/>
      <c r="HUO154"/>
      <c r="HUP154"/>
      <c r="HUQ154"/>
      <c r="HUR154"/>
      <c r="HUS154"/>
      <c r="HUT154"/>
      <c r="HUU154"/>
      <c r="HUV154"/>
      <c r="HUW154"/>
      <c r="HUX154"/>
      <c r="HUY154"/>
      <c r="HUZ154"/>
      <c r="HVA154"/>
      <c r="HVB154"/>
      <c r="HVC154"/>
      <c r="HVD154"/>
      <c r="HVE154"/>
      <c r="HVF154"/>
      <c r="HVG154"/>
      <c r="HVH154"/>
      <c r="HVI154"/>
      <c r="HVJ154"/>
      <c r="HVK154"/>
      <c r="HVL154"/>
      <c r="HVM154"/>
      <c r="HVN154"/>
      <c r="HVO154"/>
      <c r="HVP154"/>
      <c r="HVQ154"/>
      <c r="HVR154"/>
      <c r="HVS154"/>
      <c r="HVT154"/>
      <c r="HVU154"/>
      <c r="HVV154"/>
      <c r="HVW154"/>
      <c r="HVX154"/>
      <c r="HVY154"/>
      <c r="HVZ154"/>
      <c r="HWA154"/>
      <c r="HWB154"/>
      <c r="HWC154"/>
      <c r="HWD154"/>
      <c r="HWE154"/>
      <c r="HWF154"/>
      <c r="HWG154"/>
      <c r="HWH154"/>
      <c r="HWI154"/>
      <c r="HWJ154"/>
      <c r="HWK154"/>
      <c r="HWL154"/>
      <c r="HWM154"/>
      <c r="HWN154"/>
      <c r="HWO154"/>
      <c r="HWP154"/>
      <c r="HWQ154"/>
      <c r="HWR154"/>
      <c r="HWS154"/>
      <c r="HWT154"/>
      <c r="HWU154"/>
      <c r="HWV154"/>
      <c r="HWW154"/>
      <c r="HWX154"/>
      <c r="HWY154"/>
      <c r="HWZ154"/>
      <c r="HXA154"/>
      <c r="HXB154"/>
      <c r="HXC154"/>
      <c r="HXD154"/>
      <c r="HXE154"/>
      <c r="HXF154"/>
      <c r="HXG154"/>
      <c r="HXH154"/>
      <c r="HXI154"/>
      <c r="HXJ154"/>
      <c r="HXK154"/>
      <c r="HXL154"/>
      <c r="HXM154"/>
      <c r="HXN154"/>
      <c r="HXO154"/>
      <c r="HXP154"/>
      <c r="HXQ154"/>
      <c r="HXR154"/>
      <c r="HXS154"/>
      <c r="HXT154"/>
      <c r="HXU154"/>
      <c r="HXV154"/>
      <c r="HXW154"/>
      <c r="HXX154"/>
      <c r="HXY154"/>
      <c r="HXZ154"/>
      <c r="HYA154"/>
      <c r="HYB154"/>
      <c r="HYC154"/>
      <c r="HYD154"/>
      <c r="HYE154"/>
      <c r="HYF154"/>
      <c r="HYG154"/>
      <c r="HYH154"/>
      <c r="HYI154"/>
      <c r="HYJ154"/>
      <c r="HYK154"/>
      <c r="HYL154"/>
      <c r="HYM154"/>
      <c r="HYN154"/>
      <c r="HYO154"/>
      <c r="HYP154"/>
      <c r="HYQ154"/>
      <c r="HYR154"/>
      <c r="HYS154"/>
      <c r="HYT154"/>
      <c r="HYU154"/>
      <c r="HYV154"/>
      <c r="HYW154"/>
      <c r="HYX154"/>
      <c r="HYY154"/>
      <c r="HYZ154"/>
      <c r="HZA154"/>
      <c r="HZB154"/>
      <c r="HZC154"/>
      <c r="HZD154"/>
      <c r="HZE154"/>
      <c r="HZF154"/>
      <c r="HZG154"/>
      <c r="HZH154"/>
      <c r="HZI154"/>
      <c r="HZJ154"/>
      <c r="HZK154"/>
      <c r="HZL154"/>
      <c r="HZM154"/>
      <c r="HZN154"/>
      <c r="HZO154"/>
      <c r="HZP154"/>
      <c r="HZQ154"/>
      <c r="HZR154"/>
      <c r="HZS154"/>
      <c r="HZT154"/>
      <c r="HZU154"/>
      <c r="HZV154"/>
      <c r="HZW154"/>
      <c r="HZX154"/>
      <c r="HZY154"/>
      <c r="HZZ154"/>
      <c r="IAA154"/>
      <c r="IAB154"/>
      <c r="IAC154"/>
      <c r="IAD154"/>
      <c r="IAE154"/>
      <c r="IAF154"/>
      <c r="IAG154"/>
      <c r="IAH154"/>
      <c r="IAI154"/>
      <c r="IAJ154"/>
      <c r="IAK154"/>
      <c r="IAL154"/>
      <c r="IAM154"/>
      <c r="IAN154"/>
      <c r="IAO154"/>
      <c r="IAP154"/>
      <c r="IAQ154"/>
      <c r="IAR154"/>
      <c r="IAS154"/>
      <c r="IAT154"/>
      <c r="IAU154"/>
      <c r="IAV154"/>
      <c r="IAW154"/>
      <c r="IAX154"/>
      <c r="IAY154"/>
      <c r="IAZ154"/>
      <c r="IBA154"/>
      <c r="IBB154"/>
      <c r="IBC154"/>
      <c r="IBD154"/>
      <c r="IBE154"/>
      <c r="IBF154"/>
      <c r="IBG154"/>
      <c r="IBH154"/>
      <c r="IBI154"/>
      <c r="IBJ154"/>
      <c r="IBK154"/>
      <c r="IBL154"/>
      <c r="IBM154"/>
      <c r="IBN154"/>
      <c r="IBO154"/>
      <c r="IBP154"/>
      <c r="IBQ154"/>
      <c r="IBR154"/>
      <c r="IBS154"/>
      <c r="IBT154"/>
      <c r="IBU154"/>
      <c r="IBV154"/>
      <c r="IBW154"/>
      <c r="IBX154"/>
      <c r="IBY154"/>
      <c r="IBZ154"/>
      <c r="ICA154"/>
      <c r="ICB154"/>
      <c r="ICC154"/>
      <c r="ICD154"/>
      <c r="ICE154"/>
      <c r="ICF154"/>
      <c r="ICG154"/>
      <c r="ICH154"/>
      <c r="ICI154"/>
      <c r="ICJ154"/>
      <c r="ICK154"/>
      <c r="ICL154"/>
      <c r="ICM154"/>
      <c r="ICN154"/>
      <c r="ICO154"/>
      <c r="ICP154"/>
      <c r="ICQ154"/>
      <c r="ICR154"/>
      <c r="ICS154"/>
      <c r="ICT154"/>
      <c r="ICU154"/>
      <c r="ICV154"/>
      <c r="ICW154"/>
      <c r="ICX154"/>
      <c r="ICY154"/>
      <c r="ICZ154"/>
      <c r="IDA154"/>
      <c r="IDB154"/>
      <c r="IDC154"/>
      <c r="IDD154"/>
      <c r="IDE154"/>
      <c r="IDF154"/>
      <c r="IDG154"/>
      <c r="IDH154"/>
      <c r="IDI154"/>
      <c r="IDJ154"/>
      <c r="IDK154"/>
      <c r="IDL154"/>
      <c r="IDM154"/>
      <c r="IDN154"/>
      <c r="IDO154"/>
      <c r="IDP154"/>
      <c r="IDQ154"/>
      <c r="IDR154"/>
      <c r="IDS154"/>
      <c r="IDT154"/>
      <c r="IDU154"/>
      <c r="IDV154"/>
      <c r="IDW154"/>
      <c r="IDX154"/>
      <c r="IDY154"/>
      <c r="IDZ154"/>
      <c r="IEA154"/>
      <c r="IEB154"/>
      <c r="IEC154"/>
      <c r="IED154"/>
      <c r="IEE154"/>
      <c r="IEF154"/>
      <c r="IEG154"/>
      <c r="IEH154"/>
      <c r="IEI154"/>
      <c r="IEJ154"/>
      <c r="IEK154"/>
      <c r="IEL154"/>
      <c r="IEM154"/>
      <c r="IEN154"/>
      <c r="IEO154"/>
      <c r="IEP154"/>
      <c r="IEQ154"/>
      <c r="IER154"/>
      <c r="IES154"/>
      <c r="IET154"/>
      <c r="IEU154"/>
      <c r="IEV154"/>
      <c r="IEW154"/>
      <c r="IEX154"/>
      <c r="IEY154"/>
      <c r="IEZ154"/>
      <c r="IFA154"/>
      <c r="IFB154"/>
      <c r="IFC154"/>
      <c r="IFD154"/>
      <c r="IFE154"/>
      <c r="IFF154"/>
      <c r="IFG154"/>
      <c r="IFH154"/>
      <c r="IFI154"/>
      <c r="IFJ154"/>
      <c r="IFK154"/>
      <c r="IFL154"/>
      <c r="IFM154"/>
      <c r="IFN154"/>
      <c r="IFO154"/>
      <c r="IFP154"/>
      <c r="IFQ154"/>
      <c r="IFR154"/>
      <c r="IFS154"/>
      <c r="IFT154"/>
      <c r="IFU154"/>
      <c r="IFV154"/>
      <c r="IFW154"/>
      <c r="IFX154"/>
      <c r="IFY154"/>
      <c r="IFZ154"/>
      <c r="IGA154"/>
      <c r="IGB154"/>
      <c r="IGC154"/>
      <c r="IGD154"/>
      <c r="IGE154"/>
      <c r="IGF154"/>
      <c r="IGG154"/>
      <c r="IGH154"/>
      <c r="IGI154"/>
      <c r="IGJ154"/>
      <c r="IGK154"/>
      <c r="IGL154"/>
      <c r="IGM154"/>
      <c r="IGN154"/>
      <c r="IGO154"/>
      <c r="IGP154"/>
      <c r="IGQ154"/>
      <c r="IGR154"/>
      <c r="IGS154"/>
      <c r="IGT154"/>
      <c r="IGU154"/>
      <c r="IGV154"/>
      <c r="IGW154"/>
      <c r="IGX154"/>
      <c r="IGY154"/>
      <c r="IGZ154"/>
      <c r="IHA154"/>
      <c r="IHB154"/>
      <c r="IHC154"/>
      <c r="IHD154"/>
      <c r="IHE154"/>
      <c r="IHF154"/>
      <c r="IHG154"/>
      <c r="IHH154"/>
      <c r="IHI154"/>
      <c r="IHJ154"/>
      <c r="IHK154"/>
      <c r="IHL154"/>
      <c r="IHM154"/>
      <c r="IHN154"/>
      <c r="IHO154"/>
      <c r="IHP154"/>
      <c r="IHQ154"/>
      <c r="IHR154"/>
      <c r="IHS154"/>
      <c r="IHT154"/>
      <c r="IHU154"/>
      <c r="IHV154"/>
      <c r="IHW154"/>
      <c r="IHX154"/>
      <c r="IHY154"/>
      <c r="IHZ154"/>
      <c r="IIA154"/>
      <c r="IIB154"/>
      <c r="IIC154"/>
      <c r="IID154"/>
      <c r="IIE154"/>
      <c r="IIF154"/>
      <c r="IIG154"/>
      <c r="IIH154"/>
      <c r="III154"/>
      <c r="IIJ154"/>
      <c r="IIK154"/>
      <c r="IIL154"/>
      <c r="IIM154"/>
      <c r="IIN154"/>
      <c r="IIO154"/>
      <c r="IIP154"/>
      <c r="IIQ154"/>
      <c r="IIR154"/>
      <c r="IIS154"/>
      <c r="IIT154"/>
      <c r="IIU154"/>
      <c r="IIV154"/>
      <c r="IIW154"/>
      <c r="IIX154"/>
      <c r="IIY154"/>
      <c r="IIZ154"/>
      <c r="IJA154"/>
      <c r="IJB154"/>
      <c r="IJC154"/>
      <c r="IJD154"/>
      <c r="IJE154"/>
      <c r="IJF154"/>
      <c r="IJG154"/>
      <c r="IJH154"/>
      <c r="IJI154"/>
      <c r="IJJ154"/>
      <c r="IJK154"/>
      <c r="IJL154"/>
      <c r="IJM154"/>
      <c r="IJN154"/>
      <c r="IJO154"/>
      <c r="IJP154"/>
      <c r="IJQ154"/>
      <c r="IJR154"/>
      <c r="IJS154"/>
      <c r="IJT154"/>
      <c r="IJU154"/>
      <c r="IJV154"/>
      <c r="IJW154"/>
      <c r="IJX154"/>
      <c r="IJY154"/>
      <c r="IJZ154"/>
      <c r="IKA154"/>
      <c r="IKB154"/>
      <c r="IKC154"/>
      <c r="IKD154"/>
      <c r="IKE154"/>
      <c r="IKF154"/>
      <c r="IKG154"/>
      <c r="IKH154"/>
      <c r="IKI154"/>
      <c r="IKJ154"/>
      <c r="IKK154"/>
      <c r="IKL154"/>
      <c r="IKM154"/>
      <c r="IKN154"/>
      <c r="IKO154"/>
      <c r="IKP154"/>
      <c r="IKQ154"/>
      <c r="IKR154"/>
      <c r="IKS154"/>
      <c r="IKT154"/>
      <c r="IKU154"/>
      <c r="IKV154"/>
      <c r="IKW154"/>
      <c r="IKX154"/>
      <c r="IKY154"/>
      <c r="IKZ154"/>
      <c r="ILA154"/>
      <c r="ILB154"/>
      <c r="ILC154"/>
      <c r="ILD154"/>
      <c r="ILE154"/>
      <c r="ILF154"/>
      <c r="ILG154"/>
      <c r="ILH154"/>
      <c r="ILI154"/>
      <c r="ILJ154"/>
      <c r="ILK154"/>
      <c r="ILL154"/>
      <c r="ILM154"/>
      <c r="ILN154"/>
      <c r="ILO154"/>
      <c r="ILP154"/>
      <c r="ILQ154"/>
      <c r="ILR154"/>
      <c r="ILS154"/>
      <c r="ILT154"/>
      <c r="ILU154"/>
      <c r="ILV154"/>
      <c r="ILW154"/>
      <c r="ILX154"/>
      <c r="ILY154"/>
      <c r="ILZ154"/>
      <c r="IMA154"/>
      <c r="IMB154"/>
      <c r="IMC154"/>
      <c r="IMD154"/>
      <c r="IME154"/>
      <c r="IMF154"/>
      <c r="IMG154"/>
      <c r="IMH154"/>
      <c r="IMI154"/>
      <c r="IMJ154"/>
      <c r="IMK154"/>
      <c r="IML154"/>
      <c r="IMM154"/>
      <c r="IMN154"/>
      <c r="IMO154"/>
      <c r="IMP154"/>
      <c r="IMQ154"/>
      <c r="IMR154"/>
      <c r="IMS154"/>
      <c r="IMT154"/>
      <c r="IMU154"/>
      <c r="IMV154"/>
      <c r="IMW154"/>
      <c r="IMX154"/>
      <c r="IMY154"/>
      <c r="IMZ154"/>
      <c r="INA154"/>
      <c r="INB154"/>
      <c r="INC154"/>
      <c r="IND154"/>
      <c r="INE154"/>
      <c r="INF154"/>
      <c r="ING154"/>
      <c r="INH154"/>
      <c r="INI154"/>
      <c r="INJ154"/>
      <c r="INK154"/>
      <c r="INL154"/>
      <c r="INM154"/>
      <c r="INN154"/>
      <c r="INO154"/>
      <c r="INP154"/>
      <c r="INQ154"/>
      <c r="INR154"/>
      <c r="INS154"/>
      <c r="INT154"/>
      <c r="INU154"/>
      <c r="INV154"/>
      <c r="INW154"/>
      <c r="INX154"/>
      <c r="INY154"/>
      <c r="INZ154"/>
      <c r="IOA154"/>
      <c r="IOB154"/>
      <c r="IOC154"/>
      <c r="IOD154"/>
      <c r="IOE154"/>
      <c r="IOF154"/>
      <c r="IOG154"/>
      <c r="IOH154"/>
      <c r="IOI154"/>
      <c r="IOJ154"/>
      <c r="IOK154"/>
      <c r="IOL154"/>
      <c r="IOM154"/>
      <c r="ION154"/>
      <c r="IOO154"/>
      <c r="IOP154"/>
      <c r="IOQ154"/>
      <c r="IOR154"/>
      <c r="IOS154"/>
      <c r="IOT154"/>
      <c r="IOU154"/>
      <c r="IOV154"/>
      <c r="IOW154"/>
      <c r="IOX154"/>
      <c r="IOY154"/>
      <c r="IOZ154"/>
      <c r="IPA154"/>
      <c r="IPB154"/>
      <c r="IPC154"/>
      <c r="IPD154"/>
      <c r="IPE154"/>
      <c r="IPF154"/>
      <c r="IPG154"/>
      <c r="IPH154"/>
      <c r="IPI154"/>
      <c r="IPJ154"/>
      <c r="IPK154"/>
      <c r="IPL154"/>
      <c r="IPM154"/>
      <c r="IPN154"/>
      <c r="IPO154"/>
      <c r="IPP154"/>
      <c r="IPQ154"/>
      <c r="IPR154"/>
      <c r="IPS154"/>
      <c r="IPT154"/>
      <c r="IPU154"/>
      <c r="IPV154"/>
      <c r="IPW154"/>
      <c r="IPX154"/>
      <c r="IPY154"/>
      <c r="IPZ154"/>
      <c r="IQA154"/>
      <c r="IQB154"/>
      <c r="IQC154"/>
      <c r="IQD154"/>
      <c r="IQE154"/>
      <c r="IQF154"/>
      <c r="IQG154"/>
      <c r="IQH154"/>
      <c r="IQI154"/>
      <c r="IQJ154"/>
      <c r="IQK154"/>
      <c r="IQL154"/>
      <c r="IQM154"/>
      <c r="IQN154"/>
      <c r="IQO154"/>
      <c r="IQP154"/>
      <c r="IQQ154"/>
      <c r="IQR154"/>
      <c r="IQS154"/>
      <c r="IQT154"/>
      <c r="IQU154"/>
      <c r="IQV154"/>
      <c r="IQW154"/>
      <c r="IQX154"/>
      <c r="IQY154"/>
      <c r="IQZ154"/>
      <c r="IRA154"/>
      <c r="IRB154"/>
      <c r="IRC154"/>
      <c r="IRD154"/>
      <c r="IRE154"/>
      <c r="IRF154"/>
      <c r="IRG154"/>
      <c r="IRH154"/>
      <c r="IRI154"/>
      <c r="IRJ154"/>
      <c r="IRK154"/>
      <c r="IRL154"/>
      <c r="IRM154"/>
      <c r="IRN154"/>
      <c r="IRO154"/>
      <c r="IRP154"/>
      <c r="IRQ154"/>
      <c r="IRR154"/>
      <c r="IRS154"/>
      <c r="IRT154"/>
      <c r="IRU154"/>
      <c r="IRV154"/>
      <c r="IRW154"/>
      <c r="IRX154"/>
      <c r="IRY154"/>
      <c r="IRZ154"/>
      <c r="ISA154"/>
      <c r="ISB154"/>
      <c r="ISC154"/>
      <c r="ISD154"/>
      <c r="ISE154"/>
      <c r="ISF154"/>
      <c r="ISG154"/>
      <c r="ISH154"/>
      <c r="ISI154"/>
      <c r="ISJ154"/>
      <c r="ISK154"/>
      <c r="ISL154"/>
      <c r="ISM154"/>
      <c r="ISN154"/>
      <c r="ISO154"/>
      <c r="ISP154"/>
      <c r="ISQ154"/>
      <c r="ISR154"/>
      <c r="ISS154"/>
      <c r="IST154"/>
      <c r="ISU154"/>
      <c r="ISV154"/>
      <c r="ISW154"/>
      <c r="ISX154"/>
      <c r="ISY154"/>
      <c r="ISZ154"/>
      <c r="ITA154"/>
      <c r="ITB154"/>
      <c r="ITC154"/>
      <c r="ITD154"/>
      <c r="ITE154"/>
      <c r="ITF154"/>
      <c r="ITG154"/>
      <c r="ITH154"/>
      <c r="ITI154"/>
      <c r="ITJ154"/>
      <c r="ITK154"/>
      <c r="ITL154"/>
      <c r="ITM154"/>
      <c r="ITN154"/>
      <c r="ITO154"/>
      <c r="ITP154"/>
      <c r="ITQ154"/>
      <c r="ITR154"/>
      <c r="ITS154"/>
      <c r="ITT154"/>
      <c r="ITU154"/>
      <c r="ITV154"/>
      <c r="ITW154"/>
      <c r="ITX154"/>
      <c r="ITY154"/>
      <c r="ITZ154"/>
      <c r="IUA154"/>
      <c r="IUB154"/>
      <c r="IUC154"/>
      <c r="IUD154"/>
      <c r="IUE154"/>
      <c r="IUF154"/>
      <c r="IUG154"/>
      <c r="IUH154"/>
      <c r="IUI154"/>
      <c r="IUJ154"/>
      <c r="IUK154"/>
      <c r="IUL154"/>
      <c r="IUM154"/>
      <c r="IUN154"/>
      <c r="IUO154"/>
      <c r="IUP154"/>
      <c r="IUQ154"/>
      <c r="IUR154"/>
      <c r="IUS154"/>
      <c r="IUT154"/>
      <c r="IUU154"/>
      <c r="IUV154"/>
      <c r="IUW154"/>
      <c r="IUX154"/>
      <c r="IUY154"/>
      <c r="IUZ154"/>
      <c r="IVA154"/>
      <c r="IVB154"/>
      <c r="IVC154"/>
      <c r="IVD154"/>
      <c r="IVE154"/>
      <c r="IVF154"/>
      <c r="IVG154"/>
      <c r="IVH154"/>
      <c r="IVI154"/>
      <c r="IVJ154"/>
      <c r="IVK154"/>
      <c r="IVL154"/>
      <c r="IVM154"/>
      <c r="IVN154"/>
      <c r="IVO154"/>
      <c r="IVP154"/>
      <c r="IVQ154"/>
      <c r="IVR154"/>
      <c r="IVS154"/>
      <c r="IVT154"/>
      <c r="IVU154"/>
      <c r="IVV154"/>
      <c r="IVW154"/>
      <c r="IVX154"/>
      <c r="IVY154"/>
      <c r="IVZ154"/>
      <c r="IWA154"/>
      <c r="IWB154"/>
      <c r="IWC154"/>
      <c r="IWD154"/>
      <c r="IWE154"/>
      <c r="IWF154"/>
      <c r="IWG154"/>
      <c r="IWH154"/>
      <c r="IWI154"/>
      <c r="IWJ154"/>
      <c r="IWK154"/>
      <c r="IWL154"/>
      <c r="IWM154"/>
      <c r="IWN154"/>
      <c r="IWO154"/>
      <c r="IWP154"/>
      <c r="IWQ154"/>
      <c r="IWR154"/>
      <c r="IWS154"/>
      <c r="IWT154"/>
      <c r="IWU154"/>
      <c r="IWV154"/>
      <c r="IWW154"/>
      <c r="IWX154"/>
      <c r="IWY154"/>
      <c r="IWZ154"/>
      <c r="IXA154"/>
      <c r="IXB154"/>
      <c r="IXC154"/>
      <c r="IXD154"/>
      <c r="IXE154"/>
      <c r="IXF154"/>
      <c r="IXG154"/>
      <c r="IXH154"/>
      <c r="IXI154"/>
      <c r="IXJ154"/>
      <c r="IXK154"/>
      <c r="IXL154"/>
      <c r="IXM154"/>
      <c r="IXN154"/>
      <c r="IXO154"/>
      <c r="IXP154"/>
      <c r="IXQ154"/>
      <c r="IXR154"/>
      <c r="IXS154"/>
      <c r="IXT154"/>
      <c r="IXU154"/>
      <c r="IXV154"/>
      <c r="IXW154"/>
      <c r="IXX154"/>
      <c r="IXY154"/>
      <c r="IXZ154"/>
      <c r="IYA154"/>
      <c r="IYB154"/>
      <c r="IYC154"/>
      <c r="IYD154"/>
      <c r="IYE154"/>
      <c r="IYF154"/>
      <c r="IYG154"/>
      <c r="IYH154"/>
      <c r="IYI154"/>
      <c r="IYJ154"/>
      <c r="IYK154"/>
      <c r="IYL154"/>
      <c r="IYM154"/>
      <c r="IYN154"/>
      <c r="IYO154"/>
      <c r="IYP154"/>
      <c r="IYQ154"/>
      <c r="IYR154"/>
      <c r="IYS154"/>
      <c r="IYT154"/>
      <c r="IYU154"/>
      <c r="IYV154"/>
      <c r="IYW154"/>
      <c r="IYX154"/>
      <c r="IYY154"/>
      <c r="IYZ154"/>
      <c r="IZA154"/>
      <c r="IZB154"/>
      <c r="IZC154"/>
      <c r="IZD154"/>
      <c r="IZE154"/>
      <c r="IZF154"/>
      <c r="IZG154"/>
      <c r="IZH154"/>
      <c r="IZI154"/>
      <c r="IZJ154"/>
      <c r="IZK154"/>
      <c r="IZL154"/>
      <c r="IZM154"/>
      <c r="IZN154"/>
      <c r="IZO154"/>
      <c r="IZP154"/>
      <c r="IZQ154"/>
      <c r="IZR154"/>
      <c r="IZS154"/>
      <c r="IZT154"/>
      <c r="IZU154"/>
      <c r="IZV154"/>
      <c r="IZW154"/>
      <c r="IZX154"/>
      <c r="IZY154"/>
      <c r="IZZ154"/>
      <c r="JAA154"/>
      <c r="JAB154"/>
      <c r="JAC154"/>
      <c r="JAD154"/>
      <c r="JAE154"/>
      <c r="JAF154"/>
      <c r="JAG154"/>
      <c r="JAH154"/>
      <c r="JAI154"/>
      <c r="JAJ154"/>
      <c r="JAK154"/>
      <c r="JAL154"/>
      <c r="JAM154"/>
      <c r="JAN154"/>
      <c r="JAO154"/>
      <c r="JAP154"/>
      <c r="JAQ154"/>
      <c r="JAR154"/>
      <c r="JAS154"/>
      <c r="JAT154"/>
      <c r="JAU154"/>
      <c r="JAV154"/>
      <c r="JAW154"/>
      <c r="JAX154"/>
      <c r="JAY154"/>
      <c r="JAZ154"/>
      <c r="JBA154"/>
      <c r="JBB154"/>
      <c r="JBC154"/>
      <c r="JBD154"/>
      <c r="JBE154"/>
      <c r="JBF154"/>
      <c r="JBG154"/>
      <c r="JBH154"/>
      <c r="JBI154"/>
      <c r="JBJ154"/>
      <c r="JBK154"/>
      <c r="JBL154"/>
      <c r="JBM154"/>
      <c r="JBN154"/>
      <c r="JBO154"/>
      <c r="JBP154"/>
      <c r="JBQ154"/>
      <c r="JBR154"/>
      <c r="JBS154"/>
      <c r="JBT154"/>
      <c r="JBU154"/>
      <c r="JBV154"/>
      <c r="JBW154"/>
      <c r="JBX154"/>
      <c r="JBY154"/>
      <c r="JBZ154"/>
      <c r="JCA154"/>
      <c r="JCB154"/>
      <c r="JCC154"/>
      <c r="JCD154"/>
      <c r="JCE154"/>
      <c r="JCF154"/>
      <c r="JCG154"/>
      <c r="JCH154"/>
      <c r="JCI154"/>
      <c r="JCJ154"/>
      <c r="JCK154"/>
      <c r="JCL154"/>
      <c r="JCM154"/>
      <c r="JCN154"/>
      <c r="JCO154"/>
      <c r="JCP154"/>
      <c r="JCQ154"/>
      <c r="JCR154"/>
      <c r="JCS154"/>
      <c r="JCT154"/>
      <c r="JCU154"/>
      <c r="JCV154"/>
      <c r="JCW154"/>
      <c r="JCX154"/>
      <c r="JCY154"/>
      <c r="JCZ154"/>
      <c r="JDA154"/>
      <c r="JDB154"/>
      <c r="JDC154"/>
      <c r="JDD154"/>
      <c r="JDE154"/>
      <c r="JDF154"/>
      <c r="JDG154"/>
      <c r="JDH154"/>
      <c r="JDI154"/>
      <c r="JDJ154"/>
      <c r="JDK154"/>
      <c r="JDL154"/>
      <c r="JDM154"/>
      <c r="JDN154"/>
      <c r="JDO154"/>
      <c r="JDP154"/>
      <c r="JDQ154"/>
      <c r="JDR154"/>
      <c r="JDS154"/>
      <c r="JDT154"/>
      <c r="JDU154"/>
      <c r="JDV154"/>
      <c r="JDW154"/>
      <c r="JDX154"/>
      <c r="JDY154"/>
      <c r="JDZ154"/>
      <c r="JEA154"/>
      <c r="JEB154"/>
      <c r="JEC154"/>
      <c r="JED154"/>
      <c r="JEE154"/>
      <c r="JEF154"/>
      <c r="JEG154"/>
      <c r="JEH154"/>
      <c r="JEI154"/>
      <c r="JEJ154"/>
      <c r="JEK154"/>
      <c r="JEL154"/>
      <c r="JEM154"/>
      <c r="JEN154"/>
      <c r="JEO154"/>
      <c r="JEP154"/>
      <c r="JEQ154"/>
      <c r="JER154"/>
      <c r="JES154"/>
      <c r="JET154"/>
      <c r="JEU154"/>
      <c r="JEV154"/>
      <c r="JEW154"/>
      <c r="JEX154"/>
      <c r="JEY154"/>
      <c r="JEZ154"/>
      <c r="JFA154"/>
      <c r="JFB154"/>
      <c r="JFC154"/>
      <c r="JFD154"/>
      <c r="JFE154"/>
      <c r="JFF154"/>
      <c r="JFG154"/>
      <c r="JFH154"/>
      <c r="JFI154"/>
      <c r="JFJ154"/>
      <c r="JFK154"/>
      <c r="JFL154"/>
      <c r="JFM154"/>
      <c r="JFN154"/>
      <c r="JFO154"/>
      <c r="JFP154"/>
      <c r="JFQ154"/>
      <c r="JFR154"/>
      <c r="JFS154"/>
      <c r="JFT154"/>
      <c r="JFU154"/>
      <c r="JFV154"/>
      <c r="JFW154"/>
      <c r="JFX154"/>
      <c r="JFY154"/>
      <c r="JFZ154"/>
      <c r="JGA154"/>
      <c r="JGB154"/>
      <c r="JGC154"/>
      <c r="JGD154"/>
      <c r="JGE154"/>
      <c r="JGF154"/>
      <c r="JGG154"/>
      <c r="JGH154"/>
      <c r="JGI154"/>
      <c r="JGJ154"/>
      <c r="JGK154"/>
      <c r="JGL154"/>
      <c r="JGM154"/>
      <c r="JGN154"/>
      <c r="JGO154"/>
      <c r="JGP154"/>
      <c r="JGQ154"/>
      <c r="JGR154"/>
      <c r="JGS154"/>
      <c r="JGT154"/>
      <c r="JGU154"/>
      <c r="JGV154"/>
      <c r="JGW154"/>
      <c r="JGX154"/>
      <c r="JGY154"/>
      <c r="JGZ154"/>
      <c r="JHA154"/>
      <c r="JHB154"/>
      <c r="JHC154"/>
      <c r="JHD154"/>
      <c r="JHE154"/>
      <c r="JHF154"/>
      <c r="JHG154"/>
      <c r="JHH154"/>
      <c r="JHI154"/>
      <c r="JHJ154"/>
      <c r="JHK154"/>
      <c r="JHL154"/>
      <c r="JHM154"/>
      <c r="JHN154"/>
      <c r="JHO154"/>
      <c r="JHP154"/>
      <c r="JHQ154"/>
      <c r="JHR154"/>
      <c r="JHS154"/>
      <c r="JHT154"/>
      <c r="JHU154"/>
      <c r="JHV154"/>
      <c r="JHW154"/>
      <c r="JHX154"/>
      <c r="JHY154"/>
      <c r="JHZ154"/>
      <c r="JIA154"/>
      <c r="JIB154"/>
      <c r="JIC154"/>
      <c r="JID154"/>
      <c r="JIE154"/>
      <c r="JIF154"/>
      <c r="JIG154"/>
      <c r="JIH154"/>
      <c r="JII154"/>
      <c r="JIJ154"/>
      <c r="JIK154"/>
      <c r="JIL154"/>
      <c r="JIM154"/>
      <c r="JIN154"/>
      <c r="JIO154"/>
      <c r="JIP154"/>
      <c r="JIQ154"/>
      <c r="JIR154"/>
      <c r="JIS154"/>
      <c r="JIT154"/>
      <c r="JIU154"/>
      <c r="JIV154"/>
      <c r="JIW154"/>
      <c r="JIX154"/>
      <c r="JIY154"/>
      <c r="JIZ154"/>
      <c r="JJA154"/>
      <c r="JJB154"/>
      <c r="JJC154"/>
      <c r="JJD154"/>
      <c r="JJE154"/>
      <c r="JJF154"/>
      <c r="JJG154"/>
      <c r="JJH154"/>
      <c r="JJI154"/>
      <c r="JJJ154"/>
      <c r="JJK154"/>
      <c r="JJL154"/>
      <c r="JJM154"/>
      <c r="JJN154"/>
      <c r="JJO154"/>
      <c r="JJP154"/>
      <c r="JJQ154"/>
      <c r="JJR154"/>
      <c r="JJS154"/>
      <c r="JJT154"/>
      <c r="JJU154"/>
      <c r="JJV154"/>
      <c r="JJW154"/>
      <c r="JJX154"/>
      <c r="JJY154"/>
      <c r="JJZ154"/>
      <c r="JKA154"/>
      <c r="JKB154"/>
      <c r="JKC154"/>
      <c r="JKD154"/>
      <c r="JKE154"/>
      <c r="JKF154"/>
      <c r="JKG154"/>
      <c r="JKH154"/>
      <c r="JKI154"/>
      <c r="JKJ154"/>
      <c r="JKK154"/>
      <c r="JKL154"/>
      <c r="JKM154"/>
      <c r="JKN154"/>
      <c r="JKO154"/>
      <c r="JKP154"/>
      <c r="JKQ154"/>
      <c r="JKR154"/>
      <c r="JKS154"/>
      <c r="JKT154"/>
      <c r="JKU154"/>
      <c r="JKV154"/>
      <c r="JKW154"/>
      <c r="JKX154"/>
      <c r="JKY154"/>
      <c r="JKZ154"/>
      <c r="JLA154"/>
      <c r="JLB154"/>
      <c r="JLC154"/>
      <c r="JLD154"/>
      <c r="JLE154"/>
      <c r="JLF154"/>
      <c r="JLG154"/>
      <c r="JLH154"/>
      <c r="JLI154"/>
      <c r="JLJ154"/>
      <c r="JLK154"/>
      <c r="JLL154"/>
      <c r="JLM154"/>
      <c r="JLN154"/>
      <c r="JLO154"/>
      <c r="JLP154"/>
      <c r="JLQ154"/>
      <c r="JLR154"/>
      <c r="JLS154"/>
      <c r="JLT154"/>
      <c r="JLU154"/>
      <c r="JLV154"/>
      <c r="JLW154"/>
      <c r="JLX154"/>
      <c r="JLY154"/>
      <c r="JLZ154"/>
      <c r="JMA154"/>
      <c r="JMB154"/>
      <c r="JMC154"/>
      <c r="JMD154"/>
      <c r="JME154"/>
      <c r="JMF154"/>
      <c r="JMG154"/>
      <c r="JMH154"/>
      <c r="JMI154"/>
      <c r="JMJ154"/>
      <c r="JMK154"/>
      <c r="JML154"/>
      <c r="JMM154"/>
      <c r="JMN154"/>
      <c r="JMO154"/>
      <c r="JMP154"/>
      <c r="JMQ154"/>
      <c r="JMR154"/>
      <c r="JMS154"/>
      <c r="JMT154"/>
      <c r="JMU154"/>
      <c r="JMV154"/>
      <c r="JMW154"/>
      <c r="JMX154"/>
      <c r="JMY154"/>
      <c r="JMZ154"/>
      <c r="JNA154"/>
      <c r="JNB154"/>
      <c r="JNC154"/>
      <c r="JND154"/>
      <c r="JNE154"/>
      <c r="JNF154"/>
      <c r="JNG154"/>
      <c r="JNH154"/>
      <c r="JNI154"/>
      <c r="JNJ154"/>
      <c r="JNK154"/>
      <c r="JNL154"/>
      <c r="JNM154"/>
      <c r="JNN154"/>
      <c r="JNO154"/>
      <c r="JNP154"/>
      <c r="JNQ154"/>
      <c r="JNR154"/>
      <c r="JNS154"/>
      <c r="JNT154"/>
      <c r="JNU154"/>
      <c r="JNV154"/>
      <c r="JNW154"/>
      <c r="JNX154"/>
      <c r="JNY154"/>
      <c r="JNZ154"/>
      <c r="JOA154"/>
      <c r="JOB154"/>
      <c r="JOC154"/>
      <c r="JOD154"/>
      <c r="JOE154"/>
      <c r="JOF154"/>
      <c r="JOG154"/>
      <c r="JOH154"/>
      <c r="JOI154"/>
      <c r="JOJ154"/>
      <c r="JOK154"/>
      <c r="JOL154"/>
      <c r="JOM154"/>
      <c r="JON154"/>
      <c r="JOO154"/>
      <c r="JOP154"/>
      <c r="JOQ154"/>
      <c r="JOR154"/>
      <c r="JOS154"/>
      <c r="JOT154"/>
      <c r="JOU154"/>
      <c r="JOV154"/>
      <c r="JOW154"/>
      <c r="JOX154"/>
      <c r="JOY154"/>
      <c r="JOZ154"/>
      <c r="JPA154"/>
      <c r="JPB154"/>
      <c r="JPC154"/>
      <c r="JPD154"/>
      <c r="JPE154"/>
      <c r="JPF154"/>
      <c r="JPG154"/>
      <c r="JPH154"/>
      <c r="JPI154"/>
      <c r="JPJ154"/>
      <c r="JPK154"/>
      <c r="JPL154"/>
      <c r="JPM154"/>
      <c r="JPN154"/>
      <c r="JPO154"/>
      <c r="JPP154"/>
      <c r="JPQ154"/>
      <c r="JPR154"/>
      <c r="JPS154"/>
      <c r="JPT154"/>
      <c r="JPU154"/>
      <c r="JPV154"/>
      <c r="JPW154"/>
      <c r="JPX154"/>
      <c r="JPY154"/>
      <c r="JPZ154"/>
      <c r="JQA154"/>
      <c r="JQB154"/>
      <c r="JQC154"/>
      <c r="JQD154"/>
      <c r="JQE154"/>
      <c r="JQF154"/>
      <c r="JQG154"/>
      <c r="JQH154"/>
      <c r="JQI154"/>
      <c r="JQJ154"/>
      <c r="JQK154"/>
      <c r="JQL154"/>
      <c r="JQM154"/>
      <c r="JQN154"/>
      <c r="JQO154"/>
      <c r="JQP154"/>
      <c r="JQQ154"/>
      <c r="JQR154"/>
      <c r="JQS154"/>
      <c r="JQT154"/>
      <c r="JQU154"/>
      <c r="JQV154"/>
      <c r="JQW154"/>
      <c r="JQX154"/>
      <c r="JQY154"/>
      <c r="JQZ154"/>
      <c r="JRA154"/>
      <c r="JRB154"/>
      <c r="JRC154"/>
      <c r="JRD154"/>
      <c r="JRE154"/>
      <c r="JRF154"/>
      <c r="JRG154"/>
      <c r="JRH154"/>
      <c r="JRI154"/>
      <c r="JRJ154"/>
      <c r="JRK154"/>
      <c r="JRL154"/>
      <c r="JRM154"/>
      <c r="JRN154"/>
      <c r="JRO154"/>
      <c r="JRP154"/>
      <c r="JRQ154"/>
      <c r="JRR154"/>
      <c r="JRS154"/>
      <c r="JRT154"/>
      <c r="JRU154"/>
      <c r="JRV154"/>
      <c r="JRW154"/>
      <c r="JRX154"/>
      <c r="JRY154"/>
      <c r="JRZ154"/>
      <c r="JSA154"/>
      <c r="JSB154"/>
      <c r="JSC154"/>
      <c r="JSD154"/>
      <c r="JSE154"/>
      <c r="JSF154"/>
      <c r="JSG154"/>
      <c r="JSH154"/>
      <c r="JSI154"/>
      <c r="JSJ154"/>
      <c r="JSK154"/>
      <c r="JSL154"/>
      <c r="JSM154"/>
      <c r="JSN154"/>
      <c r="JSO154"/>
      <c r="JSP154"/>
      <c r="JSQ154"/>
      <c r="JSR154"/>
      <c r="JSS154"/>
      <c r="JST154"/>
      <c r="JSU154"/>
      <c r="JSV154"/>
      <c r="JSW154"/>
      <c r="JSX154"/>
      <c r="JSY154"/>
      <c r="JSZ154"/>
      <c r="JTA154"/>
      <c r="JTB154"/>
      <c r="JTC154"/>
      <c r="JTD154"/>
      <c r="JTE154"/>
      <c r="JTF154"/>
      <c r="JTG154"/>
      <c r="JTH154"/>
      <c r="JTI154"/>
      <c r="JTJ154"/>
      <c r="JTK154"/>
      <c r="JTL154"/>
      <c r="JTM154"/>
      <c r="JTN154"/>
      <c r="JTO154"/>
      <c r="JTP154"/>
      <c r="JTQ154"/>
      <c r="JTR154"/>
      <c r="JTS154"/>
      <c r="JTT154"/>
      <c r="JTU154"/>
      <c r="JTV154"/>
      <c r="JTW154"/>
      <c r="JTX154"/>
      <c r="JTY154"/>
      <c r="JTZ154"/>
      <c r="JUA154"/>
      <c r="JUB154"/>
      <c r="JUC154"/>
      <c r="JUD154"/>
      <c r="JUE154"/>
      <c r="JUF154"/>
      <c r="JUG154"/>
      <c r="JUH154"/>
      <c r="JUI154"/>
      <c r="JUJ154"/>
      <c r="JUK154"/>
      <c r="JUL154"/>
      <c r="JUM154"/>
      <c r="JUN154"/>
      <c r="JUO154"/>
      <c r="JUP154"/>
      <c r="JUQ154"/>
      <c r="JUR154"/>
      <c r="JUS154"/>
      <c r="JUT154"/>
      <c r="JUU154"/>
      <c r="JUV154"/>
      <c r="JUW154"/>
      <c r="JUX154"/>
      <c r="JUY154"/>
      <c r="JUZ154"/>
      <c r="JVA154"/>
      <c r="JVB154"/>
      <c r="JVC154"/>
      <c r="JVD154"/>
      <c r="JVE154"/>
      <c r="JVF154"/>
      <c r="JVG154"/>
      <c r="JVH154"/>
      <c r="JVI154"/>
      <c r="JVJ154"/>
      <c r="JVK154"/>
      <c r="JVL154"/>
      <c r="JVM154"/>
      <c r="JVN154"/>
      <c r="JVO154"/>
      <c r="JVP154"/>
      <c r="JVQ154"/>
      <c r="JVR154"/>
      <c r="JVS154"/>
      <c r="JVT154"/>
      <c r="JVU154"/>
      <c r="JVV154"/>
      <c r="JVW154"/>
      <c r="JVX154"/>
      <c r="JVY154"/>
      <c r="JVZ154"/>
      <c r="JWA154"/>
      <c r="JWB154"/>
      <c r="JWC154"/>
      <c r="JWD154"/>
      <c r="JWE154"/>
      <c r="JWF154"/>
      <c r="JWG154"/>
      <c r="JWH154"/>
      <c r="JWI154"/>
      <c r="JWJ154"/>
      <c r="JWK154"/>
      <c r="JWL154"/>
      <c r="JWM154"/>
      <c r="JWN154"/>
      <c r="JWO154"/>
      <c r="JWP154"/>
      <c r="JWQ154"/>
      <c r="JWR154"/>
      <c r="JWS154"/>
      <c r="JWT154"/>
      <c r="JWU154"/>
      <c r="JWV154"/>
      <c r="JWW154"/>
      <c r="JWX154"/>
      <c r="JWY154"/>
      <c r="JWZ154"/>
      <c r="JXA154"/>
      <c r="JXB154"/>
      <c r="JXC154"/>
      <c r="JXD154"/>
      <c r="JXE154"/>
      <c r="JXF154"/>
      <c r="JXG154"/>
      <c r="JXH154"/>
      <c r="JXI154"/>
      <c r="JXJ154"/>
      <c r="JXK154"/>
      <c r="JXL154"/>
      <c r="JXM154"/>
      <c r="JXN154"/>
      <c r="JXO154"/>
      <c r="JXP154"/>
      <c r="JXQ154"/>
      <c r="JXR154"/>
      <c r="JXS154"/>
      <c r="JXT154"/>
      <c r="JXU154"/>
      <c r="JXV154"/>
      <c r="JXW154"/>
      <c r="JXX154"/>
      <c r="JXY154"/>
      <c r="JXZ154"/>
      <c r="JYA154"/>
      <c r="JYB154"/>
      <c r="JYC154"/>
      <c r="JYD154"/>
      <c r="JYE154"/>
      <c r="JYF154"/>
      <c r="JYG154"/>
      <c r="JYH154"/>
      <c r="JYI154"/>
      <c r="JYJ154"/>
      <c r="JYK154"/>
      <c r="JYL154"/>
      <c r="JYM154"/>
      <c r="JYN154"/>
      <c r="JYO154"/>
      <c r="JYP154"/>
      <c r="JYQ154"/>
      <c r="JYR154"/>
      <c r="JYS154"/>
      <c r="JYT154"/>
      <c r="JYU154"/>
      <c r="JYV154"/>
      <c r="JYW154"/>
      <c r="JYX154"/>
      <c r="JYY154"/>
      <c r="JYZ154"/>
      <c r="JZA154"/>
      <c r="JZB154"/>
      <c r="JZC154"/>
      <c r="JZD154"/>
      <c r="JZE154"/>
      <c r="JZF154"/>
      <c r="JZG154"/>
      <c r="JZH154"/>
      <c r="JZI154"/>
      <c r="JZJ154"/>
      <c r="JZK154"/>
      <c r="JZL154"/>
      <c r="JZM154"/>
      <c r="JZN154"/>
      <c r="JZO154"/>
      <c r="JZP154"/>
      <c r="JZQ154"/>
      <c r="JZR154"/>
      <c r="JZS154"/>
      <c r="JZT154"/>
      <c r="JZU154"/>
      <c r="JZV154"/>
      <c r="JZW154"/>
      <c r="JZX154"/>
      <c r="JZY154"/>
      <c r="JZZ154"/>
      <c r="KAA154"/>
      <c r="KAB154"/>
      <c r="KAC154"/>
      <c r="KAD154"/>
      <c r="KAE154"/>
      <c r="KAF154"/>
      <c r="KAG154"/>
      <c r="KAH154"/>
      <c r="KAI154"/>
      <c r="KAJ154"/>
      <c r="KAK154"/>
      <c r="KAL154"/>
      <c r="KAM154"/>
      <c r="KAN154"/>
      <c r="KAO154"/>
      <c r="KAP154"/>
      <c r="KAQ154"/>
      <c r="KAR154"/>
      <c r="KAS154"/>
      <c r="KAT154"/>
      <c r="KAU154"/>
      <c r="KAV154"/>
      <c r="KAW154"/>
      <c r="KAX154"/>
      <c r="KAY154"/>
      <c r="KAZ154"/>
      <c r="KBA154"/>
      <c r="KBB154"/>
      <c r="KBC154"/>
      <c r="KBD154"/>
      <c r="KBE154"/>
      <c r="KBF154"/>
      <c r="KBG154"/>
      <c r="KBH154"/>
      <c r="KBI154"/>
      <c r="KBJ154"/>
      <c r="KBK154"/>
      <c r="KBL154"/>
      <c r="KBM154"/>
      <c r="KBN154"/>
      <c r="KBO154"/>
      <c r="KBP154"/>
      <c r="KBQ154"/>
      <c r="KBR154"/>
      <c r="KBS154"/>
      <c r="KBT154"/>
      <c r="KBU154"/>
      <c r="KBV154"/>
      <c r="KBW154"/>
      <c r="KBX154"/>
      <c r="KBY154"/>
      <c r="KBZ154"/>
      <c r="KCA154"/>
      <c r="KCB154"/>
      <c r="KCC154"/>
      <c r="KCD154"/>
      <c r="KCE154"/>
      <c r="KCF154"/>
      <c r="KCG154"/>
      <c r="KCH154"/>
      <c r="KCI154"/>
      <c r="KCJ154"/>
      <c r="KCK154"/>
      <c r="KCL154"/>
      <c r="KCM154"/>
      <c r="KCN154"/>
      <c r="KCO154"/>
      <c r="KCP154"/>
      <c r="KCQ154"/>
      <c r="KCR154"/>
      <c r="KCS154"/>
      <c r="KCT154"/>
      <c r="KCU154"/>
      <c r="KCV154"/>
      <c r="KCW154"/>
      <c r="KCX154"/>
      <c r="KCY154"/>
      <c r="KCZ154"/>
      <c r="KDA154"/>
      <c r="KDB154"/>
      <c r="KDC154"/>
      <c r="KDD154"/>
      <c r="KDE154"/>
      <c r="KDF154"/>
      <c r="KDG154"/>
      <c r="KDH154"/>
      <c r="KDI154"/>
      <c r="KDJ154"/>
      <c r="KDK154"/>
      <c r="KDL154"/>
      <c r="KDM154"/>
      <c r="KDN154"/>
      <c r="KDO154"/>
      <c r="KDP154"/>
      <c r="KDQ154"/>
      <c r="KDR154"/>
      <c r="KDS154"/>
      <c r="KDT154"/>
      <c r="KDU154"/>
      <c r="KDV154"/>
      <c r="KDW154"/>
      <c r="KDX154"/>
      <c r="KDY154"/>
      <c r="KDZ154"/>
      <c r="KEA154"/>
      <c r="KEB154"/>
      <c r="KEC154"/>
      <c r="KED154"/>
      <c r="KEE154"/>
      <c r="KEF154"/>
      <c r="KEG154"/>
      <c r="KEH154"/>
      <c r="KEI154"/>
      <c r="KEJ154"/>
      <c r="KEK154"/>
      <c r="KEL154"/>
      <c r="KEM154"/>
      <c r="KEN154"/>
      <c r="KEO154"/>
      <c r="KEP154"/>
      <c r="KEQ154"/>
      <c r="KER154"/>
      <c r="KES154"/>
      <c r="KET154"/>
      <c r="KEU154"/>
      <c r="KEV154"/>
      <c r="KEW154"/>
      <c r="KEX154"/>
      <c r="KEY154"/>
      <c r="KEZ154"/>
      <c r="KFA154"/>
      <c r="KFB154"/>
      <c r="KFC154"/>
      <c r="KFD154"/>
      <c r="KFE154"/>
      <c r="KFF154"/>
      <c r="KFG154"/>
      <c r="KFH154"/>
      <c r="KFI154"/>
      <c r="KFJ154"/>
      <c r="KFK154"/>
      <c r="KFL154"/>
      <c r="KFM154"/>
      <c r="KFN154"/>
      <c r="KFO154"/>
      <c r="KFP154"/>
      <c r="KFQ154"/>
      <c r="KFR154"/>
      <c r="KFS154"/>
      <c r="KFT154"/>
      <c r="KFU154"/>
      <c r="KFV154"/>
      <c r="KFW154"/>
      <c r="KFX154"/>
      <c r="KFY154"/>
      <c r="KFZ154"/>
      <c r="KGA154"/>
      <c r="KGB154"/>
      <c r="KGC154"/>
      <c r="KGD154"/>
      <c r="KGE154"/>
      <c r="KGF154"/>
      <c r="KGG154"/>
      <c r="KGH154"/>
      <c r="KGI154"/>
      <c r="KGJ154"/>
      <c r="KGK154"/>
      <c r="KGL154"/>
      <c r="KGM154"/>
      <c r="KGN154"/>
      <c r="KGO154"/>
      <c r="KGP154"/>
      <c r="KGQ154"/>
      <c r="KGR154"/>
      <c r="KGS154"/>
      <c r="KGT154"/>
      <c r="KGU154"/>
      <c r="KGV154"/>
      <c r="KGW154"/>
      <c r="KGX154"/>
      <c r="KGY154"/>
      <c r="KGZ154"/>
      <c r="KHA154"/>
      <c r="KHB154"/>
      <c r="KHC154"/>
      <c r="KHD154"/>
      <c r="KHE154"/>
      <c r="KHF154"/>
      <c r="KHG154"/>
      <c r="KHH154"/>
      <c r="KHI154"/>
      <c r="KHJ154"/>
      <c r="KHK154"/>
      <c r="KHL154"/>
      <c r="KHM154"/>
      <c r="KHN154"/>
      <c r="KHO154"/>
      <c r="KHP154"/>
      <c r="KHQ154"/>
      <c r="KHR154"/>
      <c r="KHS154"/>
      <c r="KHT154"/>
      <c r="KHU154"/>
      <c r="KHV154"/>
      <c r="KHW154"/>
      <c r="KHX154"/>
      <c r="KHY154"/>
      <c r="KHZ154"/>
      <c r="KIA154"/>
      <c r="KIB154"/>
      <c r="KIC154"/>
      <c r="KID154"/>
      <c r="KIE154"/>
      <c r="KIF154"/>
      <c r="KIG154"/>
      <c r="KIH154"/>
      <c r="KII154"/>
      <c r="KIJ154"/>
      <c r="KIK154"/>
      <c r="KIL154"/>
      <c r="KIM154"/>
      <c r="KIN154"/>
      <c r="KIO154"/>
      <c r="KIP154"/>
      <c r="KIQ154"/>
      <c r="KIR154"/>
      <c r="KIS154"/>
      <c r="KIT154"/>
      <c r="KIU154"/>
      <c r="KIV154"/>
      <c r="KIW154"/>
      <c r="KIX154"/>
      <c r="KIY154"/>
      <c r="KIZ154"/>
      <c r="KJA154"/>
      <c r="KJB154"/>
      <c r="KJC154"/>
      <c r="KJD154"/>
      <c r="KJE154"/>
      <c r="KJF154"/>
      <c r="KJG154"/>
      <c r="KJH154"/>
      <c r="KJI154"/>
      <c r="KJJ154"/>
      <c r="KJK154"/>
      <c r="KJL154"/>
      <c r="KJM154"/>
      <c r="KJN154"/>
      <c r="KJO154"/>
      <c r="KJP154"/>
      <c r="KJQ154"/>
      <c r="KJR154"/>
      <c r="KJS154"/>
      <c r="KJT154"/>
      <c r="KJU154"/>
      <c r="KJV154"/>
      <c r="KJW154"/>
      <c r="KJX154"/>
      <c r="KJY154"/>
      <c r="KJZ154"/>
      <c r="KKA154"/>
      <c r="KKB154"/>
      <c r="KKC154"/>
      <c r="KKD154"/>
      <c r="KKE154"/>
      <c r="KKF154"/>
      <c r="KKG154"/>
      <c r="KKH154"/>
      <c r="KKI154"/>
      <c r="KKJ154"/>
      <c r="KKK154"/>
      <c r="KKL154"/>
      <c r="KKM154"/>
      <c r="KKN154"/>
      <c r="KKO154"/>
      <c r="KKP154"/>
      <c r="KKQ154"/>
      <c r="KKR154"/>
      <c r="KKS154"/>
      <c r="KKT154"/>
      <c r="KKU154"/>
      <c r="KKV154"/>
      <c r="KKW154"/>
      <c r="KKX154"/>
      <c r="KKY154"/>
      <c r="KKZ154"/>
      <c r="KLA154"/>
      <c r="KLB154"/>
      <c r="KLC154"/>
      <c r="KLD154"/>
      <c r="KLE154"/>
      <c r="KLF154"/>
      <c r="KLG154"/>
      <c r="KLH154"/>
      <c r="KLI154"/>
      <c r="KLJ154"/>
      <c r="KLK154"/>
      <c r="KLL154"/>
      <c r="KLM154"/>
      <c r="KLN154"/>
      <c r="KLO154"/>
      <c r="KLP154"/>
      <c r="KLQ154"/>
      <c r="KLR154"/>
      <c r="KLS154"/>
      <c r="KLT154"/>
      <c r="KLU154"/>
      <c r="KLV154"/>
      <c r="KLW154"/>
      <c r="KLX154"/>
      <c r="KLY154"/>
      <c r="KLZ154"/>
      <c r="KMA154"/>
      <c r="KMB154"/>
      <c r="KMC154"/>
      <c r="KMD154"/>
      <c r="KME154"/>
      <c r="KMF154"/>
      <c r="KMG154"/>
      <c r="KMH154"/>
      <c r="KMI154"/>
      <c r="KMJ154"/>
      <c r="KMK154"/>
      <c r="KML154"/>
      <c r="KMM154"/>
      <c r="KMN154"/>
      <c r="KMO154"/>
      <c r="KMP154"/>
      <c r="KMQ154"/>
      <c r="KMR154"/>
      <c r="KMS154"/>
      <c r="KMT154"/>
      <c r="KMU154"/>
      <c r="KMV154"/>
      <c r="KMW154"/>
      <c r="KMX154"/>
      <c r="KMY154"/>
      <c r="KMZ154"/>
      <c r="KNA154"/>
      <c r="KNB154"/>
      <c r="KNC154"/>
      <c r="KND154"/>
      <c r="KNE154"/>
      <c r="KNF154"/>
      <c r="KNG154"/>
      <c r="KNH154"/>
      <c r="KNI154"/>
      <c r="KNJ154"/>
      <c r="KNK154"/>
      <c r="KNL154"/>
      <c r="KNM154"/>
      <c r="KNN154"/>
      <c r="KNO154"/>
      <c r="KNP154"/>
      <c r="KNQ154"/>
      <c r="KNR154"/>
      <c r="KNS154"/>
      <c r="KNT154"/>
      <c r="KNU154"/>
      <c r="KNV154"/>
      <c r="KNW154"/>
      <c r="KNX154"/>
      <c r="KNY154"/>
      <c r="KNZ154"/>
      <c r="KOA154"/>
      <c r="KOB154"/>
      <c r="KOC154"/>
      <c r="KOD154"/>
      <c r="KOE154"/>
      <c r="KOF154"/>
      <c r="KOG154"/>
      <c r="KOH154"/>
      <c r="KOI154"/>
      <c r="KOJ154"/>
      <c r="KOK154"/>
      <c r="KOL154"/>
      <c r="KOM154"/>
      <c r="KON154"/>
      <c r="KOO154"/>
      <c r="KOP154"/>
      <c r="KOQ154"/>
      <c r="KOR154"/>
      <c r="KOS154"/>
      <c r="KOT154"/>
      <c r="KOU154"/>
      <c r="KOV154"/>
      <c r="KOW154"/>
      <c r="KOX154"/>
      <c r="KOY154"/>
      <c r="KOZ154"/>
      <c r="KPA154"/>
      <c r="KPB154"/>
      <c r="KPC154"/>
      <c r="KPD154"/>
      <c r="KPE154"/>
      <c r="KPF154"/>
      <c r="KPG154"/>
      <c r="KPH154"/>
      <c r="KPI154"/>
      <c r="KPJ154"/>
      <c r="KPK154"/>
      <c r="KPL154"/>
      <c r="KPM154"/>
      <c r="KPN154"/>
      <c r="KPO154"/>
      <c r="KPP154"/>
      <c r="KPQ154"/>
      <c r="KPR154"/>
      <c r="KPS154"/>
      <c r="KPT154"/>
      <c r="KPU154"/>
      <c r="KPV154"/>
      <c r="KPW154"/>
      <c r="KPX154"/>
      <c r="KPY154"/>
      <c r="KPZ154"/>
      <c r="KQA154"/>
      <c r="KQB154"/>
      <c r="KQC154"/>
      <c r="KQD154"/>
      <c r="KQE154"/>
      <c r="KQF154"/>
      <c r="KQG154"/>
      <c r="KQH154"/>
      <c r="KQI154"/>
      <c r="KQJ154"/>
      <c r="KQK154"/>
      <c r="KQL154"/>
      <c r="KQM154"/>
      <c r="KQN154"/>
      <c r="KQO154"/>
      <c r="KQP154"/>
      <c r="KQQ154"/>
      <c r="KQR154"/>
      <c r="KQS154"/>
      <c r="KQT154"/>
      <c r="KQU154"/>
      <c r="KQV154"/>
      <c r="KQW154"/>
      <c r="KQX154"/>
      <c r="KQY154"/>
      <c r="KQZ154"/>
      <c r="KRA154"/>
      <c r="KRB154"/>
      <c r="KRC154"/>
      <c r="KRD154"/>
      <c r="KRE154"/>
      <c r="KRF154"/>
      <c r="KRG154"/>
      <c r="KRH154"/>
      <c r="KRI154"/>
      <c r="KRJ154"/>
      <c r="KRK154"/>
      <c r="KRL154"/>
      <c r="KRM154"/>
      <c r="KRN154"/>
      <c r="KRO154"/>
      <c r="KRP154"/>
      <c r="KRQ154"/>
      <c r="KRR154"/>
      <c r="KRS154"/>
      <c r="KRT154"/>
      <c r="KRU154"/>
      <c r="KRV154"/>
      <c r="KRW154"/>
      <c r="KRX154"/>
      <c r="KRY154"/>
      <c r="KRZ154"/>
      <c r="KSA154"/>
      <c r="KSB154"/>
      <c r="KSC154"/>
      <c r="KSD154"/>
      <c r="KSE154"/>
      <c r="KSF154"/>
      <c r="KSG154"/>
      <c r="KSH154"/>
      <c r="KSI154"/>
      <c r="KSJ154"/>
      <c r="KSK154"/>
      <c r="KSL154"/>
      <c r="KSM154"/>
      <c r="KSN154"/>
      <c r="KSO154"/>
      <c r="KSP154"/>
      <c r="KSQ154"/>
      <c r="KSR154"/>
      <c r="KSS154"/>
      <c r="KST154"/>
      <c r="KSU154"/>
      <c r="KSV154"/>
      <c r="KSW154"/>
      <c r="KSX154"/>
      <c r="KSY154"/>
      <c r="KSZ154"/>
      <c r="KTA154"/>
      <c r="KTB154"/>
      <c r="KTC154"/>
      <c r="KTD154"/>
      <c r="KTE154"/>
      <c r="KTF154"/>
      <c r="KTG154"/>
      <c r="KTH154"/>
      <c r="KTI154"/>
      <c r="KTJ154"/>
      <c r="KTK154"/>
      <c r="KTL154"/>
      <c r="KTM154"/>
      <c r="KTN154"/>
      <c r="KTO154"/>
      <c r="KTP154"/>
      <c r="KTQ154"/>
      <c r="KTR154"/>
      <c r="KTS154"/>
      <c r="KTT154"/>
      <c r="KTU154"/>
      <c r="KTV154"/>
      <c r="KTW154"/>
      <c r="KTX154"/>
      <c r="KTY154"/>
      <c r="KTZ154"/>
      <c r="KUA154"/>
      <c r="KUB154"/>
      <c r="KUC154"/>
      <c r="KUD154"/>
      <c r="KUE154"/>
      <c r="KUF154"/>
      <c r="KUG154"/>
      <c r="KUH154"/>
      <c r="KUI154"/>
      <c r="KUJ154"/>
      <c r="KUK154"/>
      <c r="KUL154"/>
      <c r="KUM154"/>
      <c r="KUN154"/>
      <c r="KUO154"/>
      <c r="KUP154"/>
      <c r="KUQ154"/>
      <c r="KUR154"/>
      <c r="KUS154"/>
      <c r="KUT154"/>
      <c r="KUU154"/>
      <c r="KUV154"/>
      <c r="KUW154"/>
      <c r="KUX154"/>
      <c r="KUY154"/>
      <c r="KUZ154"/>
      <c r="KVA154"/>
      <c r="KVB154"/>
      <c r="KVC154"/>
      <c r="KVD154"/>
      <c r="KVE154"/>
      <c r="KVF154"/>
      <c r="KVG154"/>
      <c r="KVH154"/>
      <c r="KVI154"/>
      <c r="KVJ154"/>
      <c r="KVK154"/>
      <c r="KVL154"/>
      <c r="KVM154"/>
      <c r="KVN154"/>
      <c r="KVO154"/>
      <c r="KVP154"/>
      <c r="KVQ154"/>
      <c r="KVR154"/>
      <c r="KVS154"/>
      <c r="KVT154"/>
      <c r="KVU154"/>
      <c r="KVV154"/>
      <c r="KVW154"/>
      <c r="KVX154"/>
      <c r="KVY154"/>
      <c r="KVZ154"/>
      <c r="KWA154"/>
      <c r="KWB154"/>
      <c r="KWC154"/>
      <c r="KWD154"/>
      <c r="KWE154"/>
      <c r="KWF154"/>
      <c r="KWG154"/>
      <c r="KWH154"/>
      <c r="KWI154"/>
      <c r="KWJ154"/>
      <c r="KWK154"/>
      <c r="KWL154"/>
      <c r="KWM154"/>
      <c r="KWN154"/>
      <c r="KWO154"/>
      <c r="KWP154"/>
      <c r="KWQ154"/>
      <c r="KWR154"/>
      <c r="KWS154"/>
      <c r="KWT154"/>
      <c r="KWU154"/>
      <c r="KWV154"/>
      <c r="KWW154"/>
      <c r="KWX154"/>
      <c r="KWY154"/>
      <c r="KWZ154"/>
      <c r="KXA154"/>
      <c r="KXB154"/>
      <c r="KXC154"/>
      <c r="KXD154"/>
      <c r="KXE154"/>
      <c r="KXF154"/>
      <c r="KXG154"/>
      <c r="KXH154"/>
      <c r="KXI154"/>
      <c r="KXJ154"/>
      <c r="KXK154"/>
      <c r="KXL154"/>
      <c r="KXM154"/>
      <c r="KXN154"/>
      <c r="KXO154"/>
      <c r="KXP154"/>
      <c r="KXQ154"/>
      <c r="KXR154"/>
      <c r="KXS154"/>
      <c r="KXT154"/>
      <c r="KXU154"/>
      <c r="KXV154"/>
      <c r="KXW154"/>
      <c r="KXX154"/>
      <c r="KXY154"/>
      <c r="KXZ154"/>
      <c r="KYA154"/>
      <c r="KYB154"/>
      <c r="KYC154"/>
      <c r="KYD154"/>
      <c r="KYE154"/>
      <c r="KYF154"/>
      <c r="KYG154"/>
      <c r="KYH154"/>
      <c r="KYI154"/>
      <c r="KYJ154"/>
      <c r="KYK154"/>
      <c r="KYL154"/>
      <c r="KYM154"/>
      <c r="KYN154"/>
      <c r="KYO154"/>
      <c r="KYP154"/>
      <c r="KYQ154"/>
      <c r="KYR154"/>
      <c r="KYS154"/>
      <c r="KYT154"/>
      <c r="KYU154"/>
      <c r="KYV154"/>
      <c r="KYW154"/>
      <c r="KYX154"/>
      <c r="KYY154"/>
      <c r="KYZ154"/>
      <c r="KZA154"/>
      <c r="KZB154"/>
      <c r="KZC154"/>
      <c r="KZD154"/>
      <c r="KZE154"/>
      <c r="KZF154"/>
      <c r="KZG154"/>
      <c r="KZH154"/>
      <c r="KZI154"/>
      <c r="KZJ154"/>
      <c r="KZK154"/>
      <c r="KZL154"/>
      <c r="KZM154"/>
      <c r="KZN154"/>
      <c r="KZO154"/>
      <c r="KZP154"/>
      <c r="KZQ154"/>
      <c r="KZR154"/>
      <c r="KZS154"/>
      <c r="KZT154"/>
      <c r="KZU154"/>
      <c r="KZV154"/>
      <c r="KZW154"/>
      <c r="KZX154"/>
      <c r="KZY154"/>
      <c r="KZZ154"/>
      <c r="LAA154"/>
      <c r="LAB154"/>
      <c r="LAC154"/>
      <c r="LAD154"/>
      <c r="LAE154"/>
      <c r="LAF154"/>
      <c r="LAG154"/>
      <c r="LAH154"/>
      <c r="LAI154"/>
      <c r="LAJ154"/>
      <c r="LAK154"/>
      <c r="LAL154"/>
      <c r="LAM154"/>
      <c r="LAN154"/>
      <c r="LAO154"/>
      <c r="LAP154"/>
      <c r="LAQ154"/>
      <c r="LAR154"/>
      <c r="LAS154"/>
      <c r="LAT154"/>
      <c r="LAU154"/>
      <c r="LAV154"/>
      <c r="LAW154"/>
      <c r="LAX154"/>
      <c r="LAY154"/>
      <c r="LAZ154"/>
      <c r="LBA154"/>
      <c r="LBB154"/>
      <c r="LBC154"/>
      <c r="LBD154"/>
      <c r="LBE154"/>
      <c r="LBF154"/>
      <c r="LBG154"/>
      <c r="LBH154"/>
      <c r="LBI154"/>
      <c r="LBJ154"/>
      <c r="LBK154"/>
      <c r="LBL154"/>
      <c r="LBM154"/>
      <c r="LBN154"/>
      <c r="LBO154"/>
      <c r="LBP154"/>
      <c r="LBQ154"/>
      <c r="LBR154"/>
      <c r="LBS154"/>
      <c r="LBT154"/>
      <c r="LBU154"/>
      <c r="LBV154"/>
      <c r="LBW154"/>
      <c r="LBX154"/>
      <c r="LBY154"/>
      <c r="LBZ154"/>
      <c r="LCA154"/>
      <c r="LCB154"/>
      <c r="LCC154"/>
      <c r="LCD154"/>
      <c r="LCE154"/>
      <c r="LCF154"/>
      <c r="LCG154"/>
      <c r="LCH154"/>
      <c r="LCI154"/>
      <c r="LCJ154"/>
      <c r="LCK154"/>
      <c r="LCL154"/>
      <c r="LCM154"/>
      <c r="LCN154"/>
      <c r="LCO154"/>
      <c r="LCP154"/>
      <c r="LCQ154"/>
      <c r="LCR154"/>
      <c r="LCS154"/>
      <c r="LCT154"/>
      <c r="LCU154"/>
      <c r="LCV154"/>
      <c r="LCW154"/>
      <c r="LCX154"/>
      <c r="LCY154"/>
      <c r="LCZ154"/>
      <c r="LDA154"/>
      <c r="LDB154"/>
      <c r="LDC154"/>
      <c r="LDD154"/>
      <c r="LDE154"/>
      <c r="LDF154"/>
      <c r="LDG154"/>
      <c r="LDH154"/>
      <c r="LDI154"/>
      <c r="LDJ154"/>
      <c r="LDK154"/>
      <c r="LDL154"/>
      <c r="LDM154"/>
      <c r="LDN154"/>
      <c r="LDO154"/>
      <c r="LDP154"/>
      <c r="LDQ154"/>
      <c r="LDR154"/>
      <c r="LDS154"/>
      <c r="LDT154"/>
      <c r="LDU154"/>
      <c r="LDV154"/>
      <c r="LDW154"/>
      <c r="LDX154"/>
      <c r="LDY154"/>
      <c r="LDZ154"/>
      <c r="LEA154"/>
      <c r="LEB154"/>
      <c r="LEC154"/>
      <c r="LED154"/>
      <c r="LEE154"/>
      <c r="LEF154"/>
      <c r="LEG154"/>
      <c r="LEH154"/>
      <c r="LEI154"/>
      <c r="LEJ154"/>
      <c r="LEK154"/>
      <c r="LEL154"/>
      <c r="LEM154"/>
      <c r="LEN154"/>
      <c r="LEO154"/>
      <c r="LEP154"/>
      <c r="LEQ154"/>
      <c r="LER154"/>
      <c r="LES154"/>
      <c r="LET154"/>
      <c r="LEU154"/>
      <c r="LEV154"/>
      <c r="LEW154"/>
      <c r="LEX154"/>
      <c r="LEY154"/>
      <c r="LEZ154"/>
      <c r="LFA154"/>
      <c r="LFB154"/>
      <c r="LFC154"/>
      <c r="LFD154"/>
      <c r="LFE154"/>
      <c r="LFF154"/>
      <c r="LFG154"/>
      <c r="LFH154"/>
      <c r="LFI154"/>
      <c r="LFJ154"/>
      <c r="LFK154"/>
      <c r="LFL154"/>
      <c r="LFM154"/>
      <c r="LFN154"/>
      <c r="LFO154"/>
      <c r="LFP154"/>
      <c r="LFQ154"/>
      <c r="LFR154"/>
      <c r="LFS154"/>
      <c r="LFT154"/>
      <c r="LFU154"/>
      <c r="LFV154"/>
      <c r="LFW154"/>
      <c r="LFX154"/>
      <c r="LFY154"/>
      <c r="LFZ154"/>
      <c r="LGA154"/>
      <c r="LGB154"/>
      <c r="LGC154"/>
      <c r="LGD154"/>
      <c r="LGE154"/>
      <c r="LGF154"/>
      <c r="LGG154"/>
      <c r="LGH154"/>
      <c r="LGI154"/>
      <c r="LGJ154"/>
      <c r="LGK154"/>
      <c r="LGL154"/>
      <c r="LGM154"/>
      <c r="LGN154"/>
      <c r="LGO154"/>
      <c r="LGP154"/>
      <c r="LGQ154"/>
      <c r="LGR154"/>
      <c r="LGS154"/>
      <c r="LGT154"/>
      <c r="LGU154"/>
      <c r="LGV154"/>
      <c r="LGW154"/>
      <c r="LGX154"/>
      <c r="LGY154"/>
      <c r="LGZ154"/>
      <c r="LHA154"/>
      <c r="LHB154"/>
      <c r="LHC154"/>
      <c r="LHD154"/>
      <c r="LHE154"/>
      <c r="LHF154"/>
      <c r="LHG154"/>
      <c r="LHH154"/>
      <c r="LHI154"/>
      <c r="LHJ154"/>
      <c r="LHK154"/>
      <c r="LHL154"/>
      <c r="LHM154"/>
      <c r="LHN154"/>
      <c r="LHO154"/>
      <c r="LHP154"/>
      <c r="LHQ154"/>
      <c r="LHR154"/>
      <c r="LHS154"/>
      <c r="LHT154"/>
      <c r="LHU154"/>
      <c r="LHV154"/>
      <c r="LHW154"/>
      <c r="LHX154"/>
      <c r="LHY154"/>
      <c r="LHZ154"/>
      <c r="LIA154"/>
      <c r="LIB154"/>
      <c r="LIC154"/>
      <c r="LID154"/>
      <c r="LIE154"/>
      <c r="LIF154"/>
      <c r="LIG154"/>
      <c r="LIH154"/>
      <c r="LII154"/>
      <c r="LIJ154"/>
      <c r="LIK154"/>
      <c r="LIL154"/>
      <c r="LIM154"/>
      <c r="LIN154"/>
      <c r="LIO154"/>
      <c r="LIP154"/>
      <c r="LIQ154"/>
      <c r="LIR154"/>
      <c r="LIS154"/>
      <c r="LIT154"/>
      <c r="LIU154"/>
      <c r="LIV154"/>
      <c r="LIW154"/>
      <c r="LIX154"/>
      <c r="LIY154"/>
      <c r="LIZ154"/>
      <c r="LJA154"/>
      <c r="LJB154"/>
      <c r="LJC154"/>
      <c r="LJD154"/>
      <c r="LJE154"/>
      <c r="LJF154"/>
      <c r="LJG154"/>
      <c r="LJH154"/>
      <c r="LJI154"/>
      <c r="LJJ154"/>
      <c r="LJK154"/>
      <c r="LJL154"/>
      <c r="LJM154"/>
      <c r="LJN154"/>
      <c r="LJO154"/>
      <c r="LJP154"/>
      <c r="LJQ154"/>
      <c r="LJR154"/>
      <c r="LJS154"/>
      <c r="LJT154"/>
      <c r="LJU154"/>
      <c r="LJV154"/>
      <c r="LJW154"/>
      <c r="LJX154"/>
      <c r="LJY154"/>
      <c r="LJZ154"/>
      <c r="LKA154"/>
      <c r="LKB154"/>
      <c r="LKC154"/>
      <c r="LKD154"/>
      <c r="LKE154"/>
      <c r="LKF154"/>
      <c r="LKG154"/>
      <c r="LKH154"/>
      <c r="LKI154"/>
      <c r="LKJ154"/>
      <c r="LKK154"/>
      <c r="LKL154"/>
      <c r="LKM154"/>
      <c r="LKN154"/>
      <c r="LKO154"/>
      <c r="LKP154"/>
      <c r="LKQ154"/>
      <c r="LKR154"/>
      <c r="LKS154"/>
      <c r="LKT154"/>
      <c r="LKU154"/>
      <c r="LKV154"/>
      <c r="LKW154"/>
      <c r="LKX154"/>
      <c r="LKY154"/>
      <c r="LKZ154"/>
      <c r="LLA154"/>
      <c r="LLB154"/>
      <c r="LLC154"/>
      <c r="LLD154"/>
      <c r="LLE154"/>
      <c r="LLF154"/>
      <c r="LLG154"/>
      <c r="LLH154"/>
      <c r="LLI154"/>
      <c r="LLJ154"/>
      <c r="LLK154"/>
      <c r="LLL154"/>
      <c r="LLM154"/>
      <c r="LLN154"/>
      <c r="LLO154"/>
      <c r="LLP154"/>
      <c r="LLQ154"/>
      <c r="LLR154"/>
      <c r="LLS154"/>
      <c r="LLT154"/>
      <c r="LLU154"/>
      <c r="LLV154"/>
      <c r="LLW154"/>
      <c r="LLX154"/>
      <c r="LLY154"/>
      <c r="LLZ154"/>
      <c r="LMA154"/>
      <c r="LMB154"/>
      <c r="LMC154"/>
      <c r="LMD154"/>
      <c r="LME154"/>
      <c r="LMF154"/>
      <c r="LMG154"/>
      <c r="LMH154"/>
      <c r="LMI154"/>
      <c r="LMJ154"/>
      <c r="LMK154"/>
      <c r="LML154"/>
      <c r="LMM154"/>
      <c r="LMN154"/>
      <c r="LMO154"/>
      <c r="LMP154"/>
      <c r="LMQ154"/>
      <c r="LMR154"/>
      <c r="LMS154"/>
      <c r="LMT154"/>
      <c r="LMU154"/>
      <c r="LMV154"/>
      <c r="LMW154"/>
      <c r="LMX154"/>
      <c r="LMY154"/>
      <c r="LMZ154"/>
      <c r="LNA154"/>
      <c r="LNB154"/>
      <c r="LNC154"/>
      <c r="LND154"/>
      <c r="LNE154"/>
      <c r="LNF154"/>
      <c r="LNG154"/>
      <c r="LNH154"/>
      <c r="LNI154"/>
      <c r="LNJ154"/>
      <c r="LNK154"/>
      <c r="LNL154"/>
      <c r="LNM154"/>
      <c r="LNN154"/>
      <c r="LNO154"/>
      <c r="LNP154"/>
      <c r="LNQ154"/>
      <c r="LNR154"/>
      <c r="LNS154"/>
      <c r="LNT154"/>
      <c r="LNU154"/>
      <c r="LNV154"/>
      <c r="LNW154"/>
      <c r="LNX154"/>
      <c r="LNY154"/>
      <c r="LNZ154"/>
      <c r="LOA154"/>
      <c r="LOB154"/>
      <c r="LOC154"/>
      <c r="LOD154"/>
      <c r="LOE154"/>
      <c r="LOF154"/>
      <c r="LOG154"/>
      <c r="LOH154"/>
      <c r="LOI154"/>
      <c r="LOJ154"/>
      <c r="LOK154"/>
      <c r="LOL154"/>
      <c r="LOM154"/>
      <c r="LON154"/>
      <c r="LOO154"/>
      <c r="LOP154"/>
      <c r="LOQ154"/>
      <c r="LOR154"/>
      <c r="LOS154"/>
      <c r="LOT154"/>
      <c r="LOU154"/>
      <c r="LOV154"/>
      <c r="LOW154"/>
      <c r="LOX154"/>
      <c r="LOY154"/>
      <c r="LOZ154"/>
      <c r="LPA154"/>
      <c r="LPB154"/>
      <c r="LPC154"/>
      <c r="LPD154"/>
      <c r="LPE154"/>
      <c r="LPF154"/>
      <c r="LPG154"/>
      <c r="LPH154"/>
      <c r="LPI154"/>
      <c r="LPJ154"/>
      <c r="LPK154"/>
      <c r="LPL154"/>
      <c r="LPM154"/>
      <c r="LPN154"/>
      <c r="LPO154"/>
      <c r="LPP154"/>
      <c r="LPQ154"/>
      <c r="LPR154"/>
      <c r="LPS154"/>
      <c r="LPT154"/>
      <c r="LPU154"/>
      <c r="LPV154"/>
      <c r="LPW154"/>
      <c r="LPX154"/>
      <c r="LPY154"/>
      <c r="LPZ154"/>
      <c r="LQA154"/>
      <c r="LQB154"/>
      <c r="LQC154"/>
      <c r="LQD154"/>
      <c r="LQE154"/>
      <c r="LQF154"/>
      <c r="LQG154"/>
      <c r="LQH154"/>
      <c r="LQI154"/>
      <c r="LQJ154"/>
      <c r="LQK154"/>
      <c r="LQL154"/>
      <c r="LQM154"/>
      <c r="LQN154"/>
      <c r="LQO154"/>
      <c r="LQP154"/>
      <c r="LQQ154"/>
      <c r="LQR154"/>
      <c r="LQS154"/>
      <c r="LQT154"/>
      <c r="LQU154"/>
      <c r="LQV154"/>
      <c r="LQW154"/>
      <c r="LQX154"/>
      <c r="LQY154"/>
      <c r="LQZ154"/>
      <c r="LRA154"/>
      <c r="LRB154"/>
      <c r="LRC154"/>
      <c r="LRD154"/>
      <c r="LRE154"/>
      <c r="LRF154"/>
      <c r="LRG154"/>
      <c r="LRH154"/>
      <c r="LRI154"/>
      <c r="LRJ154"/>
      <c r="LRK154"/>
      <c r="LRL154"/>
      <c r="LRM154"/>
      <c r="LRN154"/>
      <c r="LRO154"/>
      <c r="LRP154"/>
      <c r="LRQ154"/>
      <c r="LRR154"/>
      <c r="LRS154"/>
      <c r="LRT154"/>
      <c r="LRU154"/>
      <c r="LRV154"/>
      <c r="LRW154"/>
      <c r="LRX154"/>
      <c r="LRY154"/>
      <c r="LRZ154"/>
      <c r="LSA154"/>
      <c r="LSB154"/>
      <c r="LSC154"/>
      <c r="LSD154"/>
      <c r="LSE154"/>
      <c r="LSF154"/>
      <c r="LSG154"/>
      <c r="LSH154"/>
      <c r="LSI154"/>
      <c r="LSJ154"/>
      <c r="LSK154"/>
      <c r="LSL154"/>
      <c r="LSM154"/>
      <c r="LSN154"/>
      <c r="LSO154"/>
      <c r="LSP154"/>
      <c r="LSQ154"/>
      <c r="LSR154"/>
      <c r="LSS154"/>
      <c r="LST154"/>
      <c r="LSU154"/>
      <c r="LSV154"/>
      <c r="LSW154"/>
      <c r="LSX154"/>
      <c r="LSY154"/>
      <c r="LSZ154"/>
      <c r="LTA154"/>
      <c r="LTB154"/>
      <c r="LTC154"/>
      <c r="LTD154"/>
      <c r="LTE154"/>
      <c r="LTF154"/>
      <c r="LTG154"/>
      <c r="LTH154"/>
      <c r="LTI154"/>
      <c r="LTJ154"/>
      <c r="LTK154"/>
      <c r="LTL154"/>
      <c r="LTM154"/>
      <c r="LTN154"/>
      <c r="LTO154"/>
      <c r="LTP154"/>
      <c r="LTQ154"/>
      <c r="LTR154"/>
      <c r="LTS154"/>
      <c r="LTT154"/>
      <c r="LTU154"/>
      <c r="LTV154"/>
      <c r="LTW154"/>
      <c r="LTX154"/>
      <c r="LTY154"/>
      <c r="LTZ154"/>
      <c r="LUA154"/>
      <c r="LUB154"/>
      <c r="LUC154"/>
      <c r="LUD154"/>
      <c r="LUE154"/>
      <c r="LUF154"/>
      <c r="LUG154"/>
      <c r="LUH154"/>
      <c r="LUI154"/>
      <c r="LUJ154"/>
      <c r="LUK154"/>
      <c r="LUL154"/>
      <c r="LUM154"/>
      <c r="LUN154"/>
      <c r="LUO154"/>
      <c r="LUP154"/>
      <c r="LUQ154"/>
      <c r="LUR154"/>
      <c r="LUS154"/>
      <c r="LUT154"/>
      <c r="LUU154"/>
      <c r="LUV154"/>
      <c r="LUW154"/>
      <c r="LUX154"/>
      <c r="LUY154"/>
      <c r="LUZ154"/>
      <c r="LVA154"/>
      <c r="LVB154"/>
      <c r="LVC154"/>
      <c r="LVD154"/>
      <c r="LVE154"/>
      <c r="LVF154"/>
      <c r="LVG154"/>
      <c r="LVH154"/>
      <c r="LVI154"/>
      <c r="LVJ154"/>
      <c r="LVK154"/>
      <c r="LVL154"/>
      <c r="LVM154"/>
      <c r="LVN154"/>
      <c r="LVO154"/>
      <c r="LVP154"/>
      <c r="LVQ154"/>
      <c r="LVR154"/>
      <c r="LVS154"/>
      <c r="LVT154"/>
      <c r="LVU154"/>
      <c r="LVV154"/>
      <c r="LVW154"/>
      <c r="LVX154"/>
      <c r="LVY154"/>
      <c r="LVZ154"/>
      <c r="LWA154"/>
      <c r="LWB154"/>
      <c r="LWC154"/>
      <c r="LWD154"/>
      <c r="LWE154"/>
      <c r="LWF154"/>
      <c r="LWG154"/>
      <c r="LWH154"/>
      <c r="LWI154"/>
      <c r="LWJ154"/>
      <c r="LWK154"/>
      <c r="LWL154"/>
      <c r="LWM154"/>
      <c r="LWN154"/>
      <c r="LWO154"/>
      <c r="LWP154"/>
      <c r="LWQ154"/>
      <c r="LWR154"/>
      <c r="LWS154"/>
      <c r="LWT154"/>
      <c r="LWU154"/>
      <c r="LWV154"/>
      <c r="LWW154"/>
      <c r="LWX154"/>
      <c r="LWY154"/>
      <c r="LWZ154"/>
      <c r="LXA154"/>
      <c r="LXB154"/>
      <c r="LXC154"/>
      <c r="LXD154"/>
      <c r="LXE154"/>
      <c r="LXF154"/>
      <c r="LXG154"/>
      <c r="LXH154"/>
      <c r="LXI154"/>
      <c r="LXJ154"/>
      <c r="LXK154"/>
      <c r="LXL154"/>
      <c r="LXM154"/>
      <c r="LXN154"/>
      <c r="LXO154"/>
      <c r="LXP154"/>
      <c r="LXQ154"/>
      <c r="LXR154"/>
      <c r="LXS154"/>
      <c r="LXT154"/>
      <c r="LXU154"/>
      <c r="LXV154"/>
      <c r="LXW154"/>
      <c r="LXX154"/>
      <c r="LXY154"/>
      <c r="LXZ154"/>
      <c r="LYA154"/>
      <c r="LYB154"/>
      <c r="LYC154"/>
      <c r="LYD154"/>
      <c r="LYE154"/>
      <c r="LYF154"/>
      <c r="LYG154"/>
      <c r="LYH154"/>
      <c r="LYI154"/>
      <c r="LYJ154"/>
      <c r="LYK154"/>
      <c r="LYL154"/>
      <c r="LYM154"/>
      <c r="LYN154"/>
      <c r="LYO154"/>
      <c r="LYP154"/>
      <c r="LYQ154"/>
      <c r="LYR154"/>
      <c r="LYS154"/>
      <c r="LYT154"/>
      <c r="LYU154"/>
      <c r="LYV154"/>
      <c r="LYW154"/>
      <c r="LYX154"/>
      <c r="LYY154"/>
      <c r="LYZ154"/>
      <c r="LZA154"/>
      <c r="LZB154"/>
      <c r="LZC154"/>
      <c r="LZD154"/>
      <c r="LZE154"/>
      <c r="LZF154"/>
      <c r="LZG154"/>
      <c r="LZH154"/>
      <c r="LZI154"/>
      <c r="LZJ154"/>
      <c r="LZK154"/>
      <c r="LZL154"/>
      <c r="LZM154"/>
      <c r="LZN154"/>
      <c r="LZO154"/>
      <c r="LZP154"/>
      <c r="LZQ154"/>
      <c r="LZR154"/>
      <c r="LZS154"/>
      <c r="LZT154"/>
      <c r="LZU154"/>
      <c r="LZV154"/>
      <c r="LZW154"/>
      <c r="LZX154"/>
      <c r="LZY154"/>
      <c r="LZZ154"/>
      <c r="MAA154"/>
      <c r="MAB154"/>
      <c r="MAC154"/>
      <c r="MAD154"/>
      <c r="MAE154"/>
      <c r="MAF154"/>
      <c r="MAG154"/>
      <c r="MAH154"/>
      <c r="MAI154"/>
      <c r="MAJ154"/>
      <c r="MAK154"/>
      <c r="MAL154"/>
      <c r="MAM154"/>
      <c r="MAN154"/>
      <c r="MAO154"/>
      <c r="MAP154"/>
      <c r="MAQ154"/>
      <c r="MAR154"/>
      <c r="MAS154"/>
      <c r="MAT154"/>
      <c r="MAU154"/>
      <c r="MAV154"/>
      <c r="MAW154"/>
      <c r="MAX154"/>
      <c r="MAY154"/>
      <c r="MAZ154"/>
      <c r="MBA154"/>
      <c r="MBB154"/>
      <c r="MBC154"/>
      <c r="MBD154"/>
      <c r="MBE154"/>
      <c r="MBF154"/>
      <c r="MBG154"/>
      <c r="MBH154"/>
      <c r="MBI154"/>
      <c r="MBJ154"/>
      <c r="MBK154"/>
      <c r="MBL154"/>
      <c r="MBM154"/>
      <c r="MBN154"/>
      <c r="MBO154"/>
      <c r="MBP154"/>
      <c r="MBQ154"/>
      <c r="MBR154"/>
      <c r="MBS154"/>
      <c r="MBT154"/>
      <c r="MBU154"/>
      <c r="MBV154"/>
      <c r="MBW154"/>
      <c r="MBX154"/>
      <c r="MBY154"/>
      <c r="MBZ154"/>
      <c r="MCA154"/>
      <c r="MCB154"/>
      <c r="MCC154"/>
      <c r="MCD154"/>
      <c r="MCE154"/>
      <c r="MCF154"/>
      <c r="MCG154"/>
      <c r="MCH154"/>
      <c r="MCI154"/>
      <c r="MCJ154"/>
      <c r="MCK154"/>
      <c r="MCL154"/>
      <c r="MCM154"/>
      <c r="MCN154"/>
      <c r="MCO154"/>
      <c r="MCP154"/>
      <c r="MCQ154"/>
      <c r="MCR154"/>
      <c r="MCS154"/>
      <c r="MCT154"/>
      <c r="MCU154"/>
      <c r="MCV154"/>
      <c r="MCW154"/>
      <c r="MCX154"/>
      <c r="MCY154"/>
      <c r="MCZ154"/>
      <c r="MDA154"/>
      <c r="MDB154"/>
      <c r="MDC154"/>
      <c r="MDD154"/>
      <c r="MDE154"/>
      <c r="MDF154"/>
      <c r="MDG154"/>
      <c r="MDH154"/>
      <c r="MDI154"/>
      <c r="MDJ154"/>
      <c r="MDK154"/>
      <c r="MDL154"/>
      <c r="MDM154"/>
      <c r="MDN154"/>
      <c r="MDO154"/>
      <c r="MDP154"/>
      <c r="MDQ154"/>
      <c r="MDR154"/>
      <c r="MDS154"/>
      <c r="MDT154"/>
      <c r="MDU154"/>
      <c r="MDV154"/>
      <c r="MDW154"/>
      <c r="MDX154"/>
      <c r="MDY154"/>
      <c r="MDZ154"/>
      <c r="MEA154"/>
      <c r="MEB154"/>
      <c r="MEC154"/>
      <c r="MED154"/>
      <c r="MEE154"/>
      <c r="MEF154"/>
      <c r="MEG154"/>
      <c r="MEH154"/>
      <c r="MEI154"/>
      <c r="MEJ154"/>
      <c r="MEK154"/>
      <c r="MEL154"/>
      <c r="MEM154"/>
      <c r="MEN154"/>
      <c r="MEO154"/>
      <c r="MEP154"/>
      <c r="MEQ154"/>
      <c r="MER154"/>
      <c r="MES154"/>
      <c r="MET154"/>
      <c r="MEU154"/>
      <c r="MEV154"/>
      <c r="MEW154"/>
      <c r="MEX154"/>
      <c r="MEY154"/>
      <c r="MEZ154"/>
      <c r="MFA154"/>
      <c r="MFB154"/>
      <c r="MFC154"/>
      <c r="MFD154"/>
      <c r="MFE154"/>
      <c r="MFF154"/>
      <c r="MFG154"/>
      <c r="MFH154"/>
      <c r="MFI154"/>
      <c r="MFJ154"/>
      <c r="MFK154"/>
      <c r="MFL154"/>
      <c r="MFM154"/>
      <c r="MFN154"/>
      <c r="MFO154"/>
      <c r="MFP154"/>
      <c r="MFQ154"/>
      <c r="MFR154"/>
      <c r="MFS154"/>
      <c r="MFT154"/>
      <c r="MFU154"/>
      <c r="MFV154"/>
      <c r="MFW154"/>
      <c r="MFX154"/>
      <c r="MFY154"/>
      <c r="MFZ154"/>
      <c r="MGA154"/>
      <c r="MGB154"/>
      <c r="MGC154"/>
      <c r="MGD154"/>
      <c r="MGE154"/>
      <c r="MGF154"/>
      <c r="MGG154"/>
      <c r="MGH154"/>
      <c r="MGI154"/>
      <c r="MGJ154"/>
      <c r="MGK154"/>
      <c r="MGL154"/>
      <c r="MGM154"/>
      <c r="MGN154"/>
      <c r="MGO154"/>
      <c r="MGP154"/>
      <c r="MGQ154"/>
      <c r="MGR154"/>
      <c r="MGS154"/>
      <c r="MGT154"/>
      <c r="MGU154"/>
      <c r="MGV154"/>
      <c r="MGW154"/>
      <c r="MGX154"/>
      <c r="MGY154"/>
      <c r="MGZ154"/>
      <c r="MHA154"/>
      <c r="MHB154"/>
      <c r="MHC154"/>
      <c r="MHD154"/>
      <c r="MHE154"/>
      <c r="MHF154"/>
      <c r="MHG154"/>
      <c r="MHH154"/>
      <c r="MHI154"/>
      <c r="MHJ154"/>
      <c r="MHK154"/>
      <c r="MHL154"/>
      <c r="MHM154"/>
      <c r="MHN154"/>
      <c r="MHO154"/>
      <c r="MHP154"/>
      <c r="MHQ154"/>
      <c r="MHR154"/>
      <c r="MHS154"/>
      <c r="MHT154"/>
      <c r="MHU154"/>
      <c r="MHV154"/>
      <c r="MHW154"/>
      <c r="MHX154"/>
      <c r="MHY154"/>
      <c r="MHZ154"/>
      <c r="MIA154"/>
      <c r="MIB154"/>
      <c r="MIC154"/>
      <c r="MID154"/>
      <c r="MIE154"/>
      <c r="MIF154"/>
      <c r="MIG154"/>
      <c r="MIH154"/>
      <c r="MII154"/>
      <c r="MIJ154"/>
      <c r="MIK154"/>
      <c r="MIL154"/>
      <c r="MIM154"/>
      <c r="MIN154"/>
      <c r="MIO154"/>
      <c r="MIP154"/>
      <c r="MIQ154"/>
      <c r="MIR154"/>
      <c r="MIS154"/>
      <c r="MIT154"/>
      <c r="MIU154"/>
      <c r="MIV154"/>
      <c r="MIW154"/>
      <c r="MIX154"/>
      <c r="MIY154"/>
      <c r="MIZ154"/>
      <c r="MJA154"/>
      <c r="MJB154"/>
      <c r="MJC154"/>
      <c r="MJD154"/>
      <c r="MJE154"/>
      <c r="MJF154"/>
      <c r="MJG154"/>
      <c r="MJH154"/>
      <c r="MJI154"/>
      <c r="MJJ154"/>
      <c r="MJK154"/>
      <c r="MJL154"/>
      <c r="MJM154"/>
      <c r="MJN154"/>
      <c r="MJO154"/>
      <c r="MJP154"/>
      <c r="MJQ154"/>
      <c r="MJR154"/>
      <c r="MJS154"/>
      <c r="MJT154"/>
      <c r="MJU154"/>
      <c r="MJV154"/>
      <c r="MJW154"/>
      <c r="MJX154"/>
      <c r="MJY154"/>
      <c r="MJZ154"/>
      <c r="MKA154"/>
      <c r="MKB154"/>
      <c r="MKC154"/>
      <c r="MKD154"/>
      <c r="MKE154"/>
      <c r="MKF154"/>
      <c r="MKG154"/>
      <c r="MKH154"/>
      <c r="MKI154"/>
      <c r="MKJ154"/>
      <c r="MKK154"/>
      <c r="MKL154"/>
      <c r="MKM154"/>
      <c r="MKN154"/>
      <c r="MKO154"/>
      <c r="MKP154"/>
      <c r="MKQ154"/>
      <c r="MKR154"/>
      <c r="MKS154"/>
      <c r="MKT154"/>
      <c r="MKU154"/>
      <c r="MKV154"/>
      <c r="MKW154"/>
      <c r="MKX154"/>
      <c r="MKY154"/>
      <c r="MKZ154"/>
      <c r="MLA154"/>
      <c r="MLB154"/>
      <c r="MLC154"/>
      <c r="MLD154"/>
      <c r="MLE154"/>
      <c r="MLF154"/>
      <c r="MLG154"/>
      <c r="MLH154"/>
      <c r="MLI154"/>
      <c r="MLJ154"/>
      <c r="MLK154"/>
      <c r="MLL154"/>
      <c r="MLM154"/>
      <c r="MLN154"/>
      <c r="MLO154"/>
      <c r="MLP154"/>
      <c r="MLQ154"/>
      <c r="MLR154"/>
      <c r="MLS154"/>
      <c r="MLT154"/>
      <c r="MLU154"/>
      <c r="MLV154"/>
      <c r="MLW154"/>
      <c r="MLX154"/>
      <c r="MLY154"/>
      <c r="MLZ154"/>
      <c r="MMA154"/>
      <c r="MMB154"/>
      <c r="MMC154"/>
      <c r="MMD154"/>
      <c r="MME154"/>
      <c r="MMF154"/>
      <c r="MMG154"/>
      <c r="MMH154"/>
      <c r="MMI154"/>
      <c r="MMJ154"/>
      <c r="MMK154"/>
      <c r="MML154"/>
      <c r="MMM154"/>
      <c r="MMN154"/>
      <c r="MMO154"/>
      <c r="MMP154"/>
      <c r="MMQ154"/>
      <c r="MMR154"/>
      <c r="MMS154"/>
      <c r="MMT154"/>
      <c r="MMU154"/>
      <c r="MMV154"/>
      <c r="MMW154"/>
      <c r="MMX154"/>
      <c r="MMY154"/>
      <c r="MMZ154"/>
      <c r="MNA154"/>
      <c r="MNB154"/>
      <c r="MNC154"/>
      <c r="MND154"/>
      <c r="MNE154"/>
      <c r="MNF154"/>
      <c r="MNG154"/>
      <c r="MNH154"/>
      <c r="MNI154"/>
      <c r="MNJ154"/>
      <c r="MNK154"/>
      <c r="MNL154"/>
      <c r="MNM154"/>
      <c r="MNN154"/>
      <c r="MNO154"/>
      <c r="MNP154"/>
      <c r="MNQ154"/>
      <c r="MNR154"/>
      <c r="MNS154"/>
      <c r="MNT154"/>
      <c r="MNU154"/>
      <c r="MNV154"/>
      <c r="MNW154"/>
      <c r="MNX154"/>
      <c r="MNY154"/>
      <c r="MNZ154"/>
      <c r="MOA154"/>
      <c r="MOB154"/>
      <c r="MOC154"/>
      <c r="MOD154"/>
      <c r="MOE154"/>
      <c r="MOF154"/>
      <c r="MOG154"/>
      <c r="MOH154"/>
      <c r="MOI154"/>
      <c r="MOJ154"/>
      <c r="MOK154"/>
      <c r="MOL154"/>
      <c r="MOM154"/>
      <c r="MON154"/>
      <c r="MOO154"/>
      <c r="MOP154"/>
      <c r="MOQ154"/>
      <c r="MOR154"/>
      <c r="MOS154"/>
      <c r="MOT154"/>
      <c r="MOU154"/>
      <c r="MOV154"/>
      <c r="MOW154"/>
      <c r="MOX154"/>
      <c r="MOY154"/>
      <c r="MOZ154"/>
      <c r="MPA154"/>
      <c r="MPB154"/>
      <c r="MPC154"/>
      <c r="MPD154"/>
      <c r="MPE154"/>
      <c r="MPF154"/>
      <c r="MPG154"/>
      <c r="MPH154"/>
      <c r="MPI154"/>
      <c r="MPJ154"/>
      <c r="MPK154"/>
      <c r="MPL154"/>
      <c r="MPM154"/>
      <c r="MPN154"/>
      <c r="MPO154"/>
      <c r="MPP154"/>
      <c r="MPQ154"/>
      <c r="MPR154"/>
      <c r="MPS154"/>
      <c r="MPT154"/>
      <c r="MPU154"/>
      <c r="MPV154"/>
      <c r="MPW154"/>
      <c r="MPX154"/>
      <c r="MPY154"/>
      <c r="MPZ154"/>
      <c r="MQA154"/>
      <c r="MQB154"/>
      <c r="MQC154"/>
      <c r="MQD154"/>
      <c r="MQE154"/>
      <c r="MQF154"/>
      <c r="MQG154"/>
      <c r="MQH154"/>
      <c r="MQI154"/>
      <c r="MQJ154"/>
      <c r="MQK154"/>
      <c r="MQL154"/>
      <c r="MQM154"/>
      <c r="MQN154"/>
      <c r="MQO154"/>
      <c r="MQP154"/>
      <c r="MQQ154"/>
      <c r="MQR154"/>
      <c r="MQS154"/>
      <c r="MQT154"/>
      <c r="MQU154"/>
      <c r="MQV154"/>
      <c r="MQW154"/>
      <c r="MQX154"/>
      <c r="MQY154"/>
      <c r="MQZ154"/>
      <c r="MRA154"/>
      <c r="MRB154"/>
      <c r="MRC154"/>
      <c r="MRD154"/>
      <c r="MRE154"/>
      <c r="MRF154"/>
      <c r="MRG154"/>
      <c r="MRH154"/>
      <c r="MRI154"/>
      <c r="MRJ154"/>
      <c r="MRK154"/>
      <c r="MRL154"/>
      <c r="MRM154"/>
      <c r="MRN154"/>
      <c r="MRO154"/>
      <c r="MRP154"/>
      <c r="MRQ154"/>
      <c r="MRR154"/>
      <c r="MRS154"/>
      <c r="MRT154"/>
      <c r="MRU154"/>
      <c r="MRV154"/>
      <c r="MRW154"/>
      <c r="MRX154"/>
      <c r="MRY154"/>
      <c r="MRZ154"/>
      <c r="MSA154"/>
      <c r="MSB154"/>
      <c r="MSC154"/>
      <c r="MSD154"/>
      <c r="MSE154"/>
      <c r="MSF154"/>
      <c r="MSG154"/>
      <c r="MSH154"/>
      <c r="MSI154"/>
      <c r="MSJ154"/>
      <c r="MSK154"/>
      <c r="MSL154"/>
      <c r="MSM154"/>
      <c r="MSN154"/>
      <c r="MSO154"/>
      <c r="MSP154"/>
      <c r="MSQ154"/>
      <c r="MSR154"/>
      <c r="MSS154"/>
      <c r="MST154"/>
      <c r="MSU154"/>
      <c r="MSV154"/>
      <c r="MSW154"/>
      <c r="MSX154"/>
      <c r="MSY154"/>
      <c r="MSZ154"/>
      <c r="MTA154"/>
      <c r="MTB154"/>
      <c r="MTC154"/>
      <c r="MTD154"/>
      <c r="MTE154"/>
      <c r="MTF154"/>
      <c r="MTG154"/>
      <c r="MTH154"/>
      <c r="MTI154"/>
      <c r="MTJ154"/>
      <c r="MTK154"/>
      <c r="MTL154"/>
      <c r="MTM154"/>
      <c r="MTN154"/>
      <c r="MTO154"/>
      <c r="MTP154"/>
      <c r="MTQ154"/>
      <c r="MTR154"/>
      <c r="MTS154"/>
      <c r="MTT154"/>
      <c r="MTU154"/>
      <c r="MTV154"/>
      <c r="MTW154"/>
      <c r="MTX154"/>
      <c r="MTY154"/>
      <c r="MTZ154"/>
      <c r="MUA154"/>
      <c r="MUB154"/>
      <c r="MUC154"/>
      <c r="MUD154"/>
      <c r="MUE154"/>
      <c r="MUF154"/>
      <c r="MUG154"/>
      <c r="MUH154"/>
      <c r="MUI154"/>
      <c r="MUJ154"/>
      <c r="MUK154"/>
      <c r="MUL154"/>
      <c r="MUM154"/>
      <c r="MUN154"/>
      <c r="MUO154"/>
      <c r="MUP154"/>
      <c r="MUQ154"/>
      <c r="MUR154"/>
      <c r="MUS154"/>
      <c r="MUT154"/>
      <c r="MUU154"/>
      <c r="MUV154"/>
      <c r="MUW154"/>
      <c r="MUX154"/>
      <c r="MUY154"/>
      <c r="MUZ154"/>
      <c r="MVA154"/>
      <c r="MVB154"/>
      <c r="MVC154"/>
      <c r="MVD154"/>
      <c r="MVE154"/>
      <c r="MVF154"/>
      <c r="MVG154"/>
      <c r="MVH154"/>
      <c r="MVI154"/>
      <c r="MVJ154"/>
      <c r="MVK154"/>
      <c r="MVL154"/>
      <c r="MVM154"/>
      <c r="MVN154"/>
      <c r="MVO154"/>
      <c r="MVP154"/>
      <c r="MVQ154"/>
      <c r="MVR154"/>
      <c r="MVS154"/>
      <c r="MVT154"/>
      <c r="MVU154"/>
      <c r="MVV154"/>
      <c r="MVW154"/>
      <c r="MVX154"/>
      <c r="MVY154"/>
      <c r="MVZ154"/>
      <c r="MWA154"/>
      <c r="MWB154"/>
      <c r="MWC154"/>
      <c r="MWD154"/>
      <c r="MWE154"/>
      <c r="MWF154"/>
      <c r="MWG154"/>
      <c r="MWH154"/>
      <c r="MWI154"/>
      <c r="MWJ154"/>
      <c r="MWK154"/>
      <c r="MWL154"/>
      <c r="MWM154"/>
      <c r="MWN154"/>
      <c r="MWO154"/>
      <c r="MWP154"/>
      <c r="MWQ154"/>
      <c r="MWR154"/>
      <c r="MWS154"/>
      <c r="MWT154"/>
      <c r="MWU154"/>
      <c r="MWV154"/>
      <c r="MWW154"/>
      <c r="MWX154"/>
      <c r="MWY154"/>
      <c r="MWZ154"/>
      <c r="MXA154"/>
      <c r="MXB154"/>
      <c r="MXC154"/>
      <c r="MXD154"/>
      <c r="MXE154"/>
      <c r="MXF154"/>
      <c r="MXG154"/>
      <c r="MXH154"/>
      <c r="MXI154"/>
      <c r="MXJ154"/>
      <c r="MXK154"/>
      <c r="MXL154"/>
      <c r="MXM154"/>
      <c r="MXN154"/>
      <c r="MXO154"/>
      <c r="MXP154"/>
      <c r="MXQ154"/>
      <c r="MXR154"/>
      <c r="MXS154"/>
      <c r="MXT154"/>
      <c r="MXU154"/>
      <c r="MXV154"/>
      <c r="MXW154"/>
      <c r="MXX154"/>
      <c r="MXY154"/>
      <c r="MXZ154"/>
      <c r="MYA154"/>
      <c r="MYB154"/>
      <c r="MYC154"/>
      <c r="MYD154"/>
      <c r="MYE154"/>
      <c r="MYF154"/>
      <c r="MYG154"/>
      <c r="MYH154"/>
      <c r="MYI154"/>
      <c r="MYJ154"/>
      <c r="MYK154"/>
      <c r="MYL154"/>
      <c r="MYM154"/>
      <c r="MYN154"/>
      <c r="MYO154"/>
      <c r="MYP154"/>
      <c r="MYQ154"/>
      <c r="MYR154"/>
      <c r="MYS154"/>
      <c r="MYT154"/>
      <c r="MYU154"/>
      <c r="MYV154"/>
      <c r="MYW154"/>
      <c r="MYX154"/>
      <c r="MYY154"/>
      <c r="MYZ154"/>
      <c r="MZA154"/>
      <c r="MZB154"/>
      <c r="MZC154"/>
      <c r="MZD154"/>
      <c r="MZE154"/>
      <c r="MZF154"/>
      <c r="MZG154"/>
      <c r="MZH154"/>
      <c r="MZI154"/>
      <c r="MZJ154"/>
      <c r="MZK154"/>
      <c r="MZL154"/>
      <c r="MZM154"/>
      <c r="MZN154"/>
      <c r="MZO154"/>
      <c r="MZP154"/>
      <c r="MZQ154"/>
      <c r="MZR154"/>
      <c r="MZS154"/>
      <c r="MZT154"/>
      <c r="MZU154"/>
      <c r="MZV154"/>
      <c r="MZW154"/>
      <c r="MZX154"/>
      <c r="MZY154"/>
      <c r="MZZ154"/>
      <c r="NAA154"/>
      <c r="NAB154"/>
      <c r="NAC154"/>
      <c r="NAD154"/>
      <c r="NAE154"/>
      <c r="NAF154"/>
      <c r="NAG154"/>
      <c r="NAH154"/>
      <c r="NAI154"/>
      <c r="NAJ154"/>
      <c r="NAK154"/>
      <c r="NAL154"/>
      <c r="NAM154"/>
      <c r="NAN154"/>
      <c r="NAO154"/>
      <c r="NAP154"/>
      <c r="NAQ154"/>
      <c r="NAR154"/>
      <c r="NAS154"/>
      <c r="NAT154"/>
      <c r="NAU154"/>
      <c r="NAV154"/>
      <c r="NAW154"/>
      <c r="NAX154"/>
      <c r="NAY154"/>
      <c r="NAZ154"/>
      <c r="NBA154"/>
      <c r="NBB154"/>
      <c r="NBC154"/>
      <c r="NBD154"/>
      <c r="NBE154"/>
      <c r="NBF154"/>
      <c r="NBG154"/>
      <c r="NBH154"/>
      <c r="NBI154"/>
      <c r="NBJ154"/>
      <c r="NBK154"/>
      <c r="NBL154"/>
      <c r="NBM154"/>
      <c r="NBN154"/>
      <c r="NBO154"/>
      <c r="NBP154"/>
      <c r="NBQ154"/>
      <c r="NBR154"/>
      <c r="NBS154"/>
      <c r="NBT154"/>
      <c r="NBU154"/>
      <c r="NBV154"/>
      <c r="NBW154"/>
      <c r="NBX154"/>
      <c r="NBY154"/>
      <c r="NBZ154"/>
      <c r="NCA154"/>
      <c r="NCB154"/>
      <c r="NCC154"/>
      <c r="NCD154"/>
      <c r="NCE154"/>
      <c r="NCF154"/>
      <c r="NCG154"/>
      <c r="NCH154"/>
      <c r="NCI154"/>
      <c r="NCJ154"/>
      <c r="NCK154"/>
      <c r="NCL154"/>
      <c r="NCM154"/>
      <c r="NCN154"/>
      <c r="NCO154"/>
      <c r="NCP154"/>
      <c r="NCQ154"/>
      <c r="NCR154"/>
      <c r="NCS154"/>
      <c r="NCT154"/>
      <c r="NCU154"/>
      <c r="NCV154"/>
      <c r="NCW154"/>
      <c r="NCX154"/>
      <c r="NCY154"/>
      <c r="NCZ154"/>
      <c r="NDA154"/>
      <c r="NDB154"/>
      <c r="NDC154"/>
      <c r="NDD154"/>
      <c r="NDE154"/>
      <c r="NDF154"/>
      <c r="NDG154"/>
      <c r="NDH154"/>
      <c r="NDI154"/>
      <c r="NDJ154"/>
      <c r="NDK154"/>
      <c r="NDL154"/>
      <c r="NDM154"/>
      <c r="NDN154"/>
      <c r="NDO154"/>
      <c r="NDP154"/>
      <c r="NDQ154"/>
      <c r="NDR154"/>
      <c r="NDS154"/>
      <c r="NDT154"/>
      <c r="NDU154"/>
      <c r="NDV154"/>
      <c r="NDW154"/>
      <c r="NDX154"/>
      <c r="NDY154"/>
      <c r="NDZ154"/>
      <c r="NEA154"/>
      <c r="NEB154"/>
      <c r="NEC154"/>
      <c r="NED154"/>
      <c r="NEE154"/>
      <c r="NEF154"/>
      <c r="NEG154"/>
      <c r="NEH154"/>
      <c r="NEI154"/>
      <c r="NEJ154"/>
      <c r="NEK154"/>
      <c r="NEL154"/>
      <c r="NEM154"/>
      <c r="NEN154"/>
      <c r="NEO154"/>
      <c r="NEP154"/>
      <c r="NEQ154"/>
      <c r="NER154"/>
      <c r="NES154"/>
      <c r="NET154"/>
      <c r="NEU154"/>
      <c r="NEV154"/>
      <c r="NEW154"/>
      <c r="NEX154"/>
      <c r="NEY154"/>
      <c r="NEZ154"/>
      <c r="NFA154"/>
      <c r="NFB154"/>
      <c r="NFC154"/>
      <c r="NFD154"/>
      <c r="NFE154"/>
      <c r="NFF154"/>
      <c r="NFG154"/>
      <c r="NFH154"/>
      <c r="NFI154"/>
      <c r="NFJ154"/>
      <c r="NFK154"/>
      <c r="NFL154"/>
      <c r="NFM154"/>
      <c r="NFN154"/>
      <c r="NFO154"/>
      <c r="NFP154"/>
      <c r="NFQ154"/>
      <c r="NFR154"/>
      <c r="NFS154"/>
      <c r="NFT154"/>
      <c r="NFU154"/>
      <c r="NFV154"/>
      <c r="NFW154"/>
      <c r="NFX154"/>
      <c r="NFY154"/>
      <c r="NFZ154"/>
      <c r="NGA154"/>
      <c r="NGB154"/>
      <c r="NGC154"/>
      <c r="NGD154"/>
      <c r="NGE154"/>
      <c r="NGF154"/>
      <c r="NGG154"/>
      <c r="NGH154"/>
      <c r="NGI154"/>
      <c r="NGJ154"/>
      <c r="NGK154"/>
      <c r="NGL154"/>
      <c r="NGM154"/>
      <c r="NGN154"/>
      <c r="NGO154"/>
      <c r="NGP154"/>
      <c r="NGQ154"/>
      <c r="NGR154"/>
      <c r="NGS154"/>
      <c r="NGT154"/>
      <c r="NGU154"/>
      <c r="NGV154"/>
      <c r="NGW154"/>
      <c r="NGX154"/>
      <c r="NGY154"/>
      <c r="NGZ154"/>
      <c r="NHA154"/>
      <c r="NHB154"/>
      <c r="NHC154"/>
      <c r="NHD154"/>
      <c r="NHE154"/>
      <c r="NHF154"/>
      <c r="NHG154"/>
      <c r="NHH154"/>
      <c r="NHI154"/>
      <c r="NHJ154"/>
      <c r="NHK154"/>
      <c r="NHL154"/>
      <c r="NHM154"/>
      <c r="NHN154"/>
      <c r="NHO154"/>
      <c r="NHP154"/>
      <c r="NHQ154"/>
      <c r="NHR154"/>
      <c r="NHS154"/>
      <c r="NHT154"/>
      <c r="NHU154"/>
      <c r="NHV154"/>
      <c r="NHW154"/>
      <c r="NHX154"/>
      <c r="NHY154"/>
      <c r="NHZ154"/>
      <c r="NIA154"/>
      <c r="NIB154"/>
      <c r="NIC154"/>
      <c r="NID154"/>
      <c r="NIE154"/>
      <c r="NIF154"/>
      <c r="NIG154"/>
      <c r="NIH154"/>
      <c r="NII154"/>
      <c r="NIJ154"/>
      <c r="NIK154"/>
      <c r="NIL154"/>
      <c r="NIM154"/>
      <c r="NIN154"/>
      <c r="NIO154"/>
      <c r="NIP154"/>
      <c r="NIQ154"/>
      <c r="NIR154"/>
      <c r="NIS154"/>
      <c r="NIT154"/>
      <c r="NIU154"/>
      <c r="NIV154"/>
      <c r="NIW154"/>
      <c r="NIX154"/>
      <c r="NIY154"/>
      <c r="NIZ154"/>
      <c r="NJA154"/>
      <c r="NJB154"/>
      <c r="NJC154"/>
      <c r="NJD154"/>
      <c r="NJE154"/>
      <c r="NJF154"/>
      <c r="NJG154"/>
      <c r="NJH154"/>
      <c r="NJI154"/>
      <c r="NJJ154"/>
      <c r="NJK154"/>
      <c r="NJL154"/>
      <c r="NJM154"/>
      <c r="NJN154"/>
      <c r="NJO154"/>
      <c r="NJP154"/>
      <c r="NJQ154"/>
      <c r="NJR154"/>
      <c r="NJS154"/>
      <c r="NJT154"/>
      <c r="NJU154"/>
      <c r="NJV154"/>
      <c r="NJW154"/>
      <c r="NJX154"/>
      <c r="NJY154"/>
      <c r="NJZ154"/>
      <c r="NKA154"/>
      <c r="NKB154"/>
      <c r="NKC154"/>
      <c r="NKD154"/>
      <c r="NKE154"/>
      <c r="NKF154"/>
      <c r="NKG154"/>
      <c r="NKH154"/>
      <c r="NKI154"/>
      <c r="NKJ154"/>
      <c r="NKK154"/>
      <c r="NKL154"/>
      <c r="NKM154"/>
      <c r="NKN154"/>
      <c r="NKO154"/>
      <c r="NKP154"/>
      <c r="NKQ154"/>
      <c r="NKR154"/>
      <c r="NKS154"/>
      <c r="NKT154"/>
      <c r="NKU154"/>
      <c r="NKV154"/>
      <c r="NKW154"/>
      <c r="NKX154"/>
      <c r="NKY154"/>
      <c r="NKZ154"/>
      <c r="NLA154"/>
      <c r="NLB154"/>
      <c r="NLC154"/>
      <c r="NLD154"/>
      <c r="NLE154"/>
      <c r="NLF154"/>
      <c r="NLG154"/>
      <c r="NLH154"/>
      <c r="NLI154"/>
      <c r="NLJ154"/>
      <c r="NLK154"/>
      <c r="NLL154"/>
      <c r="NLM154"/>
      <c r="NLN154"/>
      <c r="NLO154"/>
      <c r="NLP154"/>
      <c r="NLQ154"/>
      <c r="NLR154"/>
      <c r="NLS154"/>
      <c r="NLT154"/>
      <c r="NLU154"/>
      <c r="NLV154"/>
      <c r="NLW154"/>
      <c r="NLX154"/>
      <c r="NLY154"/>
      <c r="NLZ154"/>
      <c r="NMA154"/>
      <c r="NMB154"/>
      <c r="NMC154"/>
      <c r="NMD154"/>
      <c r="NME154"/>
      <c r="NMF154"/>
      <c r="NMG154"/>
      <c r="NMH154"/>
      <c r="NMI154"/>
      <c r="NMJ154"/>
      <c r="NMK154"/>
      <c r="NML154"/>
      <c r="NMM154"/>
      <c r="NMN154"/>
      <c r="NMO154"/>
      <c r="NMP154"/>
      <c r="NMQ154"/>
      <c r="NMR154"/>
      <c r="NMS154"/>
      <c r="NMT154"/>
      <c r="NMU154"/>
      <c r="NMV154"/>
      <c r="NMW154"/>
      <c r="NMX154"/>
      <c r="NMY154"/>
      <c r="NMZ154"/>
      <c r="NNA154"/>
      <c r="NNB154"/>
      <c r="NNC154"/>
      <c r="NND154"/>
      <c r="NNE154"/>
      <c r="NNF154"/>
      <c r="NNG154"/>
      <c r="NNH154"/>
      <c r="NNI154"/>
      <c r="NNJ154"/>
      <c r="NNK154"/>
      <c r="NNL154"/>
      <c r="NNM154"/>
      <c r="NNN154"/>
      <c r="NNO154"/>
      <c r="NNP154"/>
      <c r="NNQ154"/>
      <c r="NNR154"/>
      <c r="NNS154"/>
      <c r="NNT154"/>
      <c r="NNU154"/>
      <c r="NNV154"/>
      <c r="NNW154"/>
      <c r="NNX154"/>
      <c r="NNY154"/>
      <c r="NNZ154"/>
      <c r="NOA154"/>
      <c r="NOB154"/>
      <c r="NOC154"/>
      <c r="NOD154"/>
      <c r="NOE154"/>
      <c r="NOF154"/>
      <c r="NOG154"/>
      <c r="NOH154"/>
      <c r="NOI154"/>
      <c r="NOJ154"/>
      <c r="NOK154"/>
      <c r="NOL154"/>
      <c r="NOM154"/>
      <c r="NON154"/>
      <c r="NOO154"/>
      <c r="NOP154"/>
      <c r="NOQ154"/>
      <c r="NOR154"/>
      <c r="NOS154"/>
      <c r="NOT154"/>
      <c r="NOU154"/>
      <c r="NOV154"/>
      <c r="NOW154"/>
      <c r="NOX154"/>
      <c r="NOY154"/>
      <c r="NOZ154"/>
      <c r="NPA154"/>
      <c r="NPB154"/>
      <c r="NPC154"/>
      <c r="NPD154"/>
      <c r="NPE154"/>
      <c r="NPF154"/>
      <c r="NPG154"/>
      <c r="NPH154"/>
      <c r="NPI154"/>
      <c r="NPJ154"/>
      <c r="NPK154"/>
      <c r="NPL154"/>
      <c r="NPM154"/>
      <c r="NPN154"/>
      <c r="NPO154"/>
      <c r="NPP154"/>
      <c r="NPQ154"/>
      <c r="NPR154"/>
      <c r="NPS154"/>
      <c r="NPT154"/>
      <c r="NPU154"/>
      <c r="NPV154"/>
      <c r="NPW154"/>
      <c r="NPX154"/>
      <c r="NPY154"/>
      <c r="NPZ154"/>
      <c r="NQA154"/>
      <c r="NQB154"/>
      <c r="NQC154"/>
      <c r="NQD154"/>
      <c r="NQE154"/>
      <c r="NQF154"/>
      <c r="NQG154"/>
      <c r="NQH154"/>
      <c r="NQI154"/>
      <c r="NQJ154"/>
      <c r="NQK154"/>
      <c r="NQL154"/>
      <c r="NQM154"/>
      <c r="NQN154"/>
      <c r="NQO154"/>
      <c r="NQP154"/>
      <c r="NQQ154"/>
      <c r="NQR154"/>
      <c r="NQS154"/>
      <c r="NQT154"/>
      <c r="NQU154"/>
      <c r="NQV154"/>
      <c r="NQW154"/>
      <c r="NQX154"/>
      <c r="NQY154"/>
      <c r="NQZ154"/>
      <c r="NRA154"/>
      <c r="NRB154"/>
      <c r="NRC154"/>
      <c r="NRD154"/>
      <c r="NRE154"/>
      <c r="NRF154"/>
      <c r="NRG154"/>
      <c r="NRH154"/>
      <c r="NRI154"/>
      <c r="NRJ154"/>
      <c r="NRK154"/>
      <c r="NRL154"/>
      <c r="NRM154"/>
      <c r="NRN154"/>
      <c r="NRO154"/>
      <c r="NRP154"/>
      <c r="NRQ154"/>
      <c r="NRR154"/>
      <c r="NRS154"/>
      <c r="NRT154"/>
      <c r="NRU154"/>
      <c r="NRV154"/>
      <c r="NRW154"/>
      <c r="NRX154"/>
      <c r="NRY154"/>
      <c r="NRZ154"/>
      <c r="NSA154"/>
      <c r="NSB154"/>
      <c r="NSC154"/>
      <c r="NSD154"/>
      <c r="NSE154"/>
      <c r="NSF154"/>
      <c r="NSG154"/>
      <c r="NSH154"/>
      <c r="NSI154"/>
      <c r="NSJ154"/>
      <c r="NSK154"/>
      <c r="NSL154"/>
      <c r="NSM154"/>
      <c r="NSN154"/>
      <c r="NSO154"/>
      <c r="NSP154"/>
      <c r="NSQ154"/>
      <c r="NSR154"/>
      <c r="NSS154"/>
      <c r="NST154"/>
      <c r="NSU154"/>
      <c r="NSV154"/>
      <c r="NSW154"/>
      <c r="NSX154"/>
      <c r="NSY154"/>
      <c r="NSZ154"/>
      <c r="NTA154"/>
      <c r="NTB154"/>
      <c r="NTC154"/>
      <c r="NTD154"/>
      <c r="NTE154"/>
      <c r="NTF154"/>
      <c r="NTG154"/>
      <c r="NTH154"/>
      <c r="NTI154"/>
      <c r="NTJ154"/>
      <c r="NTK154"/>
      <c r="NTL154"/>
      <c r="NTM154"/>
      <c r="NTN154"/>
      <c r="NTO154"/>
      <c r="NTP154"/>
      <c r="NTQ154"/>
      <c r="NTR154"/>
      <c r="NTS154"/>
      <c r="NTT154"/>
      <c r="NTU154"/>
      <c r="NTV154"/>
      <c r="NTW154"/>
      <c r="NTX154"/>
      <c r="NTY154"/>
      <c r="NTZ154"/>
      <c r="NUA154"/>
      <c r="NUB154"/>
      <c r="NUC154"/>
      <c r="NUD154"/>
      <c r="NUE154"/>
      <c r="NUF154"/>
      <c r="NUG154"/>
      <c r="NUH154"/>
      <c r="NUI154"/>
      <c r="NUJ154"/>
      <c r="NUK154"/>
      <c r="NUL154"/>
      <c r="NUM154"/>
      <c r="NUN154"/>
      <c r="NUO154"/>
      <c r="NUP154"/>
      <c r="NUQ154"/>
      <c r="NUR154"/>
      <c r="NUS154"/>
      <c r="NUT154"/>
      <c r="NUU154"/>
      <c r="NUV154"/>
      <c r="NUW154"/>
      <c r="NUX154"/>
      <c r="NUY154"/>
      <c r="NUZ154"/>
      <c r="NVA154"/>
      <c r="NVB154"/>
      <c r="NVC154"/>
      <c r="NVD154"/>
      <c r="NVE154"/>
      <c r="NVF154"/>
      <c r="NVG154"/>
      <c r="NVH154"/>
      <c r="NVI154"/>
      <c r="NVJ154"/>
      <c r="NVK154"/>
      <c r="NVL154"/>
      <c r="NVM154"/>
      <c r="NVN154"/>
      <c r="NVO154"/>
      <c r="NVP154"/>
      <c r="NVQ154"/>
      <c r="NVR154"/>
      <c r="NVS154"/>
      <c r="NVT154"/>
      <c r="NVU154"/>
      <c r="NVV154"/>
      <c r="NVW154"/>
      <c r="NVX154"/>
      <c r="NVY154"/>
      <c r="NVZ154"/>
      <c r="NWA154"/>
      <c r="NWB154"/>
      <c r="NWC154"/>
      <c r="NWD154"/>
      <c r="NWE154"/>
      <c r="NWF154"/>
      <c r="NWG154"/>
      <c r="NWH154"/>
      <c r="NWI154"/>
      <c r="NWJ154"/>
      <c r="NWK154"/>
      <c r="NWL154"/>
      <c r="NWM154"/>
      <c r="NWN154"/>
      <c r="NWO154"/>
      <c r="NWP154"/>
      <c r="NWQ154"/>
      <c r="NWR154"/>
      <c r="NWS154"/>
      <c r="NWT154"/>
      <c r="NWU154"/>
      <c r="NWV154"/>
      <c r="NWW154"/>
      <c r="NWX154"/>
      <c r="NWY154"/>
      <c r="NWZ154"/>
      <c r="NXA154"/>
      <c r="NXB154"/>
      <c r="NXC154"/>
      <c r="NXD154"/>
      <c r="NXE154"/>
      <c r="NXF154"/>
      <c r="NXG154"/>
      <c r="NXH154"/>
      <c r="NXI154"/>
      <c r="NXJ154"/>
      <c r="NXK154"/>
      <c r="NXL154"/>
      <c r="NXM154"/>
      <c r="NXN154"/>
      <c r="NXO154"/>
      <c r="NXP154"/>
      <c r="NXQ154"/>
      <c r="NXR154"/>
      <c r="NXS154"/>
      <c r="NXT154"/>
      <c r="NXU154"/>
      <c r="NXV154"/>
      <c r="NXW154"/>
      <c r="NXX154"/>
      <c r="NXY154"/>
      <c r="NXZ154"/>
      <c r="NYA154"/>
      <c r="NYB154"/>
      <c r="NYC154"/>
      <c r="NYD154"/>
      <c r="NYE154"/>
      <c r="NYF154"/>
      <c r="NYG154"/>
      <c r="NYH154"/>
      <c r="NYI154"/>
      <c r="NYJ154"/>
      <c r="NYK154"/>
      <c r="NYL154"/>
      <c r="NYM154"/>
      <c r="NYN154"/>
      <c r="NYO154"/>
      <c r="NYP154"/>
      <c r="NYQ154"/>
      <c r="NYR154"/>
      <c r="NYS154"/>
      <c r="NYT154"/>
      <c r="NYU154"/>
      <c r="NYV154"/>
      <c r="NYW154"/>
      <c r="NYX154"/>
      <c r="NYY154"/>
      <c r="NYZ154"/>
      <c r="NZA154"/>
      <c r="NZB154"/>
      <c r="NZC154"/>
      <c r="NZD154"/>
      <c r="NZE154"/>
      <c r="NZF154"/>
      <c r="NZG154"/>
      <c r="NZH154"/>
      <c r="NZI154"/>
      <c r="NZJ154"/>
      <c r="NZK154"/>
      <c r="NZL154"/>
      <c r="NZM154"/>
      <c r="NZN154"/>
      <c r="NZO154"/>
      <c r="NZP154"/>
      <c r="NZQ154"/>
      <c r="NZR154"/>
      <c r="NZS154"/>
      <c r="NZT154"/>
      <c r="NZU154"/>
      <c r="NZV154"/>
      <c r="NZW154"/>
      <c r="NZX154"/>
      <c r="NZY154"/>
      <c r="NZZ154"/>
      <c r="OAA154"/>
      <c r="OAB154"/>
      <c r="OAC154"/>
      <c r="OAD154"/>
      <c r="OAE154"/>
      <c r="OAF154"/>
      <c r="OAG154"/>
      <c r="OAH154"/>
      <c r="OAI154"/>
      <c r="OAJ154"/>
      <c r="OAK154"/>
      <c r="OAL154"/>
      <c r="OAM154"/>
      <c r="OAN154"/>
      <c r="OAO154"/>
      <c r="OAP154"/>
      <c r="OAQ154"/>
      <c r="OAR154"/>
      <c r="OAS154"/>
      <c r="OAT154"/>
      <c r="OAU154"/>
      <c r="OAV154"/>
      <c r="OAW154"/>
      <c r="OAX154"/>
      <c r="OAY154"/>
      <c r="OAZ154"/>
      <c r="OBA154"/>
      <c r="OBB154"/>
      <c r="OBC154"/>
      <c r="OBD154"/>
      <c r="OBE154"/>
      <c r="OBF154"/>
      <c r="OBG154"/>
      <c r="OBH154"/>
      <c r="OBI154"/>
      <c r="OBJ154"/>
      <c r="OBK154"/>
      <c r="OBL154"/>
      <c r="OBM154"/>
      <c r="OBN154"/>
      <c r="OBO154"/>
      <c r="OBP154"/>
      <c r="OBQ154"/>
      <c r="OBR154"/>
      <c r="OBS154"/>
      <c r="OBT154"/>
      <c r="OBU154"/>
      <c r="OBV154"/>
      <c r="OBW154"/>
      <c r="OBX154"/>
      <c r="OBY154"/>
      <c r="OBZ154"/>
      <c r="OCA154"/>
      <c r="OCB154"/>
      <c r="OCC154"/>
      <c r="OCD154"/>
      <c r="OCE154"/>
      <c r="OCF154"/>
      <c r="OCG154"/>
      <c r="OCH154"/>
      <c r="OCI154"/>
      <c r="OCJ154"/>
      <c r="OCK154"/>
      <c r="OCL154"/>
      <c r="OCM154"/>
      <c r="OCN154"/>
      <c r="OCO154"/>
      <c r="OCP154"/>
      <c r="OCQ154"/>
      <c r="OCR154"/>
      <c r="OCS154"/>
      <c r="OCT154"/>
      <c r="OCU154"/>
      <c r="OCV154"/>
      <c r="OCW154"/>
      <c r="OCX154"/>
      <c r="OCY154"/>
      <c r="OCZ154"/>
      <c r="ODA154"/>
      <c r="ODB154"/>
      <c r="ODC154"/>
      <c r="ODD154"/>
      <c r="ODE154"/>
      <c r="ODF154"/>
      <c r="ODG154"/>
      <c r="ODH154"/>
      <c r="ODI154"/>
      <c r="ODJ154"/>
      <c r="ODK154"/>
      <c r="ODL154"/>
      <c r="ODM154"/>
      <c r="ODN154"/>
      <c r="ODO154"/>
      <c r="ODP154"/>
      <c r="ODQ154"/>
      <c r="ODR154"/>
      <c r="ODS154"/>
      <c r="ODT154"/>
      <c r="ODU154"/>
      <c r="ODV154"/>
      <c r="ODW154"/>
      <c r="ODX154"/>
      <c r="ODY154"/>
      <c r="ODZ154"/>
      <c r="OEA154"/>
      <c r="OEB154"/>
      <c r="OEC154"/>
      <c r="OED154"/>
      <c r="OEE154"/>
      <c r="OEF154"/>
      <c r="OEG154"/>
      <c r="OEH154"/>
      <c r="OEI154"/>
      <c r="OEJ154"/>
      <c r="OEK154"/>
      <c r="OEL154"/>
      <c r="OEM154"/>
      <c r="OEN154"/>
      <c r="OEO154"/>
      <c r="OEP154"/>
      <c r="OEQ154"/>
      <c r="OER154"/>
      <c r="OES154"/>
      <c r="OET154"/>
      <c r="OEU154"/>
      <c r="OEV154"/>
      <c r="OEW154"/>
      <c r="OEX154"/>
      <c r="OEY154"/>
      <c r="OEZ154"/>
      <c r="OFA154"/>
      <c r="OFB154"/>
      <c r="OFC154"/>
      <c r="OFD154"/>
      <c r="OFE154"/>
      <c r="OFF154"/>
      <c r="OFG154"/>
      <c r="OFH154"/>
      <c r="OFI154"/>
      <c r="OFJ154"/>
      <c r="OFK154"/>
      <c r="OFL154"/>
      <c r="OFM154"/>
      <c r="OFN154"/>
      <c r="OFO154"/>
      <c r="OFP154"/>
      <c r="OFQ154"/>
      <c r="OFR154"/>
      <c r="OFS154"/>
      <c r="OFT154"/>
      <c r="OFU154"/>
      <c r="OFV154"/>
      <c r="OFW154"/>
      <c r="OFX154"/>
      <c r="OFY154"/>
      <c r="OFZ154"/>
      <c r="OGA154"/>
      <c r="OGB154"/>
      <c r="OGC154"/>
      <c r="OGD154"/>
      <c r="OGE154"/>
      <c r="OGF154"/>
      <c r="OGG154"/>
      <c r="OGH154"/>
      <c r="OGI154"/>
      <c r="OGJ154"/>
      <c r="OGK154"/>
      <c r="OGL154"/>
      <c r="OGM154"/>
      <c r="OGN154"/>
      <c r="OGO154"/>
      <c r="OGP154"/>
      <c r="OGQ154"/>
      <c r="OGR154"/>
      <c r="OGS154"/>
      <c r="OGT154"/>
      <c r="OGU154"/>
      <c r="OGV154"/>
      <c r="OGW154"/>
      <c r="OGX154"/>
      <c r="OGY154"/>
      <c r="OGZ154"/>
      <c r="OHA154"/>
      <c r="OHB154"/>
      <c r="OHC154"/>
      <c r="OHD154"/>
      <c r="OHE154"/>
      <c r="OHF154"/>
      <c r="OHG154"/>
      <c r="OHH154"/>
      <c r="OHI154"/>
      <c r="OHJ154"/>
      <c r="OHK154"/>
      <c r="OHL154"/>
      <c r="OHM154"/>
      <c r="OHN154"/>
      <c r="OHO154"/>
      <c r="OHP154"/>
      <c r="OHQ154"/>
      <c r="OHR154"/>
      <c r="OHS154"/>
      <c r="OHT154"/>
      <c r="OHU154"/>
      <c r="OHV154"/>
      <c r="OHW154"/>
      <c r="OHX154"/>
      <c r="OHY154"/>
      <c r="OHZ154"/>
      <c r="OIA154"/>
      <c r="OIB154"/>
      <c r="OIC154"/>
      <c r="OID154"/>
      <c r="OIE154"/>
      <c r="OIF154"/>
      <c r="OIG154"/>
      <c r="OIH154"/>
      <c r="OII154"/>
      <c r="OIJ154"/>
      <c r="OIK154"/>
      <c r="OIL154"/>
      <c r="OIM154"/>
      <c r="OIN154"/>
      <c r="OIO154"/>
      <c r="OIP154"/>
      <c r="OIQ154"/>
      <c r="OIR154"/>
      <c r="OIS154"/>
      <c r="OIT154"/>
      <c r="OIU154"/>
      <c r="OIV154"/>
      <c r="OIW154"/>
      <c r="OIX154"/>
      <c r="OIY154"/>
      <c r="OIZ154"/>
      <c r="OJA154"/>
      <c r="OJB154"/>
      <c r="OJC154"/>
      <c r="OJD154"/>
      <c r="OJE154"/>
      <c r="OJF154"/>
      <c r="OJG154"/>
      <c r="OJH154"/>
      <c r="OJI154"/>
      <c r="OJJ154"/>
      <c r="OJK154"/>
      <c r="OJL154"/>
      <c r="OJM154"/>
      <c r="OJN154"/>
      <c r="OJO154"/>
      <c r="OJP154"/>
      <c r="OJQ154"/>
      <c r="OJR154"/>
      <c r="OJS154"/>
      <c r="OJT154"/>
      <c r="OJU154"/>
      <c r="OJV154"/>
      <c r="OJW154"/>
      <c r="OJX154"/>
      <c r="OJY154"/>
      <c r="OJZ154"/>
      <c r="OKA154"/>
      <c r="OKB154"/>
      <c r="OKC154"/>
      <c r="OKD154"/>
      <c r="OKE154"/>
      <c r="OKF154"/>
      <c r="OKG154"/>
      <c r="OKH154"/>
      <c r="OKI154"/>
      <c r="OKJ154"/>
      <c r="OKK154"/>
      <c r="OKL154"/>
      <c r="OKM154"/>
      <c r="OKN154"/>
      <c r="OKO154"/>
      <c r="OKP154"/>
      <c r="OKQ154"/>
      <c r="OKR154"/>
      <c r="OKS154"/>
      <c r="OKT154"/>
      <c r="OKU154"/>
      <c r="OKV154"/>
      <c r="OKW154"/>
      <c r="OKX154"/>
      <c r="OKY154"/>
      <c r="OKZ154"/>
      <c r="OLA154"/>
      <c r="OLB154"/>
      <c r="OLC154"/>
      <c r="OLD154"/>
      <c r="OLE154"/>
      <c r="OLF154"/>
      <c r="OLG154"/>
      <c r="OLH154"/>
      <c r="OLI154"/>
      <c r="OLJ154"/>
      <c r="OLK154"/>
      <c r="OLL154"/>
      <c r="OLM154"/>
      <c r="OLN154"/>
      <c r="OLO154"/>
      <c r="OLP154"/>
      <c r="OLQ154"/>
      <c r="OLR154"/>
      <c r="OLS154"/>
      <c r="OLT154"/>
      <c r="OLU154"/>
      <c r="OLV154"/>
      <c r="OLW154"/>
      <c r="OLX154"/>
      <c r="OLY154"/>
      <c r="OLZ154"/>
      <c r="OMA154"/>
      <c r="OMB154"/>
      <c r="OMC154"/>
      <c r="OMD154"/>
      <c r="OME154"/>
      <c r="OMF154"/>
      <c r="OMG154"/>
      <c r="OMH154"/>
      <c r="OMI154"/>
      <c r="OMJ154"/>
      <c r="OMK154"/>
      <c r="OML154"/>
      <c r="OMM154"/>
      <c r="OMN154"/>
      <c r="OMO154"/>
      <c r="OMP154"/>
      <c r="OMQ154"/>
      <c r="OMR154"/>
      <c r="OMS154"/>
      <c r="OMT154"/>
      <c r="OMU154"/>
      <c r="OMV154"/>
      <c r="OMW154"/>
      <c r="OMX154"/>
      <c r="OMY154"/>
      <c r="OMZ154"/>
      <c r="ONA154"/>
      <c r="ONB154"/>
      <c r="ONC154"/>
      <c r="OND154"/>
      <c r="ONE154"/>
      <c r="ONF154"/>
      <c r="ONG154"/>
      <c r="ONH154"/>
      <c r="ONI154"/>
      <c r="ONJ154"/>
      <c r="ONK154"/>
      <c r="ONL154"/>
      <c r="ONM154"/>
      <c r="ONN154"/>
      <c r="ONO154"/>
      <c r="ONP154"/>
      <c r="ONQ154"/>
      <c r="ONR154"/>
      <c r="ONS154"/>
      <c r="ONT154"/>
      <c r="ONU154"/>
      <c r="ONV154"/>
      <c r="ONW154"/>
      <c r="ONX154"/>
      <c r="ONY154"/>
      <c r="ONZ154"/>
      <c r="OOA154"/>
      <c r="OOB154"/>
      <c r="OOC154"/>
      <c r="OOD154"/>
      <c r="OOE154"/>
      <c r="OOF154"/>
      <c r="OOG154"/>
      <c r="OOH154"/>
      <c r="OOI154"/>
      <c r="OOJ154"/>
      <c r="OOK154"/>
      <c r="OOL154"/>
      <c r="OOM154"/>
      <c r="OON154"/>
      <c r="OOO154"/>
      <c r="OOP154"/>
      <c r="OOQ154"/>
      <c r="OOR154"/>
      <c r="OOS154"/>
      <c r="OOT154"/>
      <c r="OOU154"/>
      <c r="OOV154"/>
      <c r="OOW154"/>
      <c r="OOX154"/>
      <c r="OOY154"/>
      <c r="OOZ154"/>
      <c r="OPA154"/>
      <c r="OPB154"/>
      <c r="OPC154"/>
      <c r="OPD154"/>
      <c r="OPE154"/>
      <c r="OPF154"/>
      <c r="OPG154"/>
      <c r="OPH154"/>
      <c r="OPI154"/>
      <c r="OPJ154"/>
      <c r="OPK154"/>
      <c r="OPL154"/>
      <c r="OPM154"/>
      <c r="OPN154"/>
      <c r="OPO154"/>
      <c r="OPP154"/>
      <c r="OPQ154"/>
      <c r="OPR154"/>
      <c r="OPS154"/>
      <c r="OPT154"/>
      <c r="OPU154"/>
      <c r="OPV154"/>
      <c r="OPW154"/>
      <c r="OPX154"/>
      <c r="OPY154"/>
      <c r="OPZ154"/>
      <c r="OQA154"/>
      <c r="OQB154"/>
      <c r="OQC154"/>
      <c r="OQD154"/>
      <c r="OQE154"/>
      <c r="OQF154"/>
      <c r="OQG154"/>
      <c r="OQH154"/>
      <c r="OQI154"/>
      <c r="OQJ154"/>
      <c r="OQK154"/>
      <c r="OQL154"/>
      <c r="OQM154"/>
      <c r="OQN154"/>
      <c r="OQO154"/>
      <c r="OQP154"/>
      <c r="OQQ154"/>
      <c r="OQR154"/>
      <c r="OQS154"/>
      <c r="OQT154"/>
      <c r="OQU154"/>
      <c r="OQV154"/>
      <c r="OQW154"/>
      <c r="OQX154"/>
      <c r="OQY154"/>
      <c r="OQZ154"/>
      <c r="ORA154"/>
      <c r="ORB154"/>
      <c r="ORC154"/>
      <c r="ORD154"/>
      <c r="ORE154"/>
      <c r="ORF154"/>
      <c r="ORG154"/>
      <c r="ORH154"/>
      <c r="ORI154"/>
      <c r="ORJ154"/>
      <c r="ORK154"/>
      <c r="ORL154"/>
      <c r="ORM154"/>
      <c r="ORN154"/>
      <c r="ORO154"/>
      <c r="ORP154"/>
      <c r="ORQ154"/>
      <c r="ORR154"/>
      <c r="ORS154"/>
      <c r="ORT154"/>
      <c r="ORU154"/>
      <c r="ORV154"/>
      <c r="ORW154"/>
      <c r="ORX154"/>
      <c r="ORY154"/>
      <c r="ORZ154"/>
      <c r="OSA154"/>
      <c r="OSB154"/>
      <c r="OSC154"/>
      <c r="OSD154"/>
      <c r="OSE154"/>
      <c r="OSF154"/>
      <c r="OSG154"/>
      <c r="OSH154"/>
      <c r="OSI154"/>
      <c r="OSJ154"/>
      <c r="OSK154"/>
      <c r="OSL154"/>
      <c r="OSM154"/>
      <c r="OSN154"/>
      <c r="OSO154"/>
      <c r="OSP154"/>
      <c r="OSQ154"/>
      <c r="OSR154"/>
      <c r="OSS154"/>
      <c r="OST154"/>
      <c r="OSU154"/>
      <c r="OSV154"/>
      <c r="OSW154"/>
      <c r="OSX154"/>
      <c r="OSY154"/>
      <c r="OSZ154"/>
      <c r="OTA154"/>
      <c r="OTB154"/>
      <c r="OTC154"/>
      <c r="OTD154"/>
      <c r="OTE154"/>
      <c r="OTF154"/>
      <c r="OTG154"/>
      <c r="OTH154"/>
      <c r="OTI154"/>
      <c r="OTJ154"/>
      <c r="OTK154"/>
      <c r="OTL154"/>
      <c r="OTM154"/>
      <c r="OTN154"/>
      <c r="OTO154"/>
      <c r="OTP154"/>
      <c r="OTQ154"/>
      <c r="OTR154"/>
      <c r="OTS154"/>
      <c r="OTT154"/>
      <c r="OTU154"/>
      <c r="OTV154"/>
      <c r="OTW154"/>
      <c r="OTX154"/>
      <c r="OTY154"/>
      <c r="OTZ154"/>
      <c r="OUA154"/>
      <c r="OUB154"/>
      <c r="OUC154"/>
      <c r="OUD154"/>
      <c r="OUE154"/>
      <c r="OUF154"/>
      <c r="OUG154"/>
      <c r="OUH154"/>
      <c r="OUI154"/>
      <c r="OUJ154"/>
      <c r="OUK154"/>
      <c r="OUL154"/>
      <c r="OUM154"/>
      <c r="OUN154"/>
      <c r="OUO154"/>
      <c r="OUP154"/>
      <c r="OUQ154"/>
      <c r="OUR154"/>
      <c r="OUS154"/>
      <c r="OUT154"/>
      <c r="OUU154"/>
      <c r="OUV154"/>
      <c r="OUW154"/>
      <c r="OUX154"/>
      <c r="OUY154"/>
      <c r="OUZ154"/>
      <c r="OVA154"/>
      <c r="OVB154"/>
      <c r="OVC154"/>
      <c r="OVD154"/>
      <c r="OVE154"/>
      <c r="OVF154"/>
      <c r="OVG154"/>
      <c r="OVH154"/>
      <c r="OVI154"/>
      <c r="OVJ154"/>
      <c r="OVK154"/>
      <c r="OVL154"/>
      <c r="OVM154"/>
      <c r="OVN154"/>
      <c r="OVO154"/>
      <c r="OVP154"/>
      <c r="OVQ154"/>
      <c r="OVR154"/>
      <c r="OVS154"/>
      <c r="OVT154"/>
      <c r="OVU154"/>
      <c r="OVV154"/>
      <c r="OVW154"/>
      <c r="OVX154"/>
      <c r="OVY154"/>
      <c r="OVZ154"/>
      <c r="OWA154"/>
      <c r="OWB154"/>
      <c r="OWC154"/>
      <c r="OWD154"/>
      <c r="OWE154"/>
      <c r="OWF154"/>
      <c r="OWG154"/>
      <c r="OWH154"/>
      <c r="OWI154"/>
      <c r="OWJ154"/>
      <c r="OWK154"/>
      <c r="OWL154"/>
      <c r="OWM154"/>
      <c r="OWN154"/>
      <c r="OWO154"/>
      <c r="OWP154"/>
      <c r="OWQ154"/>
      <c r="OWR154"/>
      <c r="OWS154"/>
      <c r="OWT154"/>
      <c r="OWU154"/>
      <c r="OWV154"/>
      <c r="OWW154"/>
      <c r="OWX154"/>
      <c r="OWY154"/>
      <c r="OWZ154"/>
      <c r="OXA154"/>
      <c r="OXB154"/>
      <c r="OXC154"/>
      <c r="OXD154"/>
      <c r="OXE154"/>
      <c r="OXF154"/>
      <c r="OXG154"/>
      <c r="OXH154"/>
      <c r="OXI154"/>
      <c r="OXJ154"/>
      <c r="OXK154"/>
      <c r="OXL154"/>
      <c r="OXM154"/>
      <c r="OXN154"/>
      <c r="OXO154"/>
      <c r="OXP154"/>
      <c r="OXQ154"/>
      <c r="OXR154"/>
      <c r="OXS154"/>
      <c r="OXT154"/>
      <c r="OXU154"/>
      <c r="OXV154"/>
      <c r="OXW154"/>
      <c r="OXX154"/>
      <c r="OXY154"/>
      <c r="OXZ154"/>
      <c r="OYA154"/>
      <c r="OYB154"/>
      <c r="OYC154"/>
      <c r="OYD154"/>
      <c r="OYE154"/>
      <c r="OYF154"/>
      <c r="OYG154"/>
      <c r="OYH154"/>
      <c r="OYI154"/>
      <c r="OYJ154"/>
      <c r="OYK154"/>
      <c r="OYL154"/>
      <c r="OYM154"/>
      <c r="OYN154"/>
      <c r="OYO154"/>
      <c r="OYP154"/>
      <c r="OYQ154"/>
      <c r="OYR154"/>
      <c r="OYS154"/>
      <c r="OYT154"/>
      <c r="OYU154"/>
      <c r="OYV154"/>
      <c r="OYW154"/>
      <c r="OYX154"/>
      <c r="OYY154"/>
      <c r="OYZ154"/>
      <c r="OZA154"/>
      <c r="OZB154"/>
      <c r="OZC154"/>
      <c r="OZD154"/>
      <c r="OZE154"/>
      <c r="OZF154"/>
      <c r="OZG154"/>
      <c r="OZH154"/>
      <c r="OZI154"/>
      <c r="OZJ154"/>
      <c r="OZK154"/>
      <c r="OZL154"/>
      <c r="OZM154"/>
      <c r="OZN154"/>
      <c r="OZO154"/>
      <c r="OZP154"/>
      <c r="OZQ154"/>
      <c r="OZR154"/>
      <c r="OZS154"/>
      <c r="OZT154"/>
      <c r="OZU154"/>
      <c r="OZV154"/>
      <c r="OZW154"/>
      <c r="OZX154"/>
      <c r="OZY154"/>
      <c r="OZZ154"/>
      <c r="PAA154"/>
      <c r="PAB154"/>
      <c r="PAC154"/>
      <c r="PAD154"/>
      <c r="PAE154"/>
      <c r="PAF154"/>
      <c r="PAG154"/>
      <c r="PAH154"/>
      <c r="PAI154"/>
      <c r="PAJ154"/>
      <c r="PAK154"/>
      <c r="PAL154"/>
      <c r="PAM154"/>
      <c r="PAN154"/>
      <c r="PAO154"/>
      <c r="PAP154"/>
      <c r="PAQ154"/>
      <c r="PAR154"/>
      <c r="PAS154"/>
      <c r="PAT154"/>
      <c r="PAU154"/>
      <c r="PAV154"/>
      <c r="PAW154"/>
      <c r="PAX154"/>
      <c r="PAY154"/>
      <c r="PAZ154"/>
      <c r="PBA154"/>
      <c r="PBB154"/>
      <c r="PBC154"/>
      <c r="PBD154"/>
      <c r="PBE154"/>
      <c r="PBF154"/>
      <c r="PBG154"/>
      <c r="PBH154"/>
      <c r="PBI154"/>
      <c r="PBJ154"/>
      <c r="PBK154"/>
      <c r="PBL154"/>
      <c r="PBM154"/>
      <c r="PBN154"/>
      <c r="PBO154"/>
      <c r="PBP154"/>
      <c r="PBQ154"/>
      <c r="PBR154"/>
      <c r="PBS154"/>
      <c r="PBT154"/>
      <c r="PBU154"/>
      <c r="PBV154"/>
      <c r="PBW154"/>
      <c r="PBX154"/>
      <c r="PBY154"/>
      <c r="PBZ154"/>
      <c r="PCA154"/>
      <c r="PCB154"/>
      <c r="PCC154"/>
      <c r="PCD154"/>
      <c r="PCE154"/>
      <c r="PCF154"/>
      <c r="PCG154"/>
      <c r="PCH154"/>
      <c r="PCI154"/>
      <c r="PCJ154"/>
      <c r="PCK154"/>
      <c r="PCL154"/>
      <c r="PCM154"/>
      <c r="PCN154"/>
      <c r="PCO154"/>
      <c r="PCP154"/>
      <c r="PCQ154"/>
      <c r="PCR154"/>
      <c r="PCS154"/>
      <c r="PCT154"/>
      <c r="PCU154"/>
      <c r="PCV154"/>
      <c r="PCW154"/>
      <c r="PCX154"/>
      <c r="PCY154"/>
      <c r="PCZ154"/>
      <c r="PDA154"/>
      <c r="PDB154"/>
      <c r="PDC154"/>
      <c r="PDD154"/>
      <c r="PDE154"/>
      <c r="PDF154"/>
      <c r="PDG154"/>
      <c r="PDH154"/>
      <c r="PDI154"/>
      <c r="PDJ154"/>
      <c r="PDK154"/>
      <c r="PDL154"/>
      <c r="PDM154"/>
      <c r="PDN154"/>
      <c r="PDO154"/>
      <c r="PDP154"/>
      <c r="PDQ154"/>
      <c r="PDR154"/>
      <c r="PDS154"/>
      <c r="PDT154"/>
      <c r="PDU154"/>
      <c r="PDV154"/>
      <c r="PDW154"/>
      <c r="PDX154"/>
      <c r="PDY154"/>
      <c r="PDZ154"/>
      <c r="PEA154"/>
      <c r="PEB154"/>
      <c r="PEC154"/>
      <c r="PED154"/>
      <c r="PEE154"/>
      <c r="PEF154"/>
      <c r="PEG154"/>
      <c r="PEH154"/>
      <c r="PEI154"/>
      <c r="PEJ154"/>
      <c r="PEK154"/>
      <c r="PEL154"/>
      <c r="PEM154"/>
      <c r="PEN154"/>
      <c r="PEO154"/>
      <c r="PEP154"/>
      <c r="PEQ154"/>
      <c r="PER154"/>
      <c r="PES154"/>
      <c r="PET154"/>
      <c r="PEU154"/>
      <c r="PEV154"/>
      <c r="PEW154"/>
      <c r="PEX154"/>
      <c r="PEY154"/>
      <c r="PEZ154"/>
      <c r="PFA154"/>
      <c r="PFB154"/>
      <c r="PFC154"/>
      <c r="PFD154"/>
      <c r="PFE154"/>
      <c r="PFF154"/>
      <c r="PFG154"/>
      <c r="PFH154"/>
      <c r="PFI154"/>
      <c r="PFJ154"/>
      <c r="PFK154"/>
      <c r="PFL154"/>
      <c r="PFM154"/>
      <c r="PFN154"/>
      <c r="PFO154"/>
      <c r="PFP154"/>
      <c r="PFQ154"/>
      <c r="PFR154"/>
      <c r="PFS154"/>
      <c r="PFT154"/>
      <c r="PFU154"/>
      <c r="PFV154"/>
      <c r="PFW154"/>
      <c r="PFX154"/>
      <c r="PFY154"/>
      <c r="PFZ154"/>
      <c r="PGA154"/>
      <c r="PGB154"/>
      <c r="PGC154"/>
      <c r="PGD154"/>
      <c r="PGE154"/>
      <c r="PGF154"/>
      <c r="PGG154"/>
      <c r="PGH154"/>
      <c r="PGI154"/>
      <c r="PGJ154"/>
      <c r="PGK154"/>
      <c r="PGL154"/>
      <c r="PGM154"/>
      <c r="PGN154"/>
      <c r="PGO154"/>
      <c r="PGP154"/>
      <c r="PGQ154"/>
      <c r="PGR154"/>
      <c r="PGS154"/>
      <c r="PGT154"/>
      <c r="PGU154"/>
      <c r="PGV154"/>
      <c r="PGW154"/>
      <c r="PGX154"/>
      <c r="PGY154"/>
      <c r="PGZ154"/>
      <c r="PHA154"/>
      <c r="PHB154"/>
      <c r="PHC154"/>
      <c r="PHD154"/>
      <c r="PHE154"/>
      <c r="PHF154"/>
      <c r="PHG154"/>
      <c r="PHH154"/>
      <c r="PHI154"/>
      <c r="PHJ154"/>
      <c r="PHK154"/>
      <c r="PHL154"/>
      <c r="PHM154"/>
      <c r="PHN154"/>
      <c r="PHO154"/>
      <c r="PHP154"/>
      <c r="PHQ154"/>
      <c r="PHR154"/>
      <c r="PHS154"/>
      <c r="PHT154"/>
      <c r="PHU154"/>
      <c r="PHV154"/>
      <c r="PHW154"/>
      <c r="PHX154"/>
      <c r="PHY154"/>
      <c r="PHZ154"/>
      <c r="PIA154"/>
      <c r="PIB154"/>
      <c r="PIC154"/>
      <c r="PID154"/>
      <c r="PIE154"/>
      <c r="PIF154"/>
      <c r="PIG154"/>
      <c r="PIH154"/>
      <c r="PII154"/>
      <c r="PIJ154"/>
      <c r="PIK154"/>
      <c r="PIL154"/>
      <c r="PIM154"/>
      <c r="PIN154"/>
      <c r="PIO154"/>
      <c r="PIP154"/>
      <c r="PIQ154"/>
      <c r="PIR154"/>
      <c r="PIS154"/>
      <c r="PIT154"/>
      <c r="PIU154"/>
      <c r="PIV154"/>
      <c r="PIW154"/>
      <c r="PIX154"/>
      <c r="PIY154"/>
      <c r="PIZ154"/>
      <c r="PJA154"/>
      <c r="PJB154"/>
      <c r="PJC154"/>
      <c r="PJD154"/>
      <c r="PJE154"/>
      <c r="PJF154"/>
      <c r="PJG154"/>
      <c r="PJH154"/>
      <c r="PJI154"/>
      <c r="PJJ154"/>
      <c r="PJK154"/>
      <c r="PJL154"/>
      <c r="PJM154"/>
      <c r="PJN154"/>
      <c r="PJO154"/>
      <c r="PJP154"/>
      <c r="PJQ154"/>
      <c r="PJR154"/>
      <c r="PJS154"/>
      <c r="PJT154"/>
      <c r="PJU154"/>
      <c r="PJV154"/>
      <c r="PJW154"/>
      <c r="PJX154"/>
      <c r="PJY154"/>
      <c r="PJZ154"/>
      <c r="PKA154"/>
      <c r="PKB154"/>
      <c r="PKC154"/>
      <c r="PKD154"/>
      <c r="PKE154"/>
      <c r="PKF154"/>
      <c r="PKG154"/>
      <c r="PKH154"/>
      <c r="PKI154"/>
      <c r="PKJ154"/>
      <c r="PKK154"/>
      <c r="PKL154"/>
      <c r="PKM154"/>
      <c r="PKN154"/>
      <c r="PKO154"/>
      <c r="PKP154"/>
      <c r="PKQ154"/>
      <c r="PKR154"/>
      <c r="PKS154"/>
      <c r="PKT154"/>
      <c r="PKU154"/>
      <c r="PKV154"/>
      <c r="PKW154"/>
      <c r="PKX154"/>
      <c r="PKY154"/>
      <c r="PKZ154"/>
      <c r="PLA154"/>
      <c r="PLB154"/>
      <c r="PLC154"/>
      <c r="PLD154"/>
      <c r="PLE154"/>
      <c r="PLF154"/>
      <c r="PLG154"/>
      <c r="PLH154"/>
      <c r="PLI154"/>
      <c r="PLJ154"/>
      <c r="PLK154"/>
      <c r="PLL154"/>
      <c r="PLM154"/>
      <c r="PLN154"/>
      <c r="PLO154"/>
      <c r="PLP154"/>
      <c r="PLQ154"/>
      <c r="PLR154"/>
      <c r="PLS154"/>
      <c r="PLT154"/>
      <c r="PLU154"/>
      <c r="PLV154"/>
      <c r="PLW154"/>
      <c r="PLX154"/>
      <c r="PLY154"/>
      <c r="PLZ154"/>
      <c r="PMA154"/>
      <c r="PMB154"/>
      <c r="PMC154"/>
      <c r="PMD154"/>
      <c r="PME154"/>
      <c r="PMF154"/>
      <c r="PMG154"/>
      <c r="PMH154"/>
      <c r="PMI154"/>
      <c r="PMJ154"/>
      <c r="PMK154"/>
      <c r="PML154"/>
      <c r="PMM154"/>
      <c r="PMN154"/>
      <c r="PMO154"/>
      <c r="PMP154"/>
      <c r="PMQ154"/>
      <c r="PMR154"/>
      <c r="PMS154"/>
      <c r="PMT154"/>
      <c r="PMU154"/>
      <c r="PMV154"/>
      <c r="PMW154"/>
      <c r="PMX154"/>
      <c r="PMY154"/>
      <c r="PMZ154"/>
      <c r="PNA154"/>
      <c r="PNB154"/>
      <c r="PNC154"/>
      <c r="PND154"/>
      <c r="PNE154"/>
      <c r="PNF154"/>
      <c r="PNG154"/>
      <c r="PNH154"/>
      <c r="PNI154"/>
      <c r="PNJ154"/>
      <c r="PNK154"/>
      <c r="PNL154"/>
      <c r="PNM154"/>
      <c r="PNN154"/>
      <c r="PNO154"/>
      <c r="PNP154"/>
      <c r="PNQ154"/>
      <c r="PNR154"/>
      <c r="PNS154"/>
      <c r="PNT154"/>
      <c r="PNU154"/>
      <c r="PNV154"/>
      <c r="PNW154"/>
      <c r="PNX154"/>
      <c r="PNY154"/>
      <c r="PNZ154"/>
      <c r="POA154"/>
      <c r="POB154"/>
      <c r="POC154"/>
      <c r="POD154"/>
      <c r="POE154"/>
      <c r="POF154"/>
      <c r="POG154"/>
      <c r="POH154"/>
      <c r="POI154"/>
      <c r="POJ154"/>
      <c r="POK154"/>
      <c r="POL154"/>
      <c r="POM154"/>
      <c r="PON154"/>
      <c r="POO154"/>
      <c r="POP154"/>
      <c r="POQ154"/>
      <c r="POR154"/>
      <c r="POS154"/>
      <c r="POT154"/>
      <c r="POU154"/>
      <c r="POV154"/>
      <c r="POW154"/>
      <c r="POX154"/>
      <c r="POY154"/>
      <c r="POZ154"/>
      <c r="PPA154"/>
      <c r="PPB154"/>
      <c r="PPC154"/>
      <c r="PPD154"/>
      <c r="PPE154"/>
      <c r="PPF154"/>
      <c r="PPG154"/>
      <c r="PPH154"/>
      <c r="PPI154"/>
      <c r="PPJ154"/>
      <c r="PPK154"/>
      <c r="PPL154"/>
      <c r="PPM154"/>
      <c r="PPN154"/>
      <c r="PPO154"/>
      <c r="PPP154"/>
      <c r="PPQ154"/>
      <c r="PPR154"/>
      <c r="PPS154"/>
      <c r="PPT154"/>
      <c r="PPU154"/>
      <c r="PPV154"/>
      <c r="PPW154"/>
      <c r="PPX154"/>
      <c r="PPY154"/>
      <c r="PPZ154"/>
      <c r="PQA154"/>
      <c r="PQB154"/>
      <c r="PQC154"/>
      <c r="PQD154"/>
      <c r="PQE154"/>
      <c r="PQF154"/>
      <c r="PQG154"/>
      <c r="PQH154"/>
      <c r="PQI154"/>
      <c r="PQJ154"/>
      <c r="PQK154"/>
      <c r="PQL154"/>
      <c r="PQM154"/>
      <c r="PQN154"/>
      <c r="PQO154"/>
      <c r="PQP154"/>
      <c r="PQQ154"/>
      <c r="PQR154"/>
      <c r="PQS154"/>
      <c r="PQT154"/>
      <c r="PQU154"/>
      <c r="PQV154"/>
      <c r="PQW154"/>
      <c r="PQX154"/>
      <c r="PQY154"/>
      <c r="PQZ154"/>
      <c r="PRA154"/>
      <c r="PRB154"/>
      <c r="PRC154"/>
      <c r="PRD154"/>
      <c r="PRE154"/>
      <c r="PRF154"/>
      <c r="PRG154"/>
      <c r="PRH154"/>
      <c r="PRI154"/>
      <c r="PRJ154"/>
      <c r="PRK154"/>
      <c r="PRL154"/>
      <c r="PRM154"/>
      <c r="PRN154"/>
      <c r="PRO154"/>
      <c r="PRP154"/>
      <c r="PRQ154"/>
      <c r="PRR154"/>
      <c r="PRS154"/>
      <c r="PRT154"/>
      <c r="PRU154"/>
      <c r="PRV154"/>
      <c r="PRW154"/>
      <c r="PRX154"/>
      <c r="PRY154"/>
      <c r="PRZ154"/>
      <c r="PSA154"/>
      <c r="PSB154"/>
      <c r="PSC154"/>
      <c r="PSD154"/>
      <c r="PSE154"/>
      <c r="PSF154"/>
      <c r="PSG154"/>
      <c r="PSH154"/>
      <c r="PSI154"/>
      <c r="PSJ154"/>
      <c r="PSK154"/>
      <c r="PSL154"/>
      <c r="PSM154"/>
      <c r="PSN154"/>
      <c r="PSO154"/>
      <c r="PSP154"/>
      <c r="PSQ154"/>
      <c r="PSR154"/>
      <c r="PSS154"/>
      <c r="PST154"/>
      <c r="PSU154"/>
      <c r="PSV154"/>
      <c r="PSW154"/>
      <c r="PSX154"/>
      <c r="PSY154"/>
      <c r="PSZ154"/>
      <c r="PTA154"/>
      <c r="PTB154"/>
      <c r="PTC154"/>
      <c r="PTD154"/>
      <c r="PTE154"/>
      <c r="PTF154"/>
      <c r="PTG154"/>
      <c r="PTH154"/>
      <c r="PTI154"/>
      <c r="PTJ154"/>
      <c r="PTK154"/>
      <c r="PTL154"/>
      <c r="PTM154"/>
      <c r="PTN154"/>
      <c r="PTO154"/>
      <c r="PTP154"/>
      <c r="PTQ154"/>
      <c r="PTR154"/>
      <c r="PTS154"/>
      <c r="PTT154"/>
      <c r="PTU154"/>
      <c r="PTV154"/>
      <c r="PTW154"/>
      <c r="PTX154"/>
      <c r="PTY154"/>
      <c r="PTZ154"/>
      <c r="PUA154"/>
      <c r="PUB154"/>
      <c r="PUC154"/>
      <c r="PUD154"/>
      <c r="PUE154"/>
      <c r="PUF154"/>
      <c r="PUG154"/>
      <c r="PUH154"/>
      <c r="PUI154"/>
      <c r="PUJ154"/>
      <c r="PUK154"/>
      <c r="PUL154"/>
      <c r="PUM154"/>
      <c r="PUN154"/>
      <c r="PUO154"/>
      <c r="PUP154"/>
      <c r="PUQ154"/>
      <c r="PUR154"/>
      <c r="PUS154"/>
      <c r="PUT154"/>
      <c r="PUU154"/>
      <c r="PUV154"/>
      <c r="PUW154"/>
      <c r="PUX154"/>
      <c r="PUY154"/>
      <c r="PUZ154"/>
      <c r="PVA154"/>
      <c r="PVB154"/>
      <c r="PVC154"/>
      <c r="PVD154"/>
      <c r="PVE154"/>
      <c r="PVF154"/>
      <c r="PVG154"/>
      <c r="PVH154"/>
      <c r="PVI154"/>
      <c r="PVJ154"/>
      <c r="PVK154"/>
      <c r="PVL154"/>
      <c r="PVM154"/>
      <c r="PVN154"/>
      <c r="PVO154"/>
      <c r="PVP154"/>
      <c r="PVQ154"/>
      <c r="PVR154"/>
      <c r="PVS154"/>
      <c r="PVT154"/>
      <c r="PVU154"/>
      <c r="PVV154"/>
      <c r="PVW154"/>
      <c r="PVX154"/>
      <c r="PVY154"/>
      <c r="PVZ154"/>
      <c r="PWA154"/>
      <c r="PWB154"/>
      <c r="PWC154"/>
      <c r="PWD154"/>
      <c r="PWE154"/>
      <c r="PWF154"/>
      <c r="PWG154"/>
      <c r="PWH154"/>
      <c r="PWI154"/>
      <c r="PWJ154"/>
      <c r="PWK154"/>
      <c r="PWL154"/>
      <c r="PWM154"/>
      <c r="PWN154"/>
      <c r="PWO154"/>
      <c r="PWP154"/>
      <c r="PWQ154"/>
      <c r="PWR154"/>
      <c r="PWS154"/>
      <c r="PWT154"/>
      <c r="PWU154"/>
      <c r="PWV154"/>
      <c r="PWW154"/>
      <c r="PWX154"/>
      <c r="PWY154"/>
      <c r="PWZ154"/>
      <c r="PXA154"/>
      <c r="PXB154"/>
      <c r="PXC154"/>
      <c r="PXD154"/>
      <c r="PXE154"/>
      <c r="PXF154"/>
      <c r="PXG154"/>
      <c r="PXH154"/>
      <c r="PXI154"/>
      <c r="PXJ154"/>
      <c r="PXK154"/>
      <c r="PXL154"/>
      <c r="PXM154"/>
      <c r="PXN154"/>
      <c r="PXO154"/>
      <c r="PXP154"/>
      <c r="PXQ154"/>
      <c r="PXR154"/>
      <c r="PXS154"/>
      <c r="PXT154"/>
      <c r="PXU154"/>
      <c r="PXV154"/>
      <c r="PXW154"/>
      <c r="PXX154"/>
      <c r="PXY154"/>
      <c r="PXZ154"/>
      <c r="PYA154"/>
      <c r="PYB154"/>
      <c r="PYC154"/>
      <c r="PYD154"/>
      <c r="PYE154"/>
      <c r="PYF154"/>
      <c r="PYG154"/>
      <c r="PYH154"/>
      <c r="PYI154"/>
      <c r="PYJ154"/>
      <c r="PYK154"/>
      <c r="PYL154"/>
      <c r="PYM154"/>
      <c r="PYN154"/>
      <c r="PYO154"/>
      <c r="PYP154"/>
      <c r="PYQ154"/>
      <c r="PYR154"/>
      <c r="PYS154"/>
      <c r="PYT154"/>
      <c r="PYU154"/>
      <c r="PYV154"/>
      <c r="PYW154"/>
      <c r="PYX154"/>
      <c r="PYY154"/>
      <c r="PYZ154"/>
      <c r="PZA154"/>
      <c r="PZB154"/>
      <c r="PZC154"/>
      <c r="PZD154"/>
      <c r="PZE154"/>
      <c r="PZF154"/>
      <c r="PZG154"/>
      <c r="PZH154"/>
      <c r="PZI154"/>
      <c r="PZJ154"/>
      <c r="PZK154"/>
      <c r="PZL154"/>
      <c r="PZM154"/>
      <c r="PZN154"/>
      <c r="PZO154"/>
      <c r="PZP154"/>
      <c r="PZQ154"/>
      <c r="PZR154"/>
      <c r="PZS154"/>
      <c r="PZT154"/>
      <c r="PZU154"/>
      <c r="PZV154"/>
      <c r="PZW154"/>
      <c r="PZX154"/>
      <c r="PZY154"/>
      <c r="PZZ154"/>
      <c r="QAA154"/>
      <c r="QAB154"/>
      <c r="QAC154"/>
      <c r="QAD154"/>
      <c r="QAE154"/>
      <c r="QAF154"/>
      <c r="QAG154"/>
      <c r="QAH154"/>
      <c r="QAI154"/>
      <c r="QAJ154"/>
      <c r="QAK154"/>
      <c r="QAL154"/>
      <c r="QAM154"/>
      <c r="QAN154"/>
      <c r="QAO154"/>
      <c r="QAP154"/>
      <c r="QAQ154"/>
      <c r="QAR154"/>
      <c r="QAS154"/>
      <c r="QAT154"/>
      <c r="QAU154"/>
      <c r="QAV154"/>
      <c r="QAW154"/>
      <c r="QAX154"/>
      <c r="QAY154"/>
      <c r="QAZ154"/>
      <c r="QBA154"/>
      <c r="QBB154"/>
      <c r="QBC154"/>
      <c r="QBD154"/>
      <c r="QBE154"/>
      <c r="QBF154"/>
      <c r="QBG154"/>
      <c r="QBH154"/>
      <c r="QBI154"/>
      <c r="QBJ154"/>
      <c r="QBK154"/>
      <c r="QBL154"/>
      <c r="QBM154"/>
      <c r="QBN154"/>
      <c r="QBO154"/>
      <c r="QBP154"/>
      <c r="QBQ154"/>
      <c r="QBR154"/>
      <c r="QBS154"/>
      <c r="QBT154"/>
      <c r="QBU154"/>
      <c r="QBV154"/>
      <c r="QBW154"/>
      <c r="QBX154"/>
      <c r="QBY154"/>
      <c r="QBZ154"/>
      <c r="QCA154"/>
      <c r="QCB154"/>
      <c r="QCC154"/>
      <c r="QCD154"/>
      <c r="QCE154"/>
      <c r="QCF154"/>
      <c r="QCG154"/>
      <c r="QCH154"/>
      <c r="QCI154"/>
      <c r="QCJ154"/>
      <c r="QCK154"/>
      <c r="QCL154"/>
      <c r="QCM154"/>
      <c r="QCN154"/>
      <c r="QCO154"/>
      <c r="QCP154"/>
      <c r="QCQ154"/>
      <c r="QCR154"/>
      <c r="QCS154"/>
      <c r="QCT154"/>
      <c r="QCU154"/>
      <c r="QCV154"/>
      <c r="QCW154"/>
      <c r="QCX154"/>
      <c r="QCY154"/>
      <c r="QCZ154"/>
      <c r="QDA154"/>
      <c r="QDB154"/>
      <c r="QDC154"/>
      <c r="QDD154"/>
      <c r="QDE154"/>
      <c r="QDF154"/>
      <c r="QDG154"/>
      <c r="QDH154"/>
      <c r="QDI154"/>
      <c r="QDJ154"/>
      <c r="QDK154"/>
      <c r="QDL154"/>
      <c r="QDM154"/>
      <c r="QDN154"/>
      <c r="QDO154"/>
      <c r="QDP154"/>
      <c r="QDQ154"/>
      <c r="QDR154"/>
      <c r="QDS154"/>
      <c r="QDT154"/>
      <c r="QDU154"/>
      <c r="QDV154"/>
      <c r="QDW154"/>
      <c r="QDX154"/>
      <c r="QDY154"/>
      <c r="QDZ154"/>
      <c r="QEA154"/>
      <c r="QEB154"/>
      <c r="QEC154"/>
      <c r="QED154"/>
      <c r="QEE154"/>
      <c r="QEF154"/>
      <c r="QEG154"/>
      <c r="QEH154"/>
      <c r="QEI154"/>
      <c r="QEJ154"/>
      <c r="QEK154"/>
      <c r="QEL154"/>
      <c r="QEM154"/>
      <c r="QEN154"/>
      <c r="QEO154"/>
      <c r="QEP154"/>
      <c r="QEQ154"/>
      <c r="QER154"/>
      <c r="QES154"/>
      <c r="QET154"/>
      <c r="QEU154"/>
      <c r="QEV154"/>
      <c r="QEW154"/>
      <c r="QEX154"/>
      <c r="QEY154"/>
      <c r="QEZ154"/>
      <c r="QFA154"/>
      <c r="QFB154"/>
      <c r="QFC154"/>
      <c r="QFD154"/>
      <c r="QFE154"/>
      <c r="QFF154"/>
      <c r="QFG154"/>
      <c r="QFH154"/>
      <c r="QFI154"/>
      <c r="QFJ154"/>
      <c r="QFK154"/>
      <c r="QFL154"/>
      <c r="QFM154"/>
      <c r="QFN154"/>
      <c r="QFO154"/>
      <c r="QFP154"/>
      <c r="QFQ154"/>
      <c r="QFR154"/>
      <c r="QFS154"/>
      <c r="QFT154"/>
      <c r="QFU154"/>
      <c r="QFV154"/>
      <c r="QFW154"/>
      <c r="QFX154"/>
      <c r="QFY154"/>
      <c r="QFZ154"/>
      <c r="QGA154"/>
      <c r="QGB154"/>
      <c r="QGC154"/>
      <c r="QGD154"/>
      <c r="QGE154"/>
      <c r="QGF154"/>
      <c r="QGG154"/>
      <c r="QGH154"/>
      <c r="QGI154"/>
      <c r="QGJ154"/>
      <c r="QGK154"/>
      <c r="QGL154"/>
      <c r="QGM154"/>
      <c r="QGN154"/>
      <c r="QGO154"/>
      <c r="QGP154"/>
      <c r="QGQ154"/>
      <c r="QGR154"/>
      <c r="QGS154"/>
      <c r="QGT154"/>
      <c r="QGU154"/>
      <c r="QGV154"/>
      <c r="QGW154"/>
      <c r="QGX154"/>
      <c r="QGY154"/>
      <c r="QGZ154"/>
      <c r="QHA154"/>
      <c r="QHB154"/>
      <c r="QHC154"/>
      <c r="QHD154"/>
      <c r="QHE154"/>
      <c r="QHF154"/>
      <c r="QHG154"/>
      <c r="QHH154"/>
      <c r="QHI154"/>
      <c r="QHJ154"/>
      <c r="QHK154"/>
      <c r="QHL154"/>
      <c r="QHM154"/>
      <c r="QHN154"/>
      <c r="QHO154"/>
      <c r="QHP154"/>
      <c r="QHQ154"/>
      <c r="QHR154"/>
      <c r="QHS154"/>
      <c r="QHT154"/>
      <c r="QHU154"/>
      <c r="QHV154"/>
      <c r="QHW154"/>
      <c r="QHX154"/>
      <c r="QHY154"/>
      <c r="QHZ154"/>
      <c r="QIA154"/>
      <c r="QIB154"/>
      <c r="QIC154"/>
      <c r="QID154"/>
      <c r="QIE154"/>
      <c r="QIF154"/>
      <c r="QIG154"/>
      <c r="QIH154"/>
      <c r="QII154"/>
      <c r="QIJ154"/>
      <c r="QIK154"/>
      <c r="QIL154"/>
      <c r="QIM154"/>
      <c r="QIN154"/>
      <c r="QIO154"/>
      <c r="QIP154"/>
      <c r="QIQ154"/>
      <c r="QIR154"/>
      <c r="QIS154"/>
      <c r="QIT154"/>
      <c r="QIU154"/>
      <c r="QIV154"/>
      <c r="QIW154"/>
      <c r="QIX154"/>
      <c r="QIY154"/>
      <c r="QIZ154"/>
      <c r="QJA154"/>
      <c r="QJB154"/>
      <c r="QJC154"/>
      <c r="QJD154"/>
      <c r="QJE154"/>
      <c r="QJF154"/>
      <c r="QJG154"/>
      <c r="QJH154"/>
      <c r="QJI154"/>
      <c r="QJJ154"/>
      <c r="QJK154"/>
      <c r="QJL154"/>
      <c r="QJM154"/>
      <c r="QJN154"/>
      <c r="QJO154"/>
      <c r="QJP154"/>
      <c r="QJQ154"/>
      <c r="QJR154"/>
      <c r="QJS154"/>
      <c r="QJT154"/>
      <c r="QJU154"/>
      <c r="QJV154"/>
      <c r="QJW154"/>
      <c r="QJX154"/>
      <c r="QJY154"/>
      <c r="QJZ154"/>
      <c r="QKA154"/>
      <c r="QKB154"/>
      <c r="QKC154"/>
      <c r="QKD154"/>
      <c r="QKE154"/>
      <c r="QKF154"/>
      <c r="QKG154"/>
      <c r="QKH154"/>
      <c r="QKI154"/>
      <c r="QKJ154"/>
      <c r="QKK154"/>
      <c r="QKL154"/>
      <c r="QKM154"/>
      <c r="QKN154"/>
      <c r="QKO154"/>
      <c r="QKP154"/>
      <c r="QKQ154"/>
      <c r="QKR154"/>
      <c r="QKS154"/>
      <c r="QKT154"/>
      <c r="QKU154"/>
      <c r="QKV154"/>
      <c r="QKW154"/>
      <c r="QKX154"/>
      <c r="QKY154"/>
      <c r="QKZ154"/>
      <c r="QLA154"/>
      <c r="QLB154"/>
      <c r="QLC154"/>
      <c r="QLD154"/>
      <c r="QLE154"/>
      <c r="QLF154"/>
      <c r="QLG154"/>
      <c r="QLH154"/>
      <c r="QLI154"/>
      <c r="QLJ154"/>
      <c r="QLK154"/>
      <c r="QLL154"/>
      <c r="QLM154"/>
      <c r="QLN154"/>
      <c r="QLO154"/>
      <c r="QLP154"/>
      <c r="QLQ154"/>
      <c r="QLR154"/>
      <c r="QLS154"/>
      <c r="QLT154"/>
      <c r="QLU154"/>
      <c r="QLV154"/>
      <c r="QLW154"/>
      <c r="QLX154"/>
      <c r="QLY154"/>
      <c r="QLZ154"/>
      <c r="QMA154"/>
      <c r="QMB154"/>
      <c r="QMC154"/>
      <c r="QMD154"/>
      <c r="QME154"/>
      <c r="QMF154"/>
      <c r="QMG154"/>
      <c r="QMH154"/>
      <c r="QMI154"/>
      <c r="QMJ154"/>
      <c r="QMK154"/>
      <c r="QML154"/>
      <c r="QMM154"/>
      <c r="QMN154"/>
      <c r="QMO154"/>
      <c r="QMP154"/>
      <c r="QMQ154"/>
      <c r="QMR154"/>
      <c r="QMS154"/>
      <c r="QMT154"/>
      <c r="QMU154"/>
      <c r="QMV154"/>
      <c r="QMW154"/>
      <c r="QMX154"/>
      <c r="QMY154"/>
      <c r="QMZ154"/>
      <c r="QNA154"/>
      <c r="QNB154"/>
      <c r="QNC154"/>
      <c r="QND154"/>
      <c r="QNE154"/>
      <c r="QNF154"/>
      <c r="QNG154"/>
      <c r="QNH154"/>
      <c r="QNI154"/>
      <c r="QNJ154"/>
      <c r="QNK154"/>
      <c r="QNL154"/>
      <c r="QNM154"/>
      <c r="QNN154"/>
      <c r="QNO154"/>
      <c r="QNP154"/>
      <c r="QNQ154"/>
      <c r="QNR154"/>
      <c r="QNS154"/>
      <c r="QNT154"/>
      <c r="QNU154"/>
      <c r="QNV154"/>
      <c r="QNW154"/>
      <c r="QNX154"/>
      <c r="QNY154"/>
      <c r="QNZ154"/>
      <c r="QOA154"/>
      <c r="QOB154"/>
      <c r="QOC154"/>
      <c r="QOD154"/>
      <c r="QOE154"/>
      <c r="QOF154"/>
      <c r="QOG154"/>
      <c r="QOH154"/>
      <c r="QOI154"/>
      <c r="QOJ154"/>
      <c r="QOK154"/>
      <c r="QOL154"/>
      <c r="QOM154"/>
      <c r="QON154"/>
      <c r="QOO154"/>
      <c r="QOP154"/>
      <c r="QOQ154"/>
      <c r="QOR154"/>
      <c r="QOS154"/>
      <c r="QOT154"/>
      <c r="QOU154"/>
      <c r="QOV154"/>
      <c r="QOW154"/>
      <c r="QOX154"/>
      <c r="QOY154"/>
      <c r="QOZ154"/>
      <c r="QPA154"/>
      <c r="QPB154"/>
      <c r="QPC154"/>
      <c r="QPD154"/>
      <c r="QPE154"/>
      <c r="QPF154"/>
      <c r="QPG154"/>
      <c r="QPH154"/>
      <c r="QPI154"/>
      <c r="QPJ154"/>
      <c r="QPK154"/>
      <c r="QPL154"/>
      <c r="QPM154"/>
      <c r="QPN154"/>
      <c r="QPO154"/>
      <c r="QPP154"/>
      <c r="QPQ154"/>
      <c r="QPR154"/>
      <c r="QPS154"/>
      <c r="QPT154"/>
      <c r="QPU154"/>
      <c r="QPV154"/>
      <c r="QPW154"/>
      <c r="QPX154"/>
      <c r="QPY154"/>
      <c r="QPZ154"/>
      <c r="QQA154"/>
      <c r="QQB154"/>
      <c r="QQC154"/>
      <c r="QQD154"/>
      <c r="QQE154"/>
      <c r="QQF154"/>
      <c r="QQG154"/>
      <c r="QQH154"/>
      <c r="QQI154"/>
      <c r="QQJ154"/>
      <c r="QQK154"/>
      <c r="QQL154"/>
      <c r="QQM154"/>
      <c r="QQN154"/>
      <c r="QQO154"/>
      <c r="QQP154"/>
      <c r="QQQ154"/>
      <c r="QQR154"/>
      <c r="QQS154"/>
      <c r="QQT154"/>
      <c r="QQU154"/>
      <c r="QQV154"/>
      <c r="QQW154"/>
      <c r="QQX154"/>
      <c r="QQY154"/>
      <c r="QQZ154"/>
      <c r="QRA154"/>
      <c r="QRB154"/>
      <c r="QRC154"/>
      <c r="QRD154"/>
      <c r="QRE154"/>
      <c r="QRF154"/>
      <c r="QRG154"/>
      <c r="QRH154"/>
      <c r="QRI154"/>
      <c r="QRJ154"/>
      <c r="QRK154"/>
      <c r="QRL154"/>
      <c r="QRM154"/>
      <c r="QRN154"/>
      <c r="QRO154"/>
      <c r="QRP154"/>
      <c r="QRQ154"/>
      <c r="QRR154"/>
      <c r="QRS154"/>
      <c r="QRT154"/>
      <c r="QRU154"/>
      <c r="QRV154"/>
      <c r="QRW154"/>
      <c r="QRX154"/>
      <c r="QRY154"/>
      <c r="QRZ154"/>
      <c r="QSA154"/>
      <c r="QSB154"/>
      <c r="QSC154"/>
      <c r="QSD154"/>
      <c r="QSE154"/>
      <c r="QSF154"/>
      <c r="QSG154"/>
      <c r="QSH154"/>
      <c r="QSI154"/>
      <c r="QSJ154"/>
      <c r="QSK154"/>
      <c r="QSL154"/>
      <c r="QSM154"/>
      <c r="QSN154"/>
      <c r="QSO154"/>
      <c r="QSP154"/>
      <c r="QSQ154"/>
      <c r="QSR154"/>
      <c r="QSS154"/>
      <c r="QST154"/>
      <c r="QSU154"/>
      <c r="QSV154"/>
      <c r="QSW154"/>
      <c r="QSX154"/>
      <c r="QSY154"/>
      <c r="QSZ154"/>
      <c r="QTA154"/>
      <c r="QTB154"/>
      <c r="QTC154"/>
      <c r="QTD154"/>
      <c r="QTE154"/>
      <c r="QTF154"/>
      <c r="QTG154"/>
      <c r="QTH154"/>
      <c r="QTI154"/>
      <c r="QTJ154"/>
      <c r="QTK154"/>
      <c r="QTL154"/>
      <c r="QTM154"/>
      <c r="QTN154"/>
      <c r="QTO154"/>
      <c r="QTP154"/>
      <c r="QTQ154"/>
      <c r="QTR154"/>
      <c r="QTS154"/>
      <c r="QTT154"/>
      <c r="QTU154"/>
      <c r="QTV154"/>
      <c r="QTW154"/>
      <c r="QTX154"/>
      <c r="QTY154"/>
      <c r="QTZ154"/>
      <c r="QUA154"/>
      <c r="QUB154"/>
      <c r="QUC154"/>
      <c r="QUD154"/>
      <c r="QUE154"/>
      <c r="QUF154"/>
      <c r="QUG154"/>
      <c r="QUH154"/>
      <c r="QUI154"/>
      <c r="QUJ154"/>
      <c r="QUK154"/>
      <c r="QUL154"/>
      <c r="QUM154"/>
      <c r="QUN154"/>
      <c r="QUO154"/>
      <c r="QUP154"/>
      <c r="QUQ154"/>
      <c r="QUR154"/>
      <c r="QUS154"/>
      <c r="QUT154"/>
      <c r="QUU154"/>
      <c r="QUV154"/>
      <c r="QUW154"/>
      <c r="QUX154"/>
      <c r="QUY154"/>
      <c r="QUZ154"/>
      <c r="QVA154"/>
      <c r="QVB154"/>
      <c r="QVC154"/>
      <c r="QVD154"/>
      <c r="QVE154"/>
      <c r="QVF154"/>
      <c r="QVG154"/>
      <c r="QVH154"/>
      <c r="QVI154"/>
      <c r="QVJ154"/>
      <c r="QVK154"/>
      <c r="QVL154"/>
      <c r="QVM154"/>
      <c r="QVN154"/>
      <c r="QVO154"/>
      <c r="QVP154"/>
      <c r="QVQ154"/>
      <c r="QVR154"/>
      <c r="QVS154"/>
      <c r="QVT154"/>
      <c r="QVU154"/>
      <c r="QVV154"/>
      <c r="QVW154"/>
      <c r="QVX154"/>
      <c r="QVY154"/>
      <c r="QVZ154"/>
      <c r="QWA154"/>
      <c r="QWB154"/>
      <c r="QWC154"/>
      <c r="QWD154"/>
      <c r="QWE154"/>
      <c r="QWF154"/>
      <c r="QWG154"/>
      <c r="QWH154"/>
      <c r="QWI154"/>
      <c r="QWJ154"/>
      <c r="QWK154"/>
      <c r="QWL154"/>
      <c r="QWM154"/>
      <c r="QWN154"/>
      <c r="QWO154"/>
      <c r="QWP154"/>
      <c r="QWQ154"/>
      <c r="QWR154"/>
      <c r="QWS154"/>
      <c r="QWT154"/>
      <c r="QWU154"/>
      <c r="QWV154"/>
      <c r="QWW154"/>
      <c r="QWX154"/>
      <c r="QWY154"/>
      <c r="QWZ154"/>
      <c r="QXA154"/>
      <c r="QXB154"/>
      <c r="QXC154"/>
      <c r="QXD154"/>
      <c r="QXE154"/>
      <c r="QXF154"/>
      <c r="QXG154"/>
      <c r="QXH154"/>
      <c r="QXI154"/>
      <c r="QXJ154"/>
      <c r="QXK154"/>
      <c r="QXL154"/>
      <c r="QXM154"/>
      <c r="QXN154"/>
      <c r="QXO154"/>
      <c r="QXP154"/>
      <c r="QXQ154"/>
      <c r="QXR154"/>
      <c r="QXS154"/>
      <c r="QXT154"/>
      <c r="QXU154"/>
      <c r="QXV154"/>
      <c r="QXW154"/>
      <c r="QXX154"/>
      <c r="QXY154"/>
      <c r="QXZ154"/>
      <c r="QYA154"/>
      <c r="QYB154"/>
      <c r="QYC154"/>
      <c r="QYD154"/>
      <c r="QYE154"/>
      <c r="QYF154"/>
      <c r="QYG154"/>
      <c r="QYH154"/>
      <c r="QYI154"/>
      <c r="QYJ154"/>
      <c r="QYK154"/>
      <c r="QYL154"/>
      <c r="QYM154"/>
      <c r="QYN154"/>
      <c r="QYO154"/>
      <c r="QYP154"/>
      <c r="QYQ154"/>
      <c r="QYR154"/>
      <c r="QYS154"/>
      <c r="QYT154"/>
      <c r="QYU154"/>
      <c r="QYV154"/>
      <c r="QYW154"/>
      <c r="QYX154"/>
      <c r="QYY154"/>
      <c r="QYZ154"/>
      <c r="QZA154"/>
      <c r="QZB154"/>
      <c r="QZC154"/>
      <c r="QZD154"/>
      <c r="QZE154"/>
      <c r="QZF154"/>
      <c r="QZG154"/>
      <c r="QZH154"/>
      <c r="QZI154"/>
      <c r="QZJ154"/>
      <c r="QZK154"/>
      <c r="QZL154"/>
      <c r="QZM154"/>
      <c r="QZN154"/>
      <c r="QZO154"/>
      <c r="QZP154"/>
      <c r="QZQ154"/>
      <c r="QZR154"/>
      <c r="QZS154"/>
      <c r="QZT154"/>
      <c r="QZU154"/>
      <c r="QZV154"/>
      <c r="QZW154"/>
      <c r="QZX154"/>
      <c r="QZY154"/>
      <c r="QZZ154"/>
      <c r="RAA154"/>
      <c r="RAB154"/>
      <c r="RAC154"/>
      <c r="RAD154"/>
      <c r="RAE154"/>
      <c r="RAF154"/>
      <c r="RAG154"/>
      <c r="RAH154"/>
      <c r="RAI154"/>
      <c r="RAJ154"/>
      <c r="RAK154"/>
      <c r="RAL154"/>
      <c r="RAM154"/>
      <c r="RAN154"/>
      <c r="RAO154"/>
      <c r="RAP154"/>
      <c r="RAQ154"/>
      <c r="RAR154"/>
      <c r="RAS154"/>
      <c r="RAT154"/>
      <c r="RAU154"/>
      <c r="RAV154"/>
      <c r="RAW154"/>
      <c r="RAX154"/>
      <c r="RAY154"/>
      <c r="RAZ154"/>
      <c r="RBA154"/>
      <c r="RBB154"/>
      <c r="RBC154"/>
      <c r="RBD154"/>
      <c r="RBE154"/>
      <c r="RBF154"/>
      <c r="RBG154"/>
      <c r="RBH154"/>
      <c r="RBI154"/>
      <c r="RBJ154"/>
      <c r="RBK154"/>
      <c r="RBL154"/>
      <c r="RBM154"/>
      <c r="RBN154"/>
      <c r="RBO154"/>
      <c r="RBP154"/>
      <c r="RBQ154"/>
      <c r="RBR154"/>
      <c r="RBS154"/>
      <c r="RBT154"/>
      <c r="RBU154"/>
      <c r="RBV154"/>
      <c r="RBW154"/>
      <c r="RBX154"/>
      <c r="RBY154"/>
      <c r="RBZ154"/>
      <c r="RCA154"/>
      <c r="RCB154"/>
      <c r="RCC154"/>
      <c r="RCD154"/>
      <c r="RCE154"/>
      <c r="RCF154"/>
      <c r="RCG154"/>
      <c r="RCH154"/>
      <c r="RCI154"/>
      <c r="RCJ154"/>
      <c r="RCK154"/>
      <c r="RCL154"/>
      <c r="RCM154"/>
      <c r="RCN154"/>
      <c r="RCO154"/>
      <c r="RCP154"/>
      <c r="RCQ154"/>
      <c r="RCR154"/>
      <c r="RCS154"/>
      <c r="RCT154"/>
      <c r="RCU154"/>
      <c r="RCV154"/>
      <c r="RCW154"/>
      <c r="RCX154"/>
      <c r="RCY154"/>
      <c r="RCZ154"/>
      <c r="RDA154"/>
      <c r="RDB154"/>
      <c r="RDC154"/>
      <c r="RDD154"/>
      <c r="RDE154"/>
      <c r="RDF154"/>
      <c r="RDG154"/>
      <c r="RDH154"/>
      <c r="RDI154"/>
      <c r="RDJ154"/>
      <c r="RDK154"/>
      <c r="RDL154"/>
      <c r="RDM154"/>
      <c r="RDN154"/>
      <c r="RDO154"/>
      <c r="RDP154"/>
      <c r="RDQ154"/>
      <c r="RDR154"/>
      <c r="RDS154"/>
      <c r="RDT154"/>
      <c r="RDU154"/>
      <c r="RDV154"/>
      <c r="RDW154"/>
      <c r="RDX154"/>
      <c r="RDY154"/>
      <c r="RDZ154"/>
      <c r="REA154"/>
      <c r="REB154"/>
      <c r="REC154"/>
      <c r="RED154"/>
      <c r="REE154"/>
      <c r="REF154"/>
      <c r="REG154"/>
      <c r="REH154"/>
      <c r="REI154"/>
      <c r="REJ154"/>
      <c r="REK154"/>
      <c r="REL154"/>
      <c r="REM154"/>
      <c r="REN154"/>
      <c r="REO154"/>
      <c r="REP154"/>
      <c r="REQ154"/>
      <c r="RER154"/>
      <c r="RES154"/>
      <c r="RET154"/>
      <c r="REU154"/>
      <c r="REV154"/>
      <c r="REW154"/>
      <c r="REX154"/>
      <c r="REY154"/>
      <c r="REZ154"/>
      <c r="RFA154"/>
      <c r="RFB154"/>
      <c r="RFC154"/>
      <c r="RFD154"/>
      <c r="RFE154"/>
      <c r="RFF154"/>
      <c r="RFG154"/>
      <c r="RFH154"/>
      <c r="RFI154"/>
      <c r="RFJ154"/>
      <c r="RFK154"/>
      <c r="RFL154"/>
      <c r="RFM154"/>
      <c r="RFN154"/>
      <c r="RFO154"/>
      <c r="RFP154"/>
      <c r="RFQ154"/>
      <c r="RFR154"/>
      <c r="RFS154"/>
      <c r="RFT154"/>
      <c r="RFU154"/>
      <c r="RFV154"/>
      <c r="RFW154"/>
      <c r="RFX154"/>
      <c r="RFY154"/>
      <c r="RFZ154"/>
      <c r="RGA154"/>
      <c r="RGB154"/>
      <c r="RGC154"/>
      <c r="RGD154"/>
      <c r="RGE154"/>
      <c r="RGF154"/>
      <c r="RGG154"/>
      <c r="RGH154"/>
      <c r="RGI154"/>
      <c r="RGJ154"/>
      <c r="RGK154"/>
      <c r="RGL154"/>
      <c r="RGM154"/>
      <c r="RGN154"/>
      <c r="RGO154"/>
      <c r="RGP154"/>
      <c r="RGQ154"/>
      <c r="RGR154"/>
      <c r="RGS154"/>
      <c r="RGT154"/>
      <c r="RGU154"/>
      <c r="RGV154"/>
      <c r="RGW154"/>
      <c r="RGX154"/>
      <c r="RGY154"/>
      <c r="RGZ154"/>
      <c r="RHA154"/>
      <c r="RHB154"/>
      <c r="RHC154"/>
      <c r="RHD154"/>
      <c r="RHE154"/>
      <c r="RHF154"/>
      <c r="RHG154"/>
      <c r="RHH154"/>
      <c r="RHI154"/>
      <c r="RHJ154"/>
      <c r="RHK154"/>
      <c r="RHL154"/>
      <c r="RHM154"/>
      <c r="RHN154"/>
      <c r="RHO154"/>
      <c r="RHP154"/>
      <c r="RHQ154"/>
      <c r="RHR154"/>
      <c r="RHS154"/>
      <c r="RHT154"/>
      <c r="RHU154"/>
      <c r="RHV154"/>
      <c r="RHW154"/>
      <c r="RHX154"/>
      <c r="RHY154"/>
      <c r="RHZ154"/>
      <c r="RIA154"/>
      <c r="RIB154"/>
      <c r="RIC154"/>
      <c r="RID154"/>
      <c r="RIE154"/>
      <c r="RIF154"/>
      <c r="RIG154"/>
      <c r="RIH154"/>
      <c r="RII154"/>
      <c r="RIJ154"/>
      <c r="RIK154"/>
      <c r="RIL154"/>
      <c r="RIM154"/>
      <c r="RIN154"/>
      <c r="RIO154"/>
      <c r="RIP154"/>
      <c r="RIQ154"/>
      <c r="RIR154"/>
      <c r="RIS154"/>
      <c r="RIT154"/>
      <c r="RIU154"/>
      <c r="RIV154"/>
      <c r="RIW154"/>
      <c r="RIX154"/>
      <c r="RIY154"/>
      <c r="RIZ154"/>
      <c r="RJA154"/>
      <c r="RJB154"/>
      <c r="RJC154"/>
      <c r="RJD154"/>
      <c r="RJE154"/>
      <c r="RJF154"/>
      <c r="RJG154"/>
      <c r="RJH154"/>
      <c r="RJI154"/>
      <c r="RJJ154"/>
      <c r="RJK154"/>
      <c r="RJL154"/>
      <c r="RJM154"/>
      <c r="RJN154"/>
      <c r="RJO154"/>
      <c r="RJP154"/>
      <c r="RJQ154"/>
      <c r="RJR154"/>
      <c r="RJS154"/>
      <c r="RJT154"/>
      <c r="RJU154"/>
      <c r="RJV154"/>
      <c r="RJW154"/>
      <c r="RJX154"/>
      <c r="RJY154"/>
      <c r="RJZ154"/>
      <c r="RKA154"/>
      <c r="RKB154"/>
      <c r="RKC154"/>
      <c r="RKD154"/>
      <c r="RKE154"/>
      <c r="RKF154"/>
      <c r="RKG154"/>
      <c r="RKH154"/>
      <c r="RKI154"/>
      <c r="RKJ154"/>
      <c r="RKK154"/>
      <c r="RKL154"/>
      <c r="RKM154"/>
      <c r="RKN154"/>
      <c r="RKO154"/>
      <c r="RKP154"/>
      <c r="RKQ154"/>
      <c r="RKR154"/>
      <c r="RKS154"/>
      <c r="RKT154"/>
      <c r="RKU154"/>
      <c r="RKV154"/>
      <c r="RKW154"/>
      <c r="RKX154"/>
      <c r="RKY154"/>
      <c r="RKZ154"/>
      <c r="RLA154"/>
      <c r="RLB154"/>
      <c r="RLC154"/>
      <c r="RLD154"/>
      <c r="RLE154"/>
      <c r="RLF154"/>
      <c r="RLG154"/>
      <c r="RLH154"/>
      <c r="RLI154"/>
      <c r="RLJ154"/>
      <c r="RLK154"/>
      <c r="RLL154"/>
      <c r="RLM154"/>
      <c r="RLN154"/>
      <c r="RLO154"/>
      <c r="RLP154"/>
      <c r="RLQ154"/>
      <c r="RLR154"/>
      <c r="RLS154"/>
      <c r="RLT154"/>
      <c r="RLU154"/>
      <c r="RLV154"/>
      <c r="RLW154"/>
      <c r="RLX154"/>
      <c r="RLY154"/>
      <c r="RLZ154"/>
      <c r="RMA154"/>
      <c r="RMB154"/>
      <c r="RMC154"/>
      <c r="RMD154"/>
      <c r="RME154"/>
      <c r="RMF154"/>
      <c r="RMG154"/>
      <c r="RMH154"/>
      <c r="RMI154"/>
      <c r="RMJ154"/>
      <c r="RMK154"/>
      <c r="RML154"/>
      <c r="RMM154"/>
      <c r="RMN154"/>
      <c r="RMO154"/>
      <c r="RMP154"/>
      <c r="RMQ154"/>
      <c r="RMR154"/>
      <c r="RMS154"/>
      <c r="RMT154"/>
      <c r="RMU154"/>
      <c r="RMV154"/>
      <c r="RMW154"/>
      <c r="RMX154"/>
      <c r="RMY154"/>
      <c r="RMZ154"/>
      <c r="RNA154"/>
      <c r="RNB154"/>
      <c r="RNC154"/>
      <c r="RND154"/>
      <c r="RNE154"/>
      <c r="RNF154"/>
      <c r="RNG154"/>
      <c r="RNH154"/>
      <c r="RNI154"/>
      <c r="RNJ154"/>
      <c r="RNK154"/>
      <c r="RNL154"/>
      <c r="RNM154"/>
      <c r="RNN154"/>
      <c r="RNO154"/>
      <c r="RNP154"/>
      <c r="RNQ154"/>
      <c r="RNR154"/>
      <c r="RNS154"/>
      <c r="RNT154"/>
      <c r="RNU154"/>
      <c r="RNV154"/>
      <c r="RNW154"/>
      <c r="RNX154"/>
      <c r="RNY154"/>
      <c r="RNZ154"/>
      <c r="ROA154"/>
      <c r="ROB154"/>
      <c r="ROC154"/>
      <c r="ROD154"/>
      <c r="ROE154"/>
      <c r="ROF154"/>
      <c r="ROG154"/>
      <c r="ROH154"/>
      <c r="ROI154"/>
      <c r="ROJ154"/>
      <c r="ROK154"/>
      <c r="ROL154"/>
      <c r="ROM154"/>
      <c r="RON154"/>
      <c r="ROO154"/>
      <c r="ROP154"/>
      <c r="ROQ154"/>
      <c r="ROR154"/>
      <c r="ROS154"/>
      <c r="ROT154"/>
      <c r="ROU154"/>
      <c r="ROV154"/>
      <c r="ROW154"/>
      <c r="ROX154"/>
      <c r="ROY154"/>
      <c r="ROZ154"/>
      <c r="RPA154"/>
      <c r="RPB154"/>
      <c r="RPC154"/>
      <c r="RPD154"/>
      <c r="RPE154"/>
      <c r="RPF154"/>
      <c r="RPG154"/>
      <c r="RPH154"/>
      <c r="RPI154"/>
      <c r="RPJ154"/>
      <c r="RPK154"/>
      <c r="RPL154"/>
      <c r="RPM154"/>
      <c r="RPN154"/>
      <c r="RPO154"/>
      <c r="RPP154"/>
      <c r="RPQ154"/>
      <c r="RPR154"/>
      <c r="RPS154"/>
      <c r="RPT154"/>
      <c r="RPU154"/>
      <c r="RPV154"/>
      <c r="RPW154"/>
      <c r="RPX154"/>
      <c r="RPY154"/>
      <c r="RPZ154"/>
      <c r="RQA154"/>
      <c r="RQB154"/>
      <c r="RQC154"/>
      <c r="RQD154"/>
      <c r="RQE154"/>
      <c r="RQF154"/>
      <c r="RQG154"/>
      <c r="RQH154"/>
      <c r="RQI154"/>
      <c r="RQJ154"/>
      <c r="RQK154"/>
      <c r="RQL154"/>
      <c r="RQM154"/>
      <c r="RQN154"/>
      <c r="RQO154"/>
      <c r="RQP154"/>
      <c r="RQQ154"/>
      <c r="RQR154"/>
      <c r="RQS154"/>
      <c r="RQT154"/>
      <c r="RQU154"/>
      <c r="RQV154"/>
      <c r="RQW154"/>
      <c r="RQX154"/>
      <c r="RQY154"/>
      <c r="RQZ154"/>
      <c r="RRA154"/>
      <c r="RRB154"/>
      <c r="RRC154"/>
      <c r="RRD154"/>
      <c r="RRE154"/>
      <c r="RRF154"/>
      <c r="RRG154"/>
      <c r="RRH154"/>
      <c r="RRI154"/>
      <c r="RRJ154"/>
      <c r="RRK154"/>
      <c r="RRL154"/>
      <c r="RRM154"/>
      <c r="RRN154"/>
      <c r="RRO154"/>
      <c r="RRP154"/>
      <c r="RRQ154"/>
      <c r="RRR154"/>
      <c r="RRS154"/>
      <c r="RRT154"/>
      <c r="RRU154"/>
      <c r="RRV154"/>
      <c r="RRW154"/>
      <c r="RRX154"/>
      <c r="RRY154"/>
      <c r="RRZ154"/>
      <c r="RSA154"/>
      <c r="RSB154"/>
      <c r="RSC154"/>
      <c r="RSD154"/>
      <c r="RSE154"/>
      <c r="RSF154"/>
      <c r="RSG154"/>
      <c r="RSH154"/>
      <c r="RSI154"/>
      <c r="RSJ154"/>
      <c r="RSK154"/>
      <c r="RSL154"/>
      <c r="RSM154"/>
      <c r="RSN154"/>
      <c r="RSO154"/>
      <c r="RSP154"/>
      <c r="RSQ154"/>
      <c r="RSR154"/>
      <c r="RSS154"/>
      <c r="RST154"/>
      <c r="RSU154"/>
      <c r="RSV154"/>
      <c r="RSW154"/>
      <c r="RSX154"/>
      <c r="RSY154"/>
      <c r="RSZ154"/>
      <c r="RTA154"/>
      <c r="RTB154"/>
      <c r="RTC154"/>
      <c r="RTD154"/>
      <c r="RTE154"/>
      <c r="RTF154"/>
      <c r="RTG154"/>
      <c r="RTH154"/>
      <c r="RTI154"/>
      <c r="RTJ154"/>
      <c r="RTK154"/>
      <c r="RTL154"/>
      <c r="RTM154"/>
      <c r="RTN154"/>
      <c r="RTO154"/>
      <c r="RTP154"/>
      <c r="RTQ154"/>
      <c r="RTR154"/>
      <c r="RTS154"/>
      <c r="RTT154"/>
      <c r="RTU154"/>
      <c r="RTV154"/>
      <c r="RTW154"/>
      <c r="RTX154"/>
      <c r="RTY154"/>
      <c r="RTZ154"/>
      <c r="RUA154"/>
      <c r="RUB154"/>
      <c r="RUC154"/>
      <c r="RUD154"/>
      <c r="RUE154"/>
      <c r="RUF154"/>
      <c r="RUG154"/>
      <c r="RUH154"/>
      <c r="RUI154"/>
      <c r="RUJ154"/>
      <c r="RUK154"/>
      <c r="RUL154"/>
      <c r="RUM154"/>
      <c r="RUN154"/>
      <c r="RUO154"/>
      <c r="RUP154"/>
      <c r="RUQ154"/>
      <c r="RUR154"/>
      <c r="RUS154"/>
      <c r="RUT154"/>
      <c r="RUU154"/>
      <c r="RUV154"/>
      <c r="RUW154"/>
      <c r="RUX154"/>
      <c r="RUY154"/>
      <c r="RUZ154"/>
      <c r="RVA154"/>
      <c r="RVB154"/>
      <c r="RVC154"/>
      <c r="RVD154"/>
      <c r="RVE154"/>
      <c r="RVF154"/>
      <c r="RVG154"/>
      <c r="RVH154"/>
      <c r="RVI154"/>
      <c r="RVJ154"/>
      <c r="RVK154"/>
      <c r="RVL154"/>
      <c r="RVM154"/>
      <c r="RVN154"/>
      <c r="RVO154"/>
      <c r="RVP154"/>
      <c r="RVQ154"/>
      <c r="RVR154"/>
      <c r="RVS154"/>
      <c r="RVT154"/>
      <c r="RVU154"/>
      <c r="RVV154"/>
      <c r="RVW154"/>
      <c r="RVX154"/>
      <c r="RVY154"/>
      <c r="RVZ154"/>
      <c r="RWA154"/>
      <c r="RWB154"/>
      <c r="RWC154"/>
      <c r="RWD154"/>
      <c r="RWE154"/>
      <c r="RWF154"/>
      <c r="RWG154"/>
      <c r="RWH154"/>
      <c r="RWI154"/>
      <c r="RWJ154"/>
      <c r="RWK154"/>
      <c r="RWL154"/>
      <c r="RWM154"/>
      <c r="RWN154"/>
      <c r="RWO154"/>
      <c r="RWP154"/>
      <c r="RWQ154"/>
      <c r="RWR154"/>
      <c r="RWS154"/>
      <c r="RWT154"/>
      <c r="RWU154"/>
      <c r="RWV154"/>
      <c r="RWW154"/>
      <c r="RWX154"/>
      <c r="RWY154"/>
      <c r="RWZ154"/>
      <c r="RXA154"/>
      <c r="RXB154"/>
      <c r="RXC154"/>
      <c r="RXD154"/>
      <c r="RXE154"/>
      <c r="RXF154"/>
      <c r="RXG154"/>
      <c r="RXH154"/>
      <c r="RXI154"/>
      <c r="RXJ154"/>
      <c r="RXK154"/>
      <c r="RXL154"/>
      <c r="RXM154"/>
      <c r="RXN154"/>
      <c r="RXO154"/>
      <c r="RXP154"/>
      <c r="RXQ154"/>
      <c r="RXR154"/>
      <c r="RXS154"/>
      <c r="RXT154"/>
      <c r="RXU154"/>
      <c r="RXV154"/>
      <c r="RXW154"/>
      <c r="RXX154"/>
      <c r="RXY154"/>
      <c r="RXZ154"/>
      <c r="RYA154"/>
      <c r="RYB154"/>
      <c r="RYC154"/>
      <c r="RYD154"/>
      <c r="RYE154"/>
      <c r="RYF154"/>
      <c r="RYG154"/>
      <c r="RYH154"/>
      <c r="RYI154"/>
      <c r="RYJ154"/>
      <c r="RYK154"/>
      <c r="RYL154"/>
      <c r="RYM154"/>
      <c r="RYN154"/>
      <c r="RYO154"/>
      <c r="RYP154"/>
      <c r="RYQ154"/>
      <c r="RYR154"/>
      <c r="RYS154"/>
      <c r="RYT154"/>
      <c r="RYU154"/>
      <c r="RYV154"/>
      <c r="RYW154"/>
      <c r="RYX154"/>
      <c r="RYY154"/>
      <c r="RYZ154"/>
      <c r="RZA154"/>
      <c r="RZB154"/>
      <c r="RZC154"/>
      <c r="RZD154"/>
      <c r="RZE154"/>
      <c r="RZF154"/>
      <c r="RZG154"/>
      <c r="RZH154"/>
      <c r="RZI154"/>
      <c r="RZJ154"/>
      <c r="RZK154"/>
      <c r="RZL154"/>
      <c r="RZM154"/>
      <c r="RZN154"/>
      <c r="RZO154"/>
      <c r="RZP154"/>
      <c r="RZQ154"/>
      <c r="RZR154"/>
      <c r="RZS154"/>
      <c r="RZT154"/>
      <c r="RZU154"/>
      <c r="RZV154"/>
      <c r="RZW154"/>
      <c r="RZX154"/>
      <c r="RZY154"/>
      <c r="RZZ154"/>
      <c r="SAA154"/>
      <c r="SAB154"/>
      <c r="SAC154"/>
      <c r="SAD154"/>
      <c r="SAE154"/>
      <c r="SAF154"/>
      <c r="SAG154"/>
      <c r="SAH154"/>
      <c r="SAI154"/>
      <c r="SAJ154"/>
      <c r="SAK154"/>
      <c r="SAL154"/>
      <c r="SAM154"/>
      <c r="SAN154"/>
      <c r="SAO154"/>
      <c r="SAP154"/>
      <c r="SAQ154"/>
      <c r="SAR154"/>
      <c r="SAS154"/>
      <c r="SAT154"/>
      <c r="SAU154"/>
      <c r="SAV154"/>
      <c r="SAW154"/>
      <c r="SAX154"/>
      <c r="SAY154"/>
      <c r="SAZ154"/>
      <c r="SBA154"/>
      <c r="SBB154"/>
      <c r="SBC154"/>
      <c r="SBD154"/>
      <c r="SBE154"/>
      <c r="SBF154"/>
      <c r="SBG154"/>
      <c r="SBH154"/>
      <c r="SBI154"/>
      <c r="SBJ154"/>
      <c r="SBK154"/>
      <c r="SBL154"/>
      <c r="SBM154"/>
      <c r="SBN154"/>
      <c r="SBO154"/>
      <c r="SBP154"/>
      <c r="SBQ154"/>
      <c r="SBR154"/>
      <c r="SBS154"/>
      <c r="SBT154"/>
      <c r="SBU154"/>
      <c r="SBV154"/>
      <c r="SBW154"/>
      <c r="SBX154"/>
      <c r="SBY154"/>
      <c r="SBZ154"/>
      <c r="SCA154"/>
      <c r="SCB154"/>
      <c r="SCC154"/>
      <c r="SCD154"/>
      <c r="SCE154"/>
      <c r="SCF154"/>
      <c r="SCG154"/>
      <c r="SCH154"/>
      <c r="SCI154"/>
      <c r="SCJ154"/>
      <c r="SCK154"/>
      <c r="SCL154"/>
      <c r="SCM154"/>
      <c r="SCN154"/>
      <c r="SCO154"/>
      <c r="SCP154"/>
      <c r="SCQ154"/>
      <c r="SCR154"/>
      <c r="SCS154"/>
      <c r="SCT154"/>
      <c r="SCU154"/>
      <c r="SCV154"/>
      <c r="SCW154"/>
      <c r="SCX154"/>
      <c r="SCY154"/>
      <c r="SCZ154"/>
      <c r="SDA154"/>
      <c r="SDB154"/>
      <c r="SDC154"/>
      <c r="SDD154"/>
      <c r="SDE154"/>
      <c r="SDF154"/>
      <c r="SDG154"/>
      <c r="SDH154"/>
      <c r="SDI154"/>
      <c r="SDJ154"/>
      <c r="SDK154"/>
      <c r="SDL154"/>
      <c r="SDM154"/>
      <c r="SDN154"/>
      <c r="SDO154"/>
      <c r="SDP154"/>
      <c r="SDQ154"/>
      <c r="SDR154"/>
      <c r="SDS154"/>
      <c r="SDT154"/>
      <c r="SDU154"/>
      <c r="SDV154"/>
      <c r="SDW154"/>
      <c r="SDX154"/>
      <c r="SDY154"/>
      <c r="SDZ154"/>
      <c r="SEA154"/>
      <c r="SEB154"/>
      <c r="SEC154"/>
      <c r="SED154"/>
      <c r="SEE154"/>
      <c r="SEF154"/>
      <c r="SEG154"/>
      <c r="SEH154"/>
      <c r="SEI154"/>
      <c r="SEJ154"/>
      <c r="SEK154"/>
      <c r="SEL154"/>
      <c r="SEM154"/>
      <c r="SEN154"/>
      <c r="SEO154"/>
      <c r="SEP154"/>
      <c r="SEQ154"/>
      <c r="SER154"/>
      <c r="SES154"/>
      <c r="SET154"/>
      <c r="SEU154"/>
      <c r="SEV154"/>
      <c r="SEW154"/>
      <c r="SEX154"/>
      <c r="SEY154"/>
      <c r="SEZ154"/>
      <c r="SFA154"/>
      <c r="SFB154"/>
      <c r="SFC154"/>
      <c r="SFD154"/>
      <c r="SFE154"/>
      <c r="SFF154"/>
      <c r="SFG154"/>
      <c r="SFH154"/>
      <c r="SFI154"/>
      <c r="SFJ154"/>
      <c r="SFK154"/>
      <c r="SFL154"/>
      <c r="SFM154"/>
      <c r="SFN154"/>
      <c r="SFO154"/>
      <c r="SFP154"/>
      <c r="SFQ154"/>
      <c r="SFR154"/>
      <c r="SFS154"/>
      <c r="SFT154"/>
      <c r="SFU154"/>
      <c r="SFV154"/>
      <c r="SFW154"/>
      <c r="SFX154"/>
      <c r="SFY154"/>
      <c r="SFZ154"/>
      <c r="SGA154"/>
      <c r="SGB154"/>
      <c r="SGC154"/>
      <c r="SGD154"/>
      <c r="SGE154"/>
      <c r="SGF154"/>
      <c r="SGG154"/>
      <c r="SGH154"/>
      <c r="SGI154"/>
      <c r="SGJ154"/>
      <c r="SGK154"/>
      <c r="SGL154"/>
      <c r="SGM154"/>
      <c r="SGN154"/>
      <c r="SGO154"/>
      <c r="SGP154"/>
      <c r="SGQ154"/>
      <c r="SGR154"/>
      <c r="SGS154"/>
      <c r="SGT154"/>
      <c r="SGU154"/>
      <c r="SGV154"/>
      <c r="SGW154"/>
      <c r="SGX154"/>
      <c r="SGY154"/>
      <c r="SGZ154"/>
      <c r="SHA154"/>
      <c r="SHB154"/>
      <c r="SHC154"/>
      <c r="SHD154"/>
      <c r="SHE154"/>
      <c r="SHF154"/>
      <c r="SHG154"/>
      <c r="SHH154"/>
      <c r="SHI154"/>
      <c r="SHJ154"/>
      <c r="SHK154"/>
      <c r="SHL154"/>
      <c r="SHM154"/>
      <c r="SHN154"/>
      <c r="SHO154"/>
      <c r="SHP154"/>
      <c r="SHQ154"/>
      <c r="SHR154"/>
      <c r="SHS154"/>
      <c r="SHT154"/>
      <c r="SHU154"/>
      <c r="SHV154"/>
      <c r="SHW154"/>
      <c r="SHX154"/>
      <c r="SHY154"/>
      <c r="SHZ154"/>
      <c r="SIA154"/>
      <c r="SIB154"/>
      <c r="SIC154"/>
      <c r="SID154"/>
      <c r="SIE154"/>
      <c r="SIF154"/>
      <c r="SIG154"/>
      <c r="SIH154"/>
      <c r="SII154"/>
      <c r="SIJ154"/>
      <c r="SIK154"/>
      <c r="SIL154"/>
      <c r="SIM154"/>
      <c r="SIN154"/>
      <c r="SIO154"/>
      <c r="SIP154"/>
      <c r="SIQ154"/>
      <c r="SIR154"/>
      <c r="SIS154"/>
      <c r="SIT154"/>
      <c r="SIU154"/>
      <c r="SIV154"/>
      <c r="SIW154"/>
      <c r="SIX154"/>
      <c r="SIY154"/>
      <c r="SIZ154"/>
      <c r="SJA154"/>
      <c r="SJB154"/>
      <c r="SJC154"/>
      <c r="SJD154"/>
      <c r="SJE154"/>
      <c r="SJF154"/>
      <c r="SJG154"/>
      <c r="SJH154"/>
      <c r="SJI154"/>
      <c r="SJJ154"/>
      <c r="SJK154"/>
      <c r="SJL154"/>
      <c r="SJM154"/>
      <c r="SJN154"/>
      <c r="SJO154"/>
      <c r="SJP154"/>
      <c r="SJQ154"/>
      <c r="SJR154"/>
      <c r="SJS154"/>
      <c r="SJT154"/>
      <c r="SJU154"/>
      <c r="SJV154"/>
      <c r="SJW154"/>
      <c r="SJX154"/>
      <c r="SJY154"/>
      <c r="SJZ154"/>
      <c r="SKA154"/>
      <c r="SKB154"/>
      <c r="SKC154"/>
      <c r="SKD154"/>
      <c r="SKE154"/>
      <c r="SKF154"/>
      <c r="SKG154"/>
      <c r="SKH154"/>
      <c r="SKI154"/>
      <c r="SKJ154"/>
      <c r="SKK154"/>
      <c r="SKL154"/>
      <c r="SKM154"/>
      <c r="SKN154"/>
      <c r="SKO154"/>
      <c r="SKP154"/>
      <c r="SKQ154"/>
      <c r="SKR154"/>
      <c r="SKS154"/>
      <c r="SKT154"/>
      <c r="SKU154"/>
      <c r="SKV154"/>
      <c r="SKW154"/>
      <c r="SKX154"/>
      <c r="SKY154"/>
      <c r="SKZ154"/>
      <c r="SLA154"/>
      <c r="SLB154"/>
      <c r="SLC154"/>
      <c r="SLD154"/>
      <c r="SLE154"/>
      <c r="SLF154"/>
      <c r="SLG154"/>
      <c r="SLH154"/>
      <c r="SLI154"/>
      <c r="SLJ154"/>
      <c r="SLK154"/>
      <c r="SLL154"/>
      <c r="SLM154"/>
      <c r="SLN154"/>
      <c r="SLO154"/>
      <c r="SLP154"/>
      <c r="SLQ154"/>
      <c r="SLR154"/>
      <c r="SLS154"/>
      <c r="SLT154"/>
      <c r="SLU154"/>
      <c r="SLV154"/>
      <c r="SLW154"/>
      <c r="SLX154"/>
      <c r="SLY154"/>
      <c r="SLZ154"/>
      <c r="SMA154"/>
      <c r="SMB154"/>
      <c r="SMC154"/>
      <c r="SMD154"/>
      <c r="SME154"/>
      <c r="SMF154"/>
      <c r="SMG154"/>
      <c r="SMH154"/>
      <c r="SMI154"/>
      <c r="SMJ154"/>
      <c r="SMK154"/>
      <c r="SML154"/>
      <c r="SMM154"/>
      <c r="SMN154"/>
      <c r="SMO154"/>
      <c r="SMP154"/>
      <c r="SMQ154"/>
      <c r="SMR154"/>
      <c r="SMS154"/>
      <c r="SMT154"/>
      <c r="SMU154"/>
      <c r="SMV154"/>
      <c r="SMW154"/>
      <c r="SMX154"/>
      <c r="SMY154"/>
      <c r="SMZ154"/>
      <c r="SNA154"/>
      <c r="SNB154"/>
      <c r="SNC154"/>
      <c r="SND154"/>
      <c r="SNE154"/>
      <c r="SNF154"/>
      <c r="SNG154"/>
      <c r="SNH154"/>
      <c r="SNI154"/>
      <c r="SNJ154"/>
      <c r="SNK154"/>
      <c r="SNL154"/>
      <c r="SNM154"/>
      <c r="SNN154"/>
      <c r="SNO154"/>
      <c r="SNP154"/>
      <c r="SNQ154"/>
      <c r="SNR154"/>
      <c r="SNS154"/>
      <c r="SNT154"/>
      <c r="SNU154"/>
      <c r="SNV154"/>
      <c r="SNW154"/>
      <c r="SNX154"/>
      <c r="SNY154"/>
      <c r="SNZ154"/>
      <c r="SOA154"/>
      <c r="SOB154"/>
      <c r="SOC154"/>
      <c r="SOD154"/>
      <c r="SOE154"/>
      <c r="SOF154"/>
      <c r="SOG154"/>
      <c r="SOH154"/>
      <c r="SOI154"/>
      <c r="SOJ154"/>
      <c r="SOK154"/>
      <c r="SOL154"/>
      <c r="SOM154"/>
      <c r="SON154"/>
      <c r="SOO154"/>
      <c r="SOP154"/>
      <c r="SOQ154"/>
      <c r="SOR154"/>
      <c r="SOS154"/>
      <c r="SOT154"/>
      <c r="SOU154"/>
      <c r="SOV154"/>
      <c r="SOW154"/>
      <c r="SOX154"/>
      <c r="SOY154"/>
      <c r="SOZ154"/>
      <c r="SPA154"/>
      <c r="SPB154"/>
      <c r="SPC154"/>
      <c r="SPD154"/>
      <c r="SPE154"/>
      <c r="SPF154"/>
      <c r="SPG154"/>
      <c r="SPH154"/>
      <c r="SPI154"/>
      <c r="SPJ154"/>
      <c r="SPK154"/>
      <c r="SPL154"/>
      <c r="SPM154"/>
      <c r="SPN154"/>
      <c r="SPO154"/>
      <c r="SPP154"/>
      <c r="SPQ154"/>
      <c r="SPR154"/>
      <c r="SPS154"/>
      <c r="SPT154"/>
      <c r="SPU154"/>
      <c r="SPV154"/>
      <c r="SPW154"/>
      <c r="SPX154"/>
      <c r="SPY154"/>
      <c r="SPZ154"/>
      <c r="SQA154"/>
      <c r="SQB154"/>
      <c r="SQC154"/>
      <c r="SQD154"/>
      <c r="SQE154"/>
      <c r="SQF154"/>
      <c r="SQG154"/>
      <c r="SQH154"/>
      <c r="SQI154"/>
      <c r="SQJ154"/>
      <c r="SQK154"/>
      <c r="SQL154"/>
      <c r="SQM154"/>
      <c r="SQN154"/>
      <c r="SQO154"/>
      <c r="SQP154"/>
      <c r="SQQ154"/>
      <c r="SQR154"/>
      <c r="SQS154"/>
      <c r="SQT154"/>
      <c r="SQU154"/>
      <c r="SQV154"/>
      <c r="SQW154"/>
      <c r="SQX154"/>
      <c r="SQY154"/>
      <c r="SQZ154"/>
      <c r="SRA154"/>
      <c r="SRB154"/>
      <c r="SRC154"/>
      <c r="SRD154"/>
      <c r="SRE154"/>
      <c r="SRF154"/>
      <c r="SRG154"/>
      <c r="SRH154"/>
      <c r="SRI154"/>
      <c r="SRJ154"/>
      <c r="SRK154"/>
      <c r="SRL154"/>
      <c r="SRM154"/>
      <c r="SRN154"/>
      <c r="SRO154"/>
      <c r="SRP154"/>
      <c r="SRQ154"/>
      <c r="SRR154"/>
      <c r="SRS154"/>
      <c r="SRT154"/>
      <c r="SRU154"/>
      <c r="SRV154"/>
      <c r="SRW154"/>
      <c r="SRX154"/>
      <c r="SRY154"/>
      <c r="SRZ154"/>
      <c r="SSA154"/>
      <c r="SSB154"/>
      <c r="SSC154"/>
      <c r="SSD154"/>
      <c r="SSE154"/>
      <c r="SSF154"/>
      <c r="SSG154"/>
      <c r="SSH154"/>
      <c r="SSI154"/>
      <c r="SSJ154"/>
      <c r="SSK154"/>
      <c r="SSL154"/>
      <c r="SSM154"/>
      <c r="SSN154"/>
      <c r="SSO154"/>
      <c r="SSP154"/>
      <c r="SSQ154"/>
      <c r="SSR154"/>
      <c r="SSS154"/>
      <c r="SST154"/>
      <c r="SSU154"/>
      <c r="SSV154"/>
      <c r="SSW154"/>
      <c r="SSX154"/>
      <c r="SSY154"/>
      <c r="SSZ154"/>
      <c r="STA154"/>
      <c r="STB154"/>
      <c r="STC154"/>
      <c r="STD154"/>
      <c r="STE154"/>
      <c r="STF154"/>
      <c r="STG154"/>
      <c r="STH154"/>
      <c r="STI154"/>
      <c r="STJ154"/>
      <c r="STK154"/>
      <c r="STL154"/>
      <c r="STM154"/>
      <c r="STN154"/>
      <c r="STO154"/>
      <c r="STP154"/>
      <c r="STQ154"/>
      <c r="STR154"/>
      <c r="STS154"/>
      <c r="STT154"/>
      <c r="STU154"/>
      <c r="STV154"/>
      <c r="STW154"/>
      <c r="STX154"/>
      <c r="STY154"/>
      <c r="STZ154"/>
      <c r="SUA154"/>
      <c r="SUB154"/>
      <c r="SUC154"/>
      <c r="SUD154"/>
      <c r="SUE154"/>
      <c r="SUF154"/>
      <c r="SUG154"/>
      <c r="SUH154"/>
      <c r="SUI154"/>
      <c r="SUJ154"/>
      <c r="SUK154"/>
      <c r="SUL154"/>
      <c r="SUM154"/>
      <c r="SUN154"/>
      <c r="SUO154"/>
      <c r="SUP154"/>
      <c r="SUQ154"/>
      <c r="SUR154"/>
      <c r="SUS154"/>
      <c r="SUT154"/>
      <c r="SUU154"/>
      <c r="SUV154"/>
      <c r="SUW154"/>
      <c r="SUX154"/>
      <c r="SUY154"/>
      <c r="SUZ154"/>
      <c r="SVA154"/>
      <c r="SVB154"/>
      <c r="SVC154"/>
      <c r="SVD154"/>
      <c r="SVE154"/>
      <c r="SVF154"/>
      <c r="SVG154"/>
      <c r="SVH154"/>
      <c r="SVI154"/>
      <c r="SVJ154"/>
      <c r="SVK154"/>
      <c r="SVL154"/>
      <c r="SVM154"/>
      <c r="SVN154"/>
      <c r="SVO154"/>
      <c r="SVP154"/>
      <c r="SVQ154"/>
      <c r="SVR154"/>
      <c r="SVS154"/>
      <c r="SVT154"/>
      <c r="SVU154"/>
      <c r="SVV154"/>
      <c r="SVW154"/>
      <c r="SVX154"/>
      <c r="SVY154"/>
      <c r="SVZ154"/>
      <c r="SWA154"/>
      <c r="SWB154"/>
      <c r="SWC154"/>
      <c r="SWD154"/>
      <c r="SWE154"/>
      <c r="SWF154"/>
      <c r="SWG154"/>
      <c r="SWH154"/>
      <c r="SWI154"/>
      <c r="SWJ154"/>
      <c r="SWK154"/>
      <c r="SWL154"/>
      <c r="SWM154"/>
      <c r="SWN154"/>
      <c r="SWO154"/>
      <c r="SWP154"/>
      <c r="SWQ154"/>
      <c r="SWR154"/>
      <c r="SWS154"/>
      <c r="SWT154"/>
      <c r="SWU154"/>
      <c r="SWV154"/>
      <c r="SWW154"/>
      <c r="SWX154"/>
      <c r="SWY154"/>
      <c r="SWZ154"/>
      <c r="SXA154"/>
      <c r="SXB154"/>
      <c r="SXC154"/>
      <c r="SXD154"/>
      <c r="SXE154"/>
      <c r="SXF154"/>
      <c r="SXG154"/>
      <c r="SXH154"/>
      <c r="SXI154"/>
      <c r="SXJ154"/>
      <c r="SXK154"/>
      <c r="SXL154"/>
      <c r="SXM154"/>
      <c r="SXN154"/>
      <c r="SXO154"/>
      <c r="SXP154"/>
      <c r="SXQ154"/>
      <c r="SXR154"/>
      <c r="SXS154"/>
      <c r="SXT154"/>
      <c r="SXU154"/>
      <c r="SXV154"/>
      <c r="SXW154"/>
      <c r="SXX154"/>
      <c r="SXY154"/>
      <c r="SXZ154"/>
      <c r="SYA154"/>
      <c r="SYB154"/>
      <c r="SYC154"/>
      <c r="SYD154"/>
      <c r="SYE154"/>
      <c r="SYF154"/>
      <c r="SYG154"/>
      <c r="SYH154"/>
      <c r="SYI154"/>
      <c r="SYJ154"/>
      <c r="SYK154"/>
      <c r="SYL154"/>
      <c r="SYM154"/>
      <c r="SYN154"/>
      <c r="SYO154"/>
      <c r="SYP154"/>
      <c r="SYQ154"/>
      <c r="SYR154"/>
      <c r="SYS154"/>
      <c r="SYT154"/>
      <c r="SYU154"/>
      <c r="SYV154"/>
      <c r="SYW154"/>
      <c r="SYX154"/>
      <c r="SYY154"/>
      <c r="SYZ154"/>
      <c r="SZA154"/>
      <c r="SZB154"/>
      <c r="SZC154"/>
      <c r="SZD154"/>
      <c r="SZE154"/>
      <c r="SZF154"/>
      <c r="SZG154"/>
      <c r="SZH154"/>
      <c r="SZI154"/>
      <c r="SZJ154"/>
      <c r="SZK154"/>
      <c r="SZL154"/>
      <c r="SZM154"/>
      <c r="SZN154"/>
      <c r="SZO154"/>
      <c r="SZP154"/>
      <c r="SZQ154"/>
      <c r="SZR154"/>
      <c r="SZS154"/>
      <c r="SZT154"/>
      <c r="SZU154"/>
      <c r="SZV154"/>
      <c r="SZW154"/>
      <c r="SZX154"/>
      <c r="SZY154"/>
      <c r="SZZ154"/>
      <c r="TAA154"/>
      <c r="TAB154"/>
      <c r="TAC154"/>
      <c r="TAD154"/>
      <c r="TAE154"/>
      <c r="TAF154"/>
      <c r="TAG154"/>
      <c r="TAH154"/>
      <c r="TAI154"/>
      <c r="TAJ154"/>
      <c r="TAK154"/>
      <c r="TAL154"/>
      <c r="TAM154"/>
      <c r="TAN154"/>
      <c r="TAO154"/>
      <c r="TAP154"/>
      <c r="TAQ154"/>
      <c r="TAR154"/>
      <c r="TAS154"/>
      <c r="TAT154"/>
      <c r="TAU154"/>
      <c r="TAV154"/>
      <c r="TAW154"/>
      <c r="TAX154"/>
      <c r="TAY154"/>
      <c r="TAZ154"/>
      <c r="TBA154"/>
      <c r="TBB154"/>
      <c r="TBC154"/>
      <c r="TBD154"/>
      <c r="TBE154"/>
      <c r="TBF154"/>
      <c r="TBG154"/>
      <c r="TBH154"/>
      <c r="TBI154"/>
      <c r="TBJ154"/>
      <c r="TBK154"/>
      <c r="TBL154"/>
      <c r="TBM154"/>
      <c r="TBN154"/>
      <c r="TBO154"/>
      <c r="TBP154"/>
      <c r="TBQ154"/>
      <c r="TBR154"/>
      <c r="TBS154"/>
      <c r="TBT154"/>
      <c r="TBU154"/>
      <c r="TBV154"/>
      <c r="TBW154"/>
      <c r="TBX154"/>
      <c r="TBY154"/>
      <c r="TBZ154"/>
      <c r="TCA154"/>
      <c r="TCB154"/>
      <c r="TCC154"/>
      <c r="TCD154"/>
      <c r="TCE154"/>
      <c r="TCF154"/>
      <c r="TCG154"/>
      <c r="TCH154"/>
      <c r="TCI154"/>
      <c r="TCJ154"/>
      <c r="TCK154"/>
      <c r="TCL154"/>
      <c r="TCM154"/>
      <c r="TCN154"/>
      <c r="TCO154"/>
      <c r="TCP154"/>
      <c r="TCQ154"/>
      <c r="TCR154"/>
      <c r="TCS154"/>
      <c r="TCT154"/>
      <c r="TCU154"/>
      <c r="TCV154"/>
      <c r="TCW154"/>
      <c r="TCX154"/>
      <c r="TCY154"/>
      <c r="TCZ154"/>
      <c r="TDA154"/>
      <c r="TDB154"/>
      <c r="TDC154"/>
      <c r="TDD154"/>
      <c r="TDE154"/>
      <c r="TDF154"/>
      <c r="TDG154"/>
      <c r="TDH154"/>
      <c r="TDI154"/>
      <c r="TDJ154"/>
      <c r="TDK154"/>
      <c r="TDL154"/>
      <c r="TDM154"/>
      <c r="TDN154"/>
      <c r="TDO154"/>
      <c r="TDP154"/>
      <c r="TDQ154"/>
      <c r="TDR154"/>
      <c r="TDS154"/>
      <c r="TDT154"/>
      <c r="TDU154"/>
      <c r="TDV154"/>
      <c r="TDW154"/>
      <c r="TDX154"/>
      <c r="TDY154"/>
      <c r="TDZ154"/>
      <c r="TEA154"/>
      <c r="TEB154"/>
      <c r="TEC154"/>
      <c r="TED154"/>
      <c r="TEE154"/>
      <c r="TEF154"/>
      <c r="TEG154"/>
      <c r="TEH154"/>
      <c r="TEI154"/>
      <c r="TEJ154"/>
      <c r="TEK154"/>
      <c r="TEL154"/>
      <c r="TEM154"/>
      <c r="TEN154"/>
      <c r="TEO154"/>
      <c r="TEP154"/>
      <c r="TEQ154"/>
      <c r="TER154"/>
      <c r="TES154"/>
      <c r="TET154"/>
      <c r="TEU154"/>
      <c r="TEV154"/>
      <c r="TEW154"/>
      <c r="TEX154"/>
      <c r="TEY154"/>
      <c r="TEZ154"/>
      <c r="TFA154"/>
      <c r="TFB154"/>
      <c r="TFC154"/>
      <c r="TFD154"/>
      <c r="TFE154"/>
      <c r="TFF154"/>
      <c r="TFG154"/>
      <c r="TFH154"/>
      <c r="TFI154"/>
      <c r="TFJ154"/>
      <c r="TFK154"/>
      <c r="TFL154"/>
      <c r="TFM154"/>
      <c r="TFN154"/>
      <c r="TFO154"/>
      <c r="TFP154"/>
      <c r="TFQ154"/>
      <c r="TFR154"/>
      <c r="TFS154"/>
      <c r="TFT154"/>
      <c r="TFU154"/>
      <c r="TFV154"/>
      <c r="TFW154"/>
      <c r="TFX154"/>
      <c r="TFY154"/>
      <c r="TFZ154"/>
      <c r="TGA154"/>
      <c r="TGB154"/>
      <c r="TGC154"/>
      <c r="TGD154"/>
      <c r="TGE154"/>
      <c r="TGF154"/>
      <c r="TGG154"/>
      <c r="TGH154"/>
      <c r="TGI154"/>
      <c r="TGJ154"/>
      <c r="TGK154"/>
      <c r="TGL154"/>
      <c r="TGM154"/>
      <c r="TGN154"/>
      <c r="TGO154"/>
      <c r="TGP154"/>
      <c r="TGQ154"/>
      <c r="TGR154"/>
      <c r="TGS154"/>
      <c r="TGT154"/>
      <c r="TGU154"/>
      <c r="TGV154"/>
      <c r="TGW154"/>
      <c r="TGX154"/>
      <c r="TGY154"/>
      <c r="TGZ154"/>
      <c r="THA154"/>
      <c r="THB154"/>
      <c r="THC154"/>
      <c r="THD154"/>
      <c r="THE154"/>
      <c r="THF154"/>
      <c r="THG154"/>
      <c r="THH154"/>
      <c r="THI154"/>
      <c r="THJ154"/>
      <c r="THK154"/>
      <c r="THL154"/>
      <c r="THM154"/>
      <c r="THN154"/>
      <c r="THO154"/>
      <c r="THP154"/>
      <c r="THQ154"/>
      <c r="THR154"/>
      <c r="THS154"/>
      <c r="THT154"/>
      <c r="THU154"/>
      <c r="THV154"/>
      <c r="THW154"/>
      <c r="THX154"/>
      <c r="THY154"/>
      <c r="THZ154"/>
      <c r="TIA154"/>
      <c r="TIB154"/>
      <c r="TIC154"/>
      <c r="TID154"/>
      <c r="TIE154"/>
      <c r="TIF154"/>
      <c r="TIG154"/>
      <c r="TIH154"/>
      <c r="TII154"/>
      <c r="TIJ154"/>
      <c r="TIK154"/>
      <c r="TIL154"/>
      <c r="TIM154"/>
      <c r="TIN154"/>
      <c r="TIO154"/>
      <c r="TIP154"/>
      <c r="TIQ154"/>
      <c r="TIR154"/>
      <c r="TIS154"/>
      <c r="TIT154"/>
      <c r="TIU154"/>
      <c r="TIV154"/>
      <c r="TIW154"/>
      <c r="TIX154"/>
      <c r="TIY154"/>
      <c r="TIZ154"/>
      <c r="TJA154"/>
      <c r="TJB154"/>
      <c r="TJC154"/>
      <c r="TJD154"/>
      <c r="TJE154"/>
      <c r="TJF154"/>
      <c r="TJG154"/>
      <c r="TJH154"/>
      <c r="TJI154"/>
      <c r="TJJ154"/>
      <c r="TJK154"/>
      <c r="TJL154"/>
      <c r="TJM154"/>
      <c r="TJN154"/>
      <c r="TJO154"/>
      <c r="TJP154"/>
      <c r="TJQ154"/>
      <c r="TJR154"/>
      <c r="TJS154"/>
      <c r="TJT154"/>
      <c r="TJU154"/>
      <c r="TJV154"/>
      <c r="TJW154"/>
      <c r="TJX154"/>
      <c r="TJY154"/>
      <c r="TJZ154"/>
      <c r="TKA154"/>
      <c r="TKB154"/>
      <c r="TKC154"/>
      <c r="TKD154"/>
      <c r="TKE154"/>
      <c r="TKF154"/>
      <c r="TKG154"/>
      <c r="TKH154"/>
      <c r="TKI154"/>
      <c r="TKJ154"/>
      <c r="TKK154"/>
      <c r="TKL154"/>
      <c r="TKM154"/>
      <c r="TKN154"/>
      <c r="TKO154"/>
      <c r="TKP154"/>
      <c r="TKQ154"/>
      <c r="TKR154"/>
      <c r="TKS154"/>
      <c r="TKT154"/>
      <c r="TKU154"/>
      <c r="TKV154"/>
      <c r="TKW154"/>
      <c r="TKX154"/>
      <c r="TKY154"/>
      <c r="TKZ154"/>
      <c r="TLA154"/>
      <c r="TLB154"/>
      <c r="TLC154"/>
      <c r="TLD154"/>
      <c r="TLE154"/>
      <c r="TLF154"/>
      <c r="TLG154"/>
      <c r="TLH154"/>
      <c r="TLI154"/>
      <c r="TLJ154"/>
      <c r="TLK154"/>
      <c r="TLL154"/>
      <c r="TLM154"/>
      <c r="TLN154"/>
      <c r="TLO154"/>
      <c r="TLP154"/>
      <c r="TLQ154"/>
      <c r="TLR154"/>
      <c r="TLS154"/>
      <c r="TLT154"/>
      <c r="TLU154"/>
      <c r="TLV154"/>
      <c r="TLW154"/>
      <c r="TLX154"/>
      <c r="TLY154"/>
      <c r="TLZ154"/>
      <c r="TMA154"/>
      <c r="TMB154"/>
      <c r="TMC154"/>
      <c r="TMD154"/>
      <c r="TME154"/>
      <c r="TMF154"/>
      <c r="TMG154"/>
      <c r="TMH154"/>
      <c r="TMI154"/>
      <c r="TMJ154"/>
      <c r="TMK154"/>
      <c r="TML154"/>
      <c r="TMM154"/>
      <c r="TMN154"/>
      <c r="TMO154"/>
      <c r="TMP154"/>
      <c r="TMQ154"/>
      <c r="TMR154"/>
      <c r="TMS154"/>
      <c r="TMT154"/>
      <c r="TMU154"/>
      <c r="TMV154"/>
      <c r="TMW154"/>
      <c r="TMX154"/>
      <c r="TMY154"/>
      <c r="TMZ154"/>
      <c r="TNA154"/>
      <c r="TNB154"/>
      <c r="TNC154"/>
      <c r="TND154"/>
      <c r="TNE154"/>
      <c r="TNF154"/>
      <c r="TNG154"/>
      <c r="TNH154"/>
      <c r="TNI154"/>
      <c r="TNJ154"/>
      <c r="TNK154"/>
      <c r="TNL154"/>
      <c r="TNM154"/>
      <c r="TNN154"/>
      <c r="TNO154"/>
      <c r="TNP154"/>
      <c r="TNQ154"/>
      <c r="TNR154"/>
      <c r="TNS154"/>
      <c r="TNT154"/>
      <c r="TNU154"/>
      <c r="TNV154"/>
      <c r="TNW154"/>
      <c r="TNX154"/>
      <c r="TNY154"/>
      <c r="TNZ154"/>
      <c r="TOA154"/>
      <c r="TOB154"/>
      <c r="TOC154"/>
      <c r="TOD154"/>
      <c r="TOE154"/>
      <c r="TOF154"/>
      <c r="TOG154"/>
      <c r="TOH154"/>
      <c r="TOI154"/>
      <c r="TOJ154"/>
      <c r="TOK154"/>
      <c r="TOL154"/>
      <c r="TOM154"/>
      <c r="TON154"/>
      <c r="TOO154"/>
      <c r="TOP154"/>
      <c r="TOQ154"/>
      <c r="TOR154"/>
      <c r="TOS154"/>
      <c r="TOT154"/>
      <c r="TOU154"/>
      <c r="TOV154"/>
      <c r="TOW154"/>
      <c r="TOX154"/>
      <c r="TOY154"/>
      <c r="TOZ154"/>
      <c r="TPA154"/>
      <c r="TPB154"/>
      <c r="TPC154"/>
      <c r="TPD154"/>
      <c r="TPE154"/>
      <c r="TPF154"/>
      <c r="TPG154"/>
      <c r="TPH154"/>
      <c r="TPI154"/>
      <c r="TPJ154"/>
      <c r="TPK154"/>
      <c r="TPL154"/>
      <c r="TPM154"/>
      <c r="TPN154"/>
      <c r="TPO154"/>
      <c r="TPP154"/>
      <c r="TPQ154"/>
      <c r="TPR154"/>
      <c r="TPS154"/>
      <c r="TPT154"/>
      <c r="TPU154"/>
      <c r="TPV154"/>
      <c r="TPW154"/>
      <c r="TPX154"/>
      <c r="TPY154"/>
      <c r="TPZ154"/>
      <c r="TQA154"/>
      <c r="TQB154"/>
      <c r="TQC154"/>
      <c r="TQD154"/>
      <c r="TQE154"/>
      <c r="TQF154"/>
      <c r="TQG154"/>
      <c r="TQH154"/>
      <c r="TQI154"/>
      <c r="TQJ154"/>
      <c r="TQK154"/>
      <c r="TQL154"/>
      <c r="TQM154"/>
      <c r="TQN154"/>
      <c r="TQO154"/>
      <c r="TQP154"/>
      <c r="TQQ154"/>
      <c r="TQR154"/>
      <c r="TQS154"/>
      <c r="TQT154"/>
      <c r="TQU154"/>
      <c r="TQV154"/>
      <c r="TQW154"/>
      <c r="TQX154"/>
      <c r="TQY154"/>
      <c r="TQZ154"/>
      <c r="TRA154"/>
      <c r="TRB154"/>
      <c r="TRC154"/>
      <c r="TRD154"/>
      <c r="TRE154"/>
      <c r="TRF154"/>
      <c r="TRG154"/>
      <c r="TRH154"/>
      <c r="TRI154"/>
      <c r="TRJ154"/>
      <c r="TRK154"/>
      <c r="TRL154"/>
      <c r="TRM154"/>
      <c r="TRN154"/>
      <c r="TRO154"/>
      <c r="TRP154"/>
      <c r="TRQ154"/>
      <c r="TRR154"/>
      <c r="TRS154"/>
      <c r="TRT154"/>
      <c r="TRU154"/>
      <c r="TRV154"/>
      <c r="TRW154"/>
      <c r="TRX154"/>
      <c r="TRY154"/>
      <c r="TRZ154"/>
      <c r="TSA154"/>
      <c r="TSB154"/>
      <c r="TSC154"/>
      <c r="TSD154"/>
      <c r="TSE154"/>
      <c r="TSF154"/>
      <c r="TSG154"/>
      <c r="TSH154"/>
      <c r="TSI154"/>
      <c r="TSJ154"/>
      <c r="TSK154"/>
      <c r="TSL154"/>
      <c r="TSM154"/>
      <c r="TSN154"/>
      <c r="TSO154"/>
      <c r="TSP154"/>
      <c r="TSQ154"/>
      <c r="TSR154"/>
      <c r="TSS154"/>
      <c r="TST154"/>
      <c r="TSU154"/>
      <c r="TSV154"/>
      <c r="TSW154"/>
      <c r="TSX154"/>
      <c r="TSY154"/>
      <c r="TSZ154"/>
      <c r="TTA154"/>
      <c r="TTB154"/>
      <c r="TTC154"/>
      <c r="TTD154"/>
      <c r="TTE154"/>
      <c r="TTF154"/>
      <c r="TTG154"/>
      <c r="TTH154"/>
      <c r="TTI154"/>
      <c r="TTJ154"/>
      <c r="TTK154"/>
      <c r="TTL154"/>
      <c r="TTM154"/>
      <c r="TTN154"/>
      <c r="TTO154"/>
      <c r="TTP154"/>
      <c r="TTQ154"/>
      <c r="TTR154"/>
      <c r="TTS154"/>
      <c r="TTT154"/>
      <c r="TTU154"/>
      <c r="TTV154"/>
      <c r="TTW154"/>
      <c r="TTX154"/>
      <c r="TTY154"/>
      <c r="TTZ154"/>
      <c r="TUA154"/>
      <c r="TUB154"/>
      <c r="TUC154"/>
      <c r="TUD154"/>
      <c r="TUE154"/>
      <c r="TUF154"/>
      <c r="TUG154"/>
      <c r="TUH154"/>
      <c r="TUI154"/>
      <c r="TUJ154"/>
      <c r="TUK154"/>
      <c r="TUL154"/>
      <c r="TUM154"/>
      <c r="TUN154"/>
      <c r="TUO154"/>
      <c r="TUP154"/>
      <c r="TUQ154"/>
      <c r="TUR154"/>
      <c r="TUS154"/>
      <c r="TUT154"/>
      <c r="TUU154"/>
      <c r="TUV154"/>
      <c r="TUW154"/>
      <c r="TUX154"/>
      <c r="TUY154"/>
      <c r="TUZ154"/>
      <c r="TVA154"/>
      <c r="TVB154"/>
      <c r="TVC154"/>
      <c r="TVD154"/>
      <c r="TVE154"/>
      <c r="TVF154"/>
      <c r="TVG154"/>
      <c r="TVH154"/>
      <c r="TVI154"/>
      <c r="TVJ154"/>
      <c r="TVK154"/>
      <c r="TVL154"/>
      <c r="TVM154"/>
      <c r="TVN154"/>
      <c r="TVO154"/>
      <c r="TVP154"/>
      <c r="TVQ154"/>
      <c r="TVR154"/>
      <c r="TVS154"/>
      <c r="TVT154"/>
      <c r="TVU154"/>
      <c r="TVV154"/>
      <c r="TVW154"/>
      <c r="TVX154"/>
      <c r="TVY154"/>
      <c r="TVZ154"/>
      <c r="TWA154"/>
      <c r="TWB154"/>
      <c r="TWC154"/>
      <c r="TWD154"/>
      <c r="TWE154"/>
      <c r="TWF154"/>
      <c r="TWG154"/>
      <c r="TWH154"/>
      <c r="TWI154"/>
      <c r="TWJ154"/>
      <c r="TWK154"/>
      <c r="TWL154"/>
      <c r="TWM154"/>
      <c r="TWN154"/>
      <c r="TWO154"/>
      <c r="TWP154"/>
      <c r="TWQ154"/>
      <c r="TWR154"/>
      <c r="TWS154"/>
      <c r="TWT154"/>
      <c r="TWU154"/>
      <c r="TWV154"/>
      <c r="TWW154"/>
      <c r="TWX154"/>
      <c r="TWY154"/>
      <c r="TWZ154"/>
      <c r="TXA154"/>
      <c r="TXB154"/>
      <c r="TXC154"/>
      <c r="TXD154"/>
      <c r="TXE154"/>
      <c r="TXF154"/>
      <c r="TXG154"/>
      <c r="TXH154"/>
      <c r="TXI154"/>
      <c r="TXJ154"/>
      <c r="TXK154"/>
      <c r="TXL154"/>
      <c r="TXM154"/>
      <c r="TXN154"/>
      <c r="TXO154"/>
      <c r="TXP154"/>
      <c r="TXQ154"/>
      <c r="TXR154"/>
      <c r="TXS154"/>
      <c r="TXT154"/>
      <c r="TXU154"/>
      <c r="TXV154"/>
      <c r="TXW154"/>
      <c r="TXX154"/>
      <c r="TXY154"/>
      <c r="TXZ154"/>
      <c r="TYA154"/>
      <c r="TYB154"/>
      <c r="TYC154"/>
      <c r="TYD154"/>
      <c r="TYE154"/>
      <c r="TYF154"/>
      <c r="TYG154"/>
      <c r="TYH154"/>
      <c r="TYI154"/>
      <c r="TYJ154"/>
      <c r="TYK154"/>
      <c r="TYL154"/>
      <c r="TYM154"/>
      <c r="TYN154"/>
      <c r="TYO154"/>
      <c r="TYP154"/>
      <c r="TYQ154"/>
      <c r="TYR154"/>
      <c r="TYS154"/>
      <c r="TYT154"/>
      <c r="TYU154"/>
      <c r="TYV154"/>
      <c r="TYW154"/>
      <c r="TYX154"/>
      <c r="TYY154"/>
      <c r="TYZ154"/>
      <c r="TZA154"/>
      <c r="TZB154"/>
      <c r="TZC154"/>
      <c r="TZD154"/>
      <c r="TZE154"/>
      <c r="TZF154"/>
      <c r="TZG154"/>
      <c r="TZH154"/>
      <c r="TZI154"/>
      <c r="TZJ154"/>
      <c r="TZK154"/>
      <c r="TZL154"/>
      <c r="TZM154"/>
      <c r="TZN154"/>
      <c r="TZO154"/>
      <c r="TZP154"/>
      <c r="TZQ154"/>
      <c r="TZR154"/>
      <c r="TZS154"/>
      <c r="TZT154"/>
      <c r="TZU154"/>
      <c r="TZV154"/>
      <c r="TZW154"/>
      <c r="TZX154"/>
      <c r="TZY154"/>
      <c r="TZZ154"/>
      <c r="UAA154"/>
      <c r="UAB154"/>
      <c r="UAC154"/>
      <c r="UAD154"/>
      <c r="UAE154"/>
      <c r="UAF154"/>
      <c r="UAG154"/>
      <c r="UAH154"/>
      <c r="UAI154"/>
      <c r="UAJ154"/>
      <c r="UAK154"/>
      <c r="UAL154"/>
      <c r="UAM154"/>
      <c r="UAN154"/>
      <c r="UAO154"/>
      <c r="UAP154"/>
      <c r="UAQ154"/>
      <c r="UAR154"/>
      <c r="UAS154"/>
      <c r="UAT154"/>
      <c r="UAU154"/>
      <c r="UAV154"/>
      <c r="UAW154"/>
      <c r="UAX154"/>
      <c r="UAY154"/>
      <c r="UAZ154"/>
      <c r="UBA154"/>
      <c r="UBB154"/>
      <c r="UBC154"/>
      <c r="UBD154"/>
      <c r="UBE154"/>
      <c r="UBF154"/>
      <c r="UBG154"/>
      <c r="UBH154"/>
      <c r="UBI154"/>
      <c r="UBJ154"/>
      <c r="UBK154"/>
      <c r="UBL154"/>
      <c r="UBM154"/>
      <c r="UBN154"/>
      <c r="UBO154"/>
      <c r="UBP154"/>
      <c r="UBQ154"/>
      <c r="UBR154"/>
      <c r="UBS154"/>
      <c r="UBT154"/>
      <c r="UBU154"/>
      <c r="UBV154"/>
      <c r="UBW154"/>
      <c r="UBX154"/>
      <c r="UBY154"/>
      <c r="UBZ154"/>
      <c r="UCA154"/>
      <c r="UCB154"/>
      <c r="UCC154"/>
      <c r="UCD154"/>
      <c r="UCE154"/>
      <c r="UCF154"/>
      <c r="UCG154"/>
      <c r="UCH154"/>
      <c r="UCI154"/>
      <c r="UCJ154"/>
      <c r="UCK154"/>
      <c r="UCL154"/>
      <c r="UCM154"/>
      <c r="UCN154"/>
      <c r="UCO154"/>
      <c r="UCP154"/>
      <c r="UCQ154"/>
      <c r="UCR154"/>
      <c r="UCS154"/>
      <c r="UCT154"/>
      <c r="UCU154"/>
      <c r="UCV154"/>
      <c r="UCW154"/>
      <c r="UCX154"/>
      <c r="UCY154"/>
      <c r="UCZ154"/>
      <c r="UDA154"/>
      <c r="UDB154"/>
      <c r="UDC154"/>
      <c r="UDD154"/>
      <c r="UDE154"/>
      <c r="UDF154"/>
      <c r="UDG154"/>
      <c r="UDH154"/>
      <c r="UDI154"/>
      <c r="UDJ154"/>
      <c r="UDK154"/>
      <c r="UDL154"/>
      <c r="UDM154"/>
      <c r="UDN154"/>
      <c r="UDO154"/>
      <c r="UDP154"/>
      <c r="UDQ154"/>
      <c r="UDR154"/>
      <c r="UDS154"/>
      <c r="UDT154"/>
      <c r="UDU154"/>
      <c r="UDV154"/>
      <c r="UDW154"/>
      <c r="UDX154"/>
      <c r="UDY154"/>
      <c r="UDZ154"/>
      <c r="UEA154"/>
      <c r="UEB154"/>
      <c r="UEC154"/>
      <c r="UED154"/>
      <c r="UEE154"/>
      <c r="UEF154"/>
      <c r="UEG154"/>
      <c r="UEH154"/>
      <c r="UEI154"/>
      <c r="UEJ154"/>
      <c r="UEK154"/>
      <c r="UEL154"/>
      <c r="UEM154"/>
      <c r="UEN154"/>
      <c r="UEO154"/>
      <c r="UEP154"/>
      <c r="UEQ154"/>
      <c r="UER154"/>
      <c r="UES154"/>
      <c r="UET154"/>
      <c r="UEU154"/>
      <c r="UEV154"/>
      <c r="UEW154"/>
      <c r="UEX154"/>
      <c r="UEY154"/>
      <c r="UEZ154"/>
      <c r="UFA154"/>
      <c r="UFB154"/>
      <c r="UFC154"/>
      <c r="UFD154"/>
      <c r="UFE154"/>
      <c r="UFF154"/>
      <c r="UFG154"/>
      <c r="UFH154"/>
      <c r="UFI154"/>
      <c r="UFJ154"/>
      <c r="UFK154"/>
      <c r="UFL154"/>
      <c r="UFM154"/>
      <c r="UFN154"/>
      <c r="UFO154"/>
      <c r="UFP154"/>
      <c r="UFQ154"/>
      <c r="UFR154"/>
      <c r="UFS154"/>
      <c r="UFT154"/>
      <c r="UFU154"/>
      <c r="UFV154"/>
      <c r="UFW154"/>
      <c r="UFX154"/>
      <c r="UFY154"/>
      <c r="UFZ154"/>
      <c r="UGA154"/>
      <c r="UGB154"/>
      <c r="UGC154"/>
      <c r="UGD154"/>
      <c r="UGE154"/>
      <c r="UGF154"/>
      <c r="UGG154"/>
      <c r="UGH154"/>
      <c r="UGI154"/>
      <c r="UGJ154"/>
      <c r="UGK154"/>
      <c r="UGL154"/>
      <c r="UGM154"/>
      <c r="UGN154"/>
      <c r="UGO154"/>
      <c r="UGP154"/>
      <c r="UGQ154"/>
      <c r="UGR154"/>
      <c r="UGS154"/>
      <c r="UGT154"/>
      <c r="UGU154"/>
      <c r="UGV154"/>
      <c r="UGW154"/>
      <c r="UGX154"/>
      <c r="UGY154"/>
      <c r="UGZ154"/>
      <c r="UHA154"/>
      <c r="UHB154"/>
      <c r="UHC154"/>
      <c r="UHD154"/>
      <c r="UHE154"/>
      <c r="UHF154"/>
      <c r="UHG154"/>
      <c r="UHH154"/>
      <c r="UHI154"/>
      <c r="UHJ154"/>
      <c r="UHK154"/>
      <c r="UHL154"/>
      <c r="UHM154"/>
      <c r="UHN154"/>
      <c r="UHO154"/>
      <c r="UHP154"/>
      <c r="UHQ154"/>
      <c r="UHR154"/>
      <c r="UHS154"/>
      <c r="UHT154"/>
      <c r="UHU154"/>
      <c r="UHV154"/>
      <c r="UHW154"/>
      <c r="UHX154"/>
      <c r="UHY154"/>
      <c r="UHZ154"/>
      <c r="UIA154"/>
      <c r="UIB154"/>
      <c r="UIC154"/>
      <c r="UID154"/>
      <c r="UIE154"/>
      <c r="UIF154"/>
      <c r="UIG154"/>
      <c r="UIH154"/>
      <c r="UII154"/>
      <c r="UIJ154"/>
      <c r="UIK154"/>
      <c r="UIL154"/>
      <c r="UIM154"/>
      <c r="UIN154"/>
      <c r="UIO154"/>
      <c r="UIP154"/>
      <c r="UIQ154"/>
      <c r="UIR154"/>
      <c r="UIS154"/>
      <c r="UIT154"/>
      <c r="UIU154"/>
      <c r="UIV154"/>
      <c r="UIW154"/>
      <c r="UIX154"/>
      <c r="UIY154"/>
      <c r="UIZ154"/>
      <c r="UJA154"/>
      <c r="UJB154"/>
      <c r="UJC154"/>
      <c r="UJD154"/>
      <c r="UJE154"/>
      <c r="UJF154"/>
      <c r="UJG154"/>
      <c r="UJH154"/>
      <c r="UJI154"/>
      <c r="UJJ154"/>
      <c r="UJK154"/>
      <c r="UJL154"/>
      <c r="UJM154"/>
      <c r="UJN154"/>
      <c r="UJO154"/>
      <c r="UJP154"/>
      <c r="UJQ154"/>
      <c r="UJR154"/>
      <c r="UJS154"/>
      <c r="UJT154"/>
      <c r="UJU154"/>
      <c r="UJV154"/>
      <c r="UJW154"/>
      <c r="UJX154"/>
      <c r="UJY154"/>
      <c r="UJZ154"/>
      <c r="UKA154"/>
      <c r="UKB154"/>
      <c r="UKC154"/>
      <c r="UKD154"/>
      <c r="UKE154"/>
      <c r="UKF154"/>
      <c r="UKG154"/>
      <c r="UKH154"/>
      <c r="UKI154"/>
      <c r="UKJ154"/>
      <c r="UKK154"/>
      <c r="UKL154"/>
      <c r="UKM154"/>
      <c r="UKN154"/>
      <c r="UKO154"/>
      <c r="UKP154"/>
      <c r="UKQ154"/>
      <c r="UKR154"/>
      <c r="UKS154"/>
      <c r="UKT154"/>
      <c r="UKU154"/>
      <c r="UKV154"/>
      <c r="UKW154"/>
      <c r="UKX154"/>
      <c r="UKY154"/>
      <c r="UKZ154"/>
      <c r="ULA154"/>
      <c r="ULB154"/>
      <c r="ULC154"/>
      <c r="ULD154"/>
      <c r="ULE154"/>
      <c r="ULF154"/>
      <c r="ULG154"/>
      <c r="ULH154"/>
      <c r="ULI154"/>
      <c r="ULJ154"/>
      <c r="ULK154"/>
      <c r="ULL154"/>
      <c r="ULM154"/>
      <c r="ULN154"/>
      <c r="ULO154"/>
      <c r="ULP154"/>
      <c r="ULQ154"/>
      <c r="ULR154"/>
      <c r="ULS154"/>
      <c r="ULT154"/>
      <c r="ULU154"/>
      <c r="ULV154"/>
      <c r="ULW154"/>
      <c r="ULX154"/>
      <c r="ULY154"/>
      <c r="ULZ154"/>
      <c r="UMA154"/>
      <c r="UMB154"/>
      <c r="UMC154"/>
      <c r="UMD154"/>
      <c r="UME154"/>
      <c r="UMF154"/>
      <c r="UMG154"/>
      <c r="UMH154"/>
      <c r="UMI154"/>
      <c r="UMJ154"/>
      <c r="UMK154"/>
      <c r="UML154"/>
      <c r="UMM154"/>
      <c r="UMN154"/>
      <c r="UMO154"/>
      <c r="UMP154"/>
      <c r="UMQ154"/>
      <c r="UMR154"/>
      <c r="UMS154"/>
      <c r="UMT154"/>
      <c r="UMU154"/>
      <c r="UMV154"/>
      <c r="UMW154"/>
      <c r="UMX154"/>
      <c r="UMY154"/>
      <c r="UMZ154"/>
      <c r="UNA154"/>
      <c r="UNB154"/>
      <c r="UNC154"/>
      <c r="UND154"/>
      <c r="UNE154"/>
      <c r="UNF154"/>
      <c r="UNG154"/>
      <c r="UNH154"/>
      <c r="UNI154"/>
      <c r="UNJ154"/>
      <c r="UNK154"/>
      <c r="UNL154"/>
      <c r="UNM154"/>
      <c r="UNN154"/>
      <c r="UNO154"/>
      <c r="UNP154"/>
      <c r="UNQ154"/>
      <c r="UNR154"/>
      <c r="UNS154"/>
      <c r="UNT154"/>
      <c r="UNU154"/>
      <c r="UNV154"/>
      <c r="UNW154"/>
      <c r="UNX154"/>
      <c r="UNY154"/>
      <c r="UNZ154"/>
      <c r="UOA154"/>
      <c r="UOB154"/>
      <c r="UOC154"/>
      <c r="UOD154"/>
      <c r="UOE154"/>
      <c r="UOF154"/>
      <c r="UOG154"/>
      <c r="UOH154"/>
      <c r="UOI154"/>
      <c r="UOJ154"/>
      <c r="UOK154"/>
      <c r="UOL154"/>
      <c r="UOM154"/>
      <c r="UON154"/>
      <c r="UOO154"/>
      <c r="UOP154"/>
      <c r="UOQ154"/>
      <c r="UOR154"/>
      <c r="UOS154"/>
      <c r="UOT154"/>
      <c r="UOU154"/>
      <c r="UOV154"/>
      <c r="UOW154"/>
      <c r="UOX154"/>
      <c r="UOY154"/>
      <c r="UOZ154"/>
      <c r="UPA154"/>
      <c r="UPB154"/>
      <c r="UPC154"/>
      <c r="UPD154"/>
      <c r="UPE154"/>
      <c r="UPF154"/>
      <c r="UPG154"/>
      <c r="UPH154"/>
      <c r="UPI154"/>
      <c r="UPJ154"/>
      <c r="UPK154"/>
      <c r="UPL154"/>
      <c r="UPM154"/>
      <c r="UPN154"/>
      <c r="UPO154"/>
      <c r="UPP154"/>
      <c r="UPQ154"/>
      <c r="UPR154"/>
      <c r="UPS154"/>
      <c r="UPT154"/>
      <c r="UPU154"/>
      <c r="UPV154"/>
      <c r="UPW154"/>
      <c r="UPX154"/>
      <c r="UPY154"/>
      <c r="UPZ154"/>
      <c r="UQA154"/>
      <c r="UQB154"/>
      <c r="UQC154"/>
      <c r="UQD154"/>
      <c r="UQE154"/>
      <c r="UQF154"/>
      <c r="UQG154"/>
      <c r="UQH154"/>
      <c r="UQI154"/>
      <c r="UQJ154"/>
      <c r="UQK154"/>
      <c r="UQL154"/>
      <c r="UQM154"/>
      <c r="UQN154"/>
      <c r="UQO154"/>
      <c r="UQP154"/>
      <c r="UQQ154"/>
      <c r="UQR154"/>
      <c r="UQS154"/>
      <c r="UQT154"/>
      <c r="UQU154"/>
      <c r="UQV154"/>
      <c r="UQW154"/>
      <c r="UQX154"/>
      <c r="UQY154"/>
      <c r="UQZ154"/>
      <c r="URA154"/>
      <c r="URB154"/>
      <c r="URC154"/>
      <c r="URD154"/>
      <c r="URE154"/>
      <c r="URF154"/>
      <c r="URG154"/>
      <c r="URH154"/>
      <c r="URI154"/>
      <c r="URJ154"/>
      <c r="URK154"/>
      <c r="URL154"/>
      <c r="URM154"/>
      <c r="URN154"/>
      <c r="URO154"/>
      <c r="URP154"/>
      <c r="URQ154"/>
      <c r="URR154"/>
      <c r="URS154"/>
      <c r="URT154"/>
      <c r="URU154"/>
      <c r="URV154"/>
      <c r="URW154"/>
      <c r="URX154"/>
      <c r="URY154"/>
      <c r="URZ154"/>
      <c r="USA154"/>
      <c r="USB154"/>
      <c r="USC154"/>
      <c r="USD154"/>
      <c r="USE154"/>
      <c r="USF154"/>
      <c r="USG154"/>
      <c r="USH154"/>
      <c r="USI154"/>
      <c r="USJ154"/>
      <c r="USK154"/>
      <c r="USL154"/>
      <c r="USM154"/>
      <c r="USN154"/>
      <c r="USO154"/>
      <c r="USP154"/>
      <c r="USQ154"/>
      <c r="USR154"/>
      <c r="USS154"/>
      <c r="UST154"/>
      <c r="USU154"/>
      <c r="USV154"/>
      <c r="USW154"/>
      <c r="USX154"/>
      <c r="USY154"/>
      <c r="USZ154"/>
      <c r="UTA154"/>
      <c r="UTB154"/>
      <c r="UTC154"/>
      <c r="UTD154"/>
      <c r="UTE154"/>
      <c r="UTF154"/>
      <c r="UTG154"/>
      <c r="UTH154"/>
      <c r="UTI154"/>
      <c r="UTJ154"/>
      <c r="UTK154"/>
      <c r="UTL154"/>
      <c r="UTM154"/>
      <c r="UTN154"/>
      <c r="UTO154"/>
      <c r="UTP154"/>
      <c r="UTQ154"/>
      <c r="UTR154"/>
      <c r="UTS154"/>
      <c r="UTT154"/>
      <c r="UTU154"/>
      <c r="UTV154"/>
      <c r="UTW154"/>
      <c r="UTX154"/>
      <c r="UTY154"/>
      <c r="UTZ154"/>
      <c r="UUA154"/>
      <c r="UUB154"/>
      <c r="UUC154"/>
      <c r="UUD154"/>
      <c r="UUE154"/>
      <c r="UUF154"/>
      <c r="UUG154"/>
      <c r="UUH154"/>
      <c r="UUI154"/>
      <c r="UUJ154"/>
      <c r="UUK154"/>
      <c r="UUL154"/>
      <c r="UUM154"/>
      <c r="UUN154"/>
      <c r="UUO154"/>
      <c r="UUP154"/>
      <c r="UUQ154"/>
      <c r="UUR154"/>
      <c r="UUS154"/>
      <c r="UUT154"/>
      <c r="UUU154"/>
      <c r="UUV154"/>
      <c r="UUW154"/>
      <c r="UUX154"/>
      <c r="UUY154"/>
      <c r="UUZ154"/>
      <c r="UVA154"/>
      <c r="UVB154"/>
      <c r="UVC154"/>
      <c r="UVD154"/>
      <c r="UVE154"/>
      <c r="UVF154"/>
      <c r="UVG154"/>
      <c r="UVH154"/>
      <c r="UVI154"/>
      <c r="UVJ154"/>
      <c r="UVK154"/>
      <c r="UVL154"/>
      <c r="UVM154"/>
      <c r="UVN154"/>
      <c r="UVO154"/>
      <c r="UVP154"/>
      <c r="UVQ154"/>
      <c r="UVR154"/>
      <c r="UVS154"/>
      <c r="UVT154"/>
      <c r="UVU154"/>
      <c r="UVV154"/>
      <c r="UVW154"/>
      <c r="UVX154"/>
      <c r="UVY154"/>
      <c r="UVZ154"/>
      <c r="UWA154"/>
      <c r="UWB154"/>
      <c r="UWC154"/>
      <c r="UWD154"/>
      <c r="UWE154"/>
      <c r="UWF154"/>
      <c r="UWG154"/>
      <c r="UWH154"/>
      <c r="UWI154"/>
      <c r="UWJ154"/>
      <c r="UWK154"/>
      <c r="UWL154"/>
      <c r="UWM154"/>
      <c r="UWN154"/>
      <c r="UWO154"/>
      <c r="UWP154"/>
      <c r="UWQ154"/>
      <c r="UWR154"/>
      <c r="UWS154"/>
      <c r="UWT154"/>
      <c r="UWU154"/>
      <c r="UWV154"/>
      <c r="UWW154"/>
      <c r="UWX154"/>
      <c r="UWY154"/>
      <c r="UWZ154"/>
      <c r="UXA154"/>
      <c r="UXB154"/>
      <c r="UXC154"/>
      <c r="UXD154"/>
      <c r="UXE154"/>
      <c r="UXF154"/>
      <c r="UXG154"/>
      <c r="UXH154"/>
      <c r="UXI154"/>
      <c r="UXJ154"/>
      <c r="UXK154"/>
      <c r="UXL154"/>
      <c r="UXM154"/>
      <c r="UXN154"/>
      <c r="UXO154"/>
      <c r="UXP154"/>
      <c r="UXQ154"/>
      <c r="UXR154"/>
      <c r="UXS154"/>
      <c r="UXT154"/>
      <c r="UXU154"/>
      <c r="UXV154"/>
      <c r="UXW154"/>
      <c r="UXX154"/>
      <c r="UXY154"/>
      <c r="UXZ154"/>
      <c r="UYA154"/>
      <c r="UYB154"/>
      <c r="UYC154"/>
      <c r="UYD154"/>
      <c r="UYE154"/>
      <c r="UYF154"/>
      <c r="UYG154"/>
      <c r="UYH154"/>
      <c r="UYI154"/>
      <c r="UYJ154"/>
      <c r="UYK154"/>
      <c r="UYL154"/>
      <c r="UYM154"/>
      <c r="UYN154"/>
      <c r="UYO154"/>
      <c r="UYP154"/>
      <c r="UYQ154"/>
      <c r="UYR154"/>
      <c r="UYS154"/>
      <c r="UYT154"/>
      <c r="UYU154"/>
      <c r="UYV154"/>
      <c r="UYW154"/>
      <c r="UYX154"/>
      <c r="UYY154"/>
      <c r="UYZ154"/>
      <c r="UZA154"/>
      <c r="UZB154"/>
      <c r="UZC154"/>
      <c r="UZD154"/>
      <c r="UZE154"/>
      <c r="UZF154"/>
      <c r="UZG154"/>
      <c r="UZH154"/>
      <c r="UZI154"/>
      <c r="UZJ154"/>
      <c r="UZK154"/>
      <c r="UZL154"/>
      <c r="UZM154"/>
      <c r="UZN154"/>
      <c r="UZO154"/>
      <c r="UZP154"/>
      <c r="UZQ154"/>
      <c r="UZR154"/>
      <c r="UZS154"/>
      <c r="UZT154"/>
      <c r="UZU154"/>
      <c r="UZV154"/>
      <c r="UZW154"/>
      <c r="UZX154"/>
      <c r="UZY154"/>
      <c r="UZZ154"/>
      <c r="VAA154"/>
      <c r="VAB154"/>
      <c r="VAC154"/>
      <c r="VAD154"/>
      <c r="VAE154"/>
      <c r="VAF154"/>
      <c r="VAG154"/>
      <c r="VAH154"/>
      <c r="VAI154"/>
      <c r="VAJ154"/>
      <c r="VAK154"/>
      <c r="VAL154"/>
      <c r="VAM154"/>
      <c r="VAN154"/>
      <c r="VAO154"/>
      <c r="VAP154"/>
      <c r="VAQ154"/>
      <c r="VAR154"/>
      <c r="VAS154"/>
      <c r="VAT154"/>
      <c r="VAU154"/>
      <c r="VAV154"/>
      <c r="VAW154"/>
      <c r="VAX154"/>
      <c r="VAY154"/>
      <c r="VAZ154"/>
      <c r="VBA154"/>
      <c r="VBB154"/>
      <c r="VBC154"/>
      <c r="VBD154"/>
      <c r="VBE154"/>
      <c r="VBF154"/>
      <c r="VBG154"/>
      <c r="VBH154"/>
      <c r="VBI154"/>
      <c r="VBJ154"/>
      <c r="VBK154"/>
      <c r="VBL154"/>
      <c r="VBM154"/>
      <c r="VBN154"/>
      <c r="VBO154"/>
      <c r="VBP154"/>
      <c r="VBQ154"/>
      <c r="VBR154"/>
      <c r="VBS154"/>
      <c r="VBT154"/>
      <c r="VBU154"/>
      <c r="VBV154"/>
      <c r="VBW154"/>
      <c r="VBX154"/>
      <c r="VBY154"/>
      <c r="VBZ154"/>
      <c r="VCA154"/>
      <c r="VCB154"/>
      <c r="VCC154"/>
      <c r="VCD154"/>
      <c r="VCE154"/>
      <c r="VCF154"/>
      <c r="VCG154"/>
      <c r="VCH154"/>
      <c r="VCI154"/>
      <c r="VCJ154"/>
      <c r="VCK154"/>
      <c r="VCL154"/>
      <c r="VCM154"/>
      <c r="VCN154"/>
      <c r="VCO154"/>
      <c r="VCP154"/>
      <c r="VCQ154"/>
      <c r="VCR154"/>
      <c r="VCS154"/>
      <c r="VCT154"/>
      <c r="VCU154"/>
      <c r="VCV154"/>
      <c r="VCW154"/>
      <c r="VCX154"/>
      <c r="VCY154"/>
      <c r="VCZ154"/>
      <c r="VDA154"/>
      <c r="VDB154"/>
      <c r="VDC154"/>
      <c r="VDD154"/>
      <c r="VDE154"/>
      <c r="VDF154"/>
      <c r="VDG154"/>
      <c r="VDH154"/>
      <c r="VDI154"/>
      <c r="VDJ154"/>
      <c r="VDK154"/>
      <c r="VDL154"/>
      <c r="VDM154"/>
      <c r="VDN154"/>
      <c r="VDO154"/>
      <c r="VDP154"/>
      <c r="VDQ154"/>
      <c r="VDR154"/>
      <c r="VDS154"/>
      <c r="VDT154"/>
      <c r="VDU154"/>
      <c r="VDV154"/>
      <c r="VDW154"/>
      <c r="VDX154"/>
      <c r="VDY154"/>
      <c r="VDZ154"/>
      <c r="VEA154"/>
      <c r="VEB154"/>
      <c r="VEC154"/>
      <c r="VED154"/>
      <c r="VEE154"/>
      <c r="VEF154"/>
      <c r="VEG154"/>
      <c r="VEH154"/>
      <c r="VEI154"/>
      <c r="VEJ154"/>
      <c r="VEK154"/>
      <c r="VEL154"/>
      <c r="VEM154"/>
      <c r="VEN154"/>
      <c r="VEO154"/>
      <c r="VEP154"/>
      <c r="VEQ154"/>
      <c r="VER154"/>
      <c r="VES154"/>
      <c r="VET154"/>
      <c r="VEU154"/>
      <c r="VEV154"/>
      <c r="VEW154"/>
      <c r="VEX154"/>
      <c r="VEY154"/>
      <c r="VEZ154"/>
      <c r="VFA154"/>
      <c r="VFB154"/>
      <c r="VFC154"/>
      <c r="VFD154"/>
      <c r="VFE154"/>
      <c r="VFF154"/>
      <c r="VFG154"/>
      <c r="VFH154"/>
      <c r="VFI154"/>
      <c r="VFJ154"/>
      <c r="VFK154"/>
      <c r="VFL154"/>
      <c r="VFM154"/>
      <c r="VFN154"/>
      <c r="VFO154"/>
      <c r="VFP154"/>
      <c r="VFQ154"/>
      <c r="VFR154"/>
      <c r="VFS154"/>
      <c r="VFT154"/>
      <c r="VFU154"/>
      <c r="VFV154"/>
      <c r="VFW154"/>
      <c r="VFX154"/>
      <c r="VFY154"/>
      <c r="VFZ154"/>
      <c r="VGA154"/>
      <c r="VGB154"/>
      <c r="VGC154"/>
      <c r="VGD154"/>
      <c r="VGE154"/>
      <c r="VGF154"/>
      <c r="VGG154"/>
      <c r="VGH154"/>
      <c r="VGI154"/>
      <c r="VGJ154"/>
      <c r="VGK154"/>
      <c r="VGL154"/>
      <c r="VGM154"/>
      <c r="VGN154"/>
      <c r="VGO154"/>
      <c r="VGP154"/>
      <c r="VGQ154"/>
      <c r="VGR154"/>
      <c r="VGS154"/>
      <c r="VGT154"/>
      <c r="VGU154"/>
      <c r="VGV154"/>
      <c r="VGW154"/>
      <c r="VGX154"/>
      <c r="VGY154"/>
      <c r="VGZ154"/>
      <c r="VHA154"/>
      <c r="VHB154"/>
      <c r="VHC154"/>
      <c r="VHD154"/>
      <c r="VHE154"/>
      <c r="VHF154"/>
      <c r="VHG154"/>
      <c r="VHH154"/>
      <c r="VHI154"/>
      <c r="VHJ154"/>
      <c r="VHK154"/>
      <c r="VHL154"/>
      <c r="VHM154"/>
      <c r="VHN154"/>
      <c r="VHO154"/>
      <c r="VHP154"/>
      <c r="VHQ154"/>
      <c r="VHR154"/>
      <c r="VHS154"/>
      <c r="VHT154"/>
      <c r="VHU154"/>
      <c r="VHV154"/>
      <c r="VHW154"/>
      <c r="VHX154"/>
      <c r="VHY154"/>
      <c r="VHZ154"/>
      <c r="VIA154"/>
      <c r="VIB154"/>
      <c r="VIC154"/>
      <c r="VID154"/>
      <c r="VIE154"/>
      <c r="VIF154"/>
      <c r="VIG154"/>
      <c r="VIH154"/>
      <c r="VII154"/>
      <c r="VIJ154"/>
      <c r="VIK154"/>
      <c r="VIL154"/>
      <c r="VIM154"/>
      <c r="VIN154"/>
      <c r="VIO154"/>
      <c r="VIP154"/>
      <c r="VIQ154"/>
      <c r="VIR154"/>
      <c r="VIS154"/>
      <c r="VIT154"/>
      <c r="VIU154"/>
      <c r="VIV154"/>
      <c r="VIW154"/>
      <c r="VIX154"/>
      <c r="VIY154"/>
      <c r="VIZ154"/>
      <c r="VJA154"/>
      <c r="VJB154"/>
      <c r="VJC154"/>
      <c r="VJD154"/>
      <c r="VJE154"/>
      <c r="VJF154"/>
      <c r="VJG154"/>
      <c r="VJH154"/>
      <c r="VJI154"/>
      <c r="VJJ154"/>
      <c r="VJK154"/>
      <c r="VJL154"/>
      <c r="VJM154"/>
      <c r="VJN154"/>
      <c r="VJO154"/>
      <c r="VJP154"/>
      <c r="VJQ154"/>
      <c r="VJR154"/>
      <c r="VJS154"/>
      <c r="VJT154"/>
      <c r="VJU154"/>
      <c r="VJV154"/>
      <c r="VJW154"/>
      <c r="VJX154"/>
      <c r="VJY154"/>
      <c r="VJZ154"/>
      <c r="VKA154"/>
      <c r="VKB154"/>
      <c r="VKC154"/>
      <c r="VKD154"/>
      <c r="VKE154"/>
      <c r="VKF154"/>
      <c r="VKG154"/>
      <c r="VKH154"/>
      <c r="VKI154"/>
      <c r="VKJ154"/>
      <c r="VKK154"/>
      <c r="VKL154"/>
      <c r="VKM154"/>
      <c r="VKN154"/>
      <c r="VKO154"/>
      <c r="VKP154"/>
      <c r="VKQ154"/>
      <c r="VKR154"/>
      <c r="VKS154"/>
      <c r="VKT154"/>
      <c r="VKU154"/>
      <c r="VKV154"/>
      <c r="VKW154"/>
      <c r="VKX154"/>
      <c r="VKY154"/>
      <c r="VKZ154"/>
      <c r="VLA154"/>
      <c r="VLB154"/>
      <c r="VLC154"/>
      <c r="VLD154"/>
      <c r="VLE154"/>
      <c r="VLF154"/>
      <c r="VLG154"/>
      <c r="VLH154"/>
      <c r="VLI154"/>
      <c r="VLJ154"/>
      <c r="VLK154"/>
      <c r="VLL154"/>
      <c r="VLM154"/>
      <c r="VLN154"/>
      <c r="VLO154"/>
      <c r="VLP154"/>
      <c r="VLQ154"/>
      <c r="VLR154"/>
      <c r="VLS154"/>
      <c r="VLT154"/>
      <c r="VLU154"/>
      <c r="VLV154"/>
      <c r="VLW154"/>
      <c r="VLX154"/>
      <c r="VLY154"/>
      <c r="VLZ154"/>
      <c r="VMA154"/>
      <c r="VMB154"/>
      <c r="VMC154"/>
      <c r="VMD154"/>
      <c r="VME154"/>
      <c r="VMF154"/>
      <c r="VMG154"/>
      <c r="VMH154"/>
      <c r="VMI154"/>
      <c r="VMJ154"/>
      <c r="VMK154"/>
      <c r="VML154"/>
      <c r="VMM154"/>
      <c r="VMN154"/>
      <c r="VMO154"/>
      <c r="VMP154"/>
      <c r="VMQ154"/>
      <c r="VMR154"/>
      <c r="VMS154"/>
      <c r="VMT154"/>
      <c r="VMU154"/>
      <c r="VMV154"/>
      <c r="VMW154"/>
      <c r="VMX154"/>
      <c r="VMY154"/>
      <c r="VMZ154"/>
      <c r="VNA154"/>
      <c r="VNB154"/>
      <c r="VNC154"/>
      <c r="VND154"/>
      <c r="VNE154"/>
      <c r="VNF154"/>
      <c r="VNG154"/>
      <c r="VNH154"/>
      <c r="VNI154"/>
      <c r="VNJ154"/>
      <c r="VNK154"/>
      <c r="VNL154"/>
      <c r="VNM154"/>
      <c r="VNN154"/>
      <c r="VNO154"/>
      <c r="VNP154"/>
      <c r="VNQ154"/>
      <c r="VNR154"/>
      <c r="VNS154"/>
      <c r="VNT154"/>
      <c r="VNU154"/>
      <c r="VNV154"/>
      <c r="VNW154"/>
      <c r="VNX154"/>
      <c r="VNY154"/>
      <c r="VNZ154"/>
      <c r="VOA154"/>
      <c r="VOB154"/>
      <c r="VOC154"/>
      <c r="VOD154"/>
      <c r="VOE154"/>
      <c r="VOF154"/>
      <c r="VOG154"/>
      <c r="VOH154"/>
      <c r="VOI154"/>
      <c r="VOJ154"/>
      <c r="VOK154"/>
      <c r="VOL154"/>
      <c r="VOM154"/>
      <c r="VON154"/>
      <c r="VOO154"/>
      <c r="VOP154"/>
      <c r="VOQ154"/>
      <c r="VOR154"/>
      <c r="VOS154"/>
      <c r="VOT154"/>
      <c r="VOU154"/>
      <c r="VOV154"/>
      <c r="VOW154"/>
      <c r="VOX154"/>
      <c r="VOY154"/>
      <c r="VOZ154"/>
      <c r="VPA154"/>
      <c r="VPB154"/>
      <c r="VPC154"/>
      <c r="VPD154"/>
      <c r="VPE154"/>
      <c r="VPF154"/>
      <c r="VPG154"/>
      <c r="VPH154"/>
      <c r="VPI154"/>
      <c r="VPJ154"/>
      <c r="VPK154"/>
      <c r="VPL154"/>
      <c r="VPM154"/>
      <c r="VPN154"/>
      <c r="VPO154"/>
      <c r="VPP154"/>
      <c r="VPQ154"/>
      <c r="VPR154"/>
      <c r="VPS154"/>
      <c r="VPT154"/>
      <c r="VPU154"/>
      <c r="VPV154"/>
      <c r="VPW154"/>
      <c r="VPX154"/>
      <c r="VPY154"/>
      <c r="VPZ154"/>
      <c r="VQA154"/>
      <c r="VQB154"/>
      <c r="VQC154"/>
      <c r="VQD154"/>
      <c r="VQE154"/>
      <c r="VQF154"/>
      <c r="VQG154"/>
      <c r="VQH154"/>
      <c r="VQI154"/>
      <c r="VQJ154"/>
      <c r="VQK154"/>
      <c r="VQL154"/>
      <c r="VQM154"/>
      <c r="VQN154"/>
      <c r="VQO154"/>
      <c r="VQP154"/>
      <c r="VQQ154"/>
      <c r="VQR154"/>
      <c r="VQS154"/>
      <c r="VQT154"/>
      <c r="VQU154"/>
      <c r="VQV154"/>
      <c r="VQW154"/>
      <c r="VQX154"/>
      <c r="VQY154"/>
      <c r="VQZ154"/>
      <c r="VRA154"/>
      <c r="VRB154"/>
      <c r="VRC154"/>
      <c r="VRD154"/>
      <c r="VRE154"/>
      <c r="VRF154"/>
      <c r="VRG154"/>
      <c r="VRH154"/>
      <c r="VRI154"/>
      <c r="VRJ154"/>
      <c r="VRK154"/>
      <c r="VRL154"/>
      <c r="VRM154"/>
      <c r="VRN154"/>
      <c r="VRO154"/>
      <c r="VRP154"/>
      <c r="VRQ154"/>
      <c r="VRR154"/>
      <c r="VRS154"/>
      <c r="VRT154"/>
      <c r="VRU154"/>
      <c r="VRV154"/>
      <c r="VRW154"/>
      <c r="VRX154"/>
      <c r="VRY154"/>
      <c r="VRZ154"/>
      <c r="VSA154"/>
      <c r="VSB154"/>
      <c r="VSC154"/>
      <c r="VSD154"/>
      <c r="VSE154"/>
      <c r="VSF154"/>
      <c r="VSG154"/>
      <c r="VSH154"/>
      <c r="VSI154"/>
      <c r="VSJ154"/>
      <c r="VSK154"/>
      <c r="VSL154"/>
      <c r="VSM154"/>
      <c r="VSN154"/>
      <c r="VSO154"/>
      <c r="VSP154"/>
      <c r="VSQ154"/>
      <c r="VSR154"/>
      <c r="VSS154"/>
      <c r="VST154"/>
      <c r="VSU154"/>
      <c r="VSV154"/>
      <c r="VSW154"/>
      <c r="VSX154"/>
      <c r="VSY154"/>
      <c r="VSZ154"/>
      <c r="VTA154"/>
      <c r="VTB154"/>
      <c r="VTC154"/>
      <c r="VTD154"/>
      <c r="VTE154"/>
      <c r="VTF154"/>
      <c r="VTG154"/>
      <c r="VTH154"/>
      <c r="VTI154"/>
      <c r="VTJ154"/>
      <c r="VTK154"/>
      <c r="VTL154"/>
      <c r="VTM154"/>
      <c r="VTN154"/>
      <c r="VTO154"/>
      <c r="VTP154"/>
      <c r="VTQ154"/>
      <c r="VTR154"/>
      <c r="VTS154"/>
      <c r="VTT154"/>
      <c r="VTU154"/>
      <c r="VTV154"/>
      <c r="VTW154"/>
      <c r="VTX154"/>
      <c r="VTY154"/>
      <c r="VTZ154"/>
      <c r="VUA154"/>
      <c r="VUB154"/>
      <c r="VUC154"/>
      <c r="VUD154"/>
      <c r="VUE154"/>
      <c r="VUF154"/>
      <c r="VUG154"/>
      <c r="VUH154"/>
      <c r="VUI154"/>
      <c r="VUJ154"/>
      <c r="VUK154"/>
      <c r="VUL154"/>
      <c r="VUM154"/>
      <c r="VUN154"/>
      <c r="VUO154"/>
      <c r="VUP154"/>
      <c r="VUQ154"/>
      <c r="VUR154"/>
      <c r="VUS154"/>
      <c r="VUT154"/>
      <c r="VUU154"/>
      <c r="VUV154"/>
      <c r="VUW154"/>
      <c r="VUX154"/>
      <c r="VUY154"/>
      <c r="VUZ154"/>
      <c r="VVA154"/>
      <c r="VVB154"/>
      <c r="VVC154"/>
      <c r="VVD154"/>
      <c r="VVE154"/>
      <c r="VVF154"/>
      <c r="VVG154"/>
      <c r="VVH154"/>
      <c r="VVI154"/>
      <c r="VVJ154"/>
      <c r="VVK154"/>
      <c r="VVL154"/>
      <c r="VVM154"/>
      <c r="VVN154"/>
      <c r="VVO154"/>
      <c r="VVP154"/>
      <c r="VVQ154"/>
      <c r="VVR154"/>
      <c r="VVS154"/>
      <c r="VVT154"/>
      <c r="VVU154"/>
      <c r="VVV154"/>
      <c r="VVW154"/>
      <c r="VVX154"/>
      <c r="VVY154"/>
      <c r="VVZ154"/>
      <c r="VWA154"/>
      <c r="VWB154"/>
      <c r="VWC154"/>
      <c r="VWD154"/>
      <c r="VWE154"/>
      <c r="VWF154"/>
      <c r="VWG154"/>
      <c r="VWH154"/>
      <c r="VWI154"/>
      <c r="VWJ154"/>
      <c r="VWK154"/>
      <c r="VWL154"/>
      <c r="VWM154"/>
      <c r="VWN154"/>
      <c r="VWO154"/>
      <c r="VWP154"/>
      <c r="VWQ154"/>
      <c r="VWR154"/>
      <c r="VWS154"/>
      <c r="VWT154"/>
      <c r="VWU154"/>
      <c r="VWV154"/>
      <c r="VWW154"/>
      <c r="VWX154"/>
      <c r="VWY154"/>
      <c r="VWZ154"/>
      <c r="VXA154"/>
      <c r="VXB154"/>
      <c r="VXC154"/>
      <c r="VXD154"/>
      <c r="VXE154"/>
      <c r="VXF154"/>
      <c r="VXG154"/>
      <c r="VXH154"/>
      <c r="VXI154"/>
      <c r="VXJ154"/>
      <c r="VXK154"/>
      <c r="VXL154"/>
      <c r="VXM154"/>
      <c r="VXN154"/>
      <c r="VXO154"/>
      <c r="VXP154"/>
      <c r="VXQ154"/>
      <c r="VXR154"/>
      <c r="VXS154"/>
      <c r="VXT154"/>
      <c r="VXU154"/>
      <c r="VXV154"/>
      <c r="VXW154"/>
      <c r="VXX154"/>
      <c r="VXY154"/>
      <c r="VXZ154"/>
      <c r="VYA154"/>
      <c r="VYB154"/>
      <c r="VYC154"/>
      <c r="VYD154"/>
      <c r="VYE154"/>
      <c r="VYF154"/>
      <c r="VYG154"/>
      <c r="VYH154"/>
      <c r="VYI154"/>
      <c r="VYJ154"/>
      <c r="VYK154"/>
      <c r="VYL154"/>
      <c r="VYM154"/>
      <c r="VYN154"/>
      <c r="VYO154"/>
      <c r="VYP154"/>
      <c r="VYQ154"/>
      <c r="VYR154"/>
      <c r="VYS154"/>
      <c r="VYT154"/>
      <c r="VYU154"/>
      <c r="VYV154"/>
      <c r="VYW154"/>
      <c r="VYX154"/>
      <c r="VYY154"/>
      <c r="VYZ154"/>
      <c r="VZA154"/>
      <c r="VZB154"/>
      <c r="VZC154"/>
      <c r="VZD154"/>
      <c r="VZE154"/>
      <c r="VZF154"/>
      <c r="VZG154"/>
      <c r="VZH154"/>
      <c r="VZI154"/>
      <c r="VZJ154"/>
      <c r="VZK154"/>
      <c r="VZL154"/>
      <c r="VZM154"/>
      <c r="VZN154"/>
      <c r="VZO154"/>
      <c r="VZP154"/>
      <c r="VZQ154"/>
      <c r="VZR154"/>
      <c r="VZS154"/>
      <c r="VZT154"/>
      <c r="VZU154"/>
      <c r="VZV154"/>
      <c r="VZW154"/>
      <c r="VZX154"/>
      <c r="VZY154"/>
      <c r="VZZ154"/>
      <c r="WAA154"/>
      <c r="WAB154"/>
      <c r="WAC154"/>
      <c r="WAD154"/>
      <c r="WAE154"/>
      <c r="WAF154"/>
      <c r="WAG154"/>
      <c r="WAH154"/>
      <c r="WAI154"/>
      <c r="WAJ154"/>
      <c r="WAK154"/>
      <c r="WAL154"/>
      <c r="WAM154"/>
      <c r="WAN154"/>
      <c r="WAO154"/>
      <c r="WAP154"/>
      <c r="WAQ154"/>
      <c r="WAR154"/>
      <c r="WAS154"/>
      <c r="WAT154"/>
      <c r="WAU154"/>
      <c r="WAV154"/>
      <c r="WAW154"/>
      <c r="WAX154"/>
      <c r="WAY154"/>
      <c r="WAZ154"/>
      <c r="WBA154"/>
      <c r="WBB154"/>
      <c r="WBC154"/>
      <c r="WBD154"/>
      <c r="WBE154"/>
      <c r="WBF154"/>
      <c r="WBG154"/>
      <c r="WBH154"/>
      <c r="WBI154"/>
      <c r="WBJ154"/>
      <c r="WBK154"/>
      <c r="WBL154"/>
      <c r="WBM154"/>
      <c r="WBN154"/>
      <c r="WBO154"/>
      <c r="WBP154"/>
      <c r="WBQ154"/>
      <c r="WBR154"/>
      <c r="WBS154"/>
      <c r="WBT154"/>
      <c r="WBU154"/>
      <c r="WBV154"/>
      <c r="WBW154"/>
      <c r="WBX154"/>
      <c r="WBY154"/>
      <c r="WBZ154"/>
      <c r="WCA154"/>
      <c r="WCB154"/>
      <c r="WCC154"/>
      <c r="WCD154"/>
      <c r="WCE154"/>
      <c r="WCF154"/>
      <c r="WCG154"/>
      <c r="WCH154"/>
      <c r="WCI154"/>
      <c r="WCJ154"/>
      <c r="WCK154"/>
      <c r="WCL154"/>
      <c r="WCM154"/>
      <c r="WCN154"/>
      <c r="WCO154"/>
      <c r="WCP154"/>
      <c r="WCQ154"/>
      <c r="WCR154"/>
      <c r="WCS154"/>
      <c r="WCT154"/>
      <c r="WCU154"/>
      <c r="WCV154"/>
      <c r="WCW154"/>
      <c r="WCX154"/>
      <c r="WCY154"/>
      <c r="WCZ154"/>
      <c r="WDA154"/>
      <c r="WDB154"/>
      <c r="WDC154"/>
      <c r="WDD154"/>
      <c r="WDE154"/>
      <c r="WDF154"/>
      <c r="WDG154"/>
      <c r="WDH154"/>
      <c r="WDI154"/>
      <c r="WDJ154"/>
      <c r="WDK154"/>
      <c r="WDL154"/>
      <c r="WDM154"/>
      <c r="WDN154"/>
      <c r="WDO154"/>
      <c r="WDP154"/>
      <c r="WDQ154"/>
      <c r="WDR154"/>
      <c r="WDS154"/>
      <c r="WDT154"/>
      <c r="WDU154"/>
      <c r="WDV154"/>
      <c r="WDW154"/>
      <c r="WDX154"/>
      <c r="WDY154"/>
      <c r="WDZ154"/>
      <c r="WEA154"/>
      <c r="WEB154"/>
      <c r="WEC154"/>
      <c r="WED154"/>
      <c r="WEE154"/>
      <c r="WEF154"/>
      <c r="WEG154"/>
      <c r="WEH154"/>
      <c r="WEI154"/>
      <c r="WEJ154"/>
      <c r="WEK154"/>
      <c r="WEL154"/>
      <c r="WEM154"/>
      <c r="WEN154"/>
      <c r="WEO154"/>
      <c r="WEP154"/>
      <c r="WEQ154"/>
      <c r="WER154"/>
      <c r="WES154"/>
      <c r="WET154"/>
      <c r="WEU154"/>
      <c r="WEV154"/>
      <c r="WEW154"/>
      <c r="WEX154"/>
      <c r="WEY154"/>
      <c r="WEZ154"/>
      <c r="WFA154"/>
      <c r="WFB154"/>
      <c r="WFC154"/>
      <c r="WFD154"/>
      <c r="WFE154"/>
      <c r="WFF154"/>
      <c r="WFG154"/>
      <c r="WFH154"/>
      <c r="WFI154"/>
      <c r="WFJ154"/>
      <c r="WFK154"/>
      <c r="WFL154"/>
      <c r="WFM154"/>
      <c r="WFN154"/>
      <c r="WFO154"/>
      <c r="WFP154"/>
      <c r="WFQ154"/>
      <c r="WFR154"/>
      <c r="WFS154"/>
      <c r="WFT154"/>
      <c r="WFU154"/>
      <c r="WFV154"/>
      <c r="WFW154"/>
      <c r="WFX154"/>
      <c r="WFY154"/>
      <c r="WFZ154"/>
      <c r="WGA154"/>
      <c r="WGB154"/>
      <c r="WGC154"/>
      <c r="WGD154"/>
      <c r="WGE154"/>
      <c r="WGF154"/>
      <c r="WGG154"/>
      <c r="WGH154"/>
      <c r="WGI154"/>
      <c r="WGJ154"/>
      <c r="WGK154"/>
      <c r="WGL154"/>
      <c r="WGM154"/>
      <c r="WGN154"/>
      <c r="WGO154"/>
      <c r="WGP154"/>
      <c r="WGQ154"/>
      <c r="WGR154"/>
      <c r="WGS154"/>
      <c r="WGT154"/>
      <c r="WGU154"/>
      <c r="WGV154"/>
      <c r="WGW154"/>
      <c r="WGX154"/>
      <c r="WGY154"/>
      <c r="WGZ154"/>
      <c r="WHA154"/>
      <c r="WHB154"/>
      <c r="WHC154"/>
      <c r="WHD154"/>
      <c r="WHE154"/>
      <c r="WHF154"/>
      <c r="WHG154"/>
      <c r="WHH154"/>
      <c r="WHI154"/>
      <c r="WHJ154"/>
      <c r="WHK154"/>
      <c r="WHL154"/>
      <c r="WHM154"/>
      <c r="WHN154"/>
      <c r="WHO154"/>
      <c r="WHP154"/>
      <c r="WHQ154"/>
      <c r="WHR154"/>
      <c r="WHS154"/>
      <c r="WHT154"/>
      <c r="WHU154"/>
      <c r="WHV154"/>
      <c r="WHW154"/>
      <c r="WHX154"/>
      <c r="WHY154"/>
      <c r="WHZ154"/>
      <c r="WIA154"/>
      <c r="WIB154"/>
      <c r="WIC154"/>
      <c r="WID154"/>
      <c r="WIE154"/>
      <c r="WIF154"/>
      <c r="WIG154"/>
      <c r="WIH154"/>
      <c r="WII154"/>
      <c r="WIJ154"/>
      <c r="WIK154"/>
      <c r="WIL154"/>
      <c r="WIM154"/>
      <c r="WIN154"/>
      <c r="WIO154"/>
      <c r="WIP154"/>
      <c r="WIQ154"/>
      <c r="WIR154"/>
      <c r="WIS154"/>
      <c r="WIT154"/>
      <c r="WIU154"/>
      <c r="WIV154"/>
      <c r="WIW154"/>
      <c r="WIX154"/>
      <c r="WIY154"/>
      <c r="WIZ154"/>
      <c r="WJA154"/>
      <c r="WJB154"/>
      <c r="WJC154"/>
      <c r="WJD154"/>
      <c r="WJE154"/>
      <c r="WJF154"/>
      <c r="WJG154"/>
      <c r="WJH154"/>
      <c r="WJI154"/>
      <c r="WJJ154"/>
      <c r="WJK154"/>
      <c r="WJL154"/>
      <c r="WJM154"/>
      <c r="WJN154"/>
      <c r="WJO154"/>
      <c r="WJP154"/>
      <c r="WJQ154"/>
      <c r="WJR154"/>
      <c r="WJS154"/>
      <c r="WJT154"/>
      <c r="WJU154"/>
      <c r="WJV154"/>
      <c r="WJW154"/>
      <c r="WJX154"/>
      <c r="WJY154"/>
      <c r="WJZ154"/>
      <c r="WKA154"/>
      <c r="WKB154"/>
      <c r="WKC154"/>
      <c r="WKD154"/>
      <c r="WKE154"/>
      <c r="WKF154"/>
      <c r="WKG154"/>
      <c r="WKH154"/>
      <c r="WKI154"/>
      <c r="WKJ154"/>
      <c r="WKK154"/>
      <c r="WKL154"/>
      <c r="WKM154"/>
      <c r="WKN154"/>
      <c r="WKO154"/>
      <c r="WKP154"/>
      <c r="WKQ154"/>
      <c r="WKR154"/>
      <c r="WKS154"/>
      <c r="WKT154"/>
      <c r="WKU154"/>
      <c r="WKV154"/>
      <c r="WKW154"/>
      <c r="WKX154"/>
      <c r="WKY154"/>
      <c r="WKZ154"/>
      <c r="WLA154"/>
      <c r="WLB154"/>
      <c r="WLC154"/>
      <c r="WLD154"/>
      <c r="WLE154"/>
      <c r="WLF154"/>
      <c r="WLG154"/>
      <c r="WLH154"/>
      <c r="WLI154"/>
      <c r="WLJ154"/>
      <c r="WLK154"/>
      <c r="WLL154"/>
      <c r="WLM154"/>
      <c r="WLN154"/>
      <c r="WLO154"/>
      <c r="WLP154"/>
      <c r="WLQ154"/>
      <c r="WLR154"/>
      <c r="WLS154"/>
      <c r="WLT154"/>
      <c r="WLU154"/>
      <c r="WLV154"/>
      <c r="WLW154"/>
      <c r="WLX154"/>
      <c r="WLY154"/>
      <c r="WLZ154"/>
      <c r="WMA154"/>
      <c r="WMB154"/>
      <c r="WMC154"/>
      <c r="WMD154"/>
      <c r="WME154"/>
      <c r="WMF154"/>
      <c r="WMG154"/>
      <c r="WMH154"/>
      <c r="WMI154"/>
      <c r="WMJ154"/>
      <c r="WMK154"/>
      <c r="WML154"/>
      <c r="WMM154"/>
      <c r="WMN154"/>
      <c r="WMO154"/>
      <c r="WMP154"/>
      <c r="WMQ154"/>
      <c r="WMR154"/>
      <c r="WMS154"/>
      <c r="WMT154"/>
      <c r="WMU154"/>
      <c r="WMV154"/>
      <c r="WMW154"/>
      <c r="WMX154"/>
      <c r="WMY154"/>
      <c r="WMZ154"/>
      <c r="WNA154"/>
      <c r="WNB154"/>
      <c r="WNC154"/>
      <c r="WND154"/>
      <c r="WNE154"/>
      <c r="WNF154"/>
      <c r="WNG154"/>
      <c r="WNH154"/>
      <c r="WNI154"/>
      <c r="WNJ154"/>
      <c r="WNK154"/>
      <c r="WNL154"/>
      <c r="WNM154"/>
      <c r="WNN154"/>
      <c r="WNO154"/>
      <c r="WNP154"/>
      <c r="WNQ154"/>
      <c r="WNR154"/>
      <c r="WNS154"/>
      <c r="WNT154"/>
      <c r="WNU154"/>
      <c r="WNV154"/>
      <c r="WNW154"/>
      <c r="WNX154"/>
      <c r="WNY154"/>
      <c r="WNZ154"/>
      <c r="WOA154"/>
      <c r="WOB154"/>
      <c r="WOC154"/>
      <c r="WOD154"/>
      <c r="WOE154"/>
      <c r="WOF154"/>
      <c r="WOG154"/>
      <c r="WOH154"/>
      <c r="WOI154"/>
      <c r="WOJ154"/>
      <c r="WOK154"/>
      <c r="WOL154"/>
      <c r="WOM154"/>
      <c r="WON154"/>
      <c r="WOO154"/>
      <c r="WOP154"/>
      <c r="WOQ154"/>
      <c r="WOR154"/>
      <c r="WOS154"/>
      <c r="WOT154"/>
      <c r="WOU154"/>
      <c r="WOV154"/>
      <c r="WOW154"/>
      <c r="WOX154"/>
      <c r="WOY154"/>
      <c r="WOZ154"/>
      <c r="WPA154"/>
      <c r="WPB154"/>
      <c r="WPC154"/>
      <c r="WPD154"/>
      <c r="WPE154"/>
      <c r="WPF154"/>
      <c r="WPG154"/>
      <c r="WPH154"/>
      <c r="WPI154"/>
      <c r="WPJ154"/>
      <c r="WPK154"/>
      <c r="WPL154"/>
      <c r="WPM154"/>
      <c r="WPN154"/>
      <c r="WPO154"/>
      <c r="WPP154"/>
      <c r="WPQ154"/>
      <c r="WPR154"/>
      <c r="WPS154"/>
      <c r="WPT154"/>
      <c r="WPU154"/>
      <c r="WPV154"/>
      <c r="WPW154"/>
      <c r="WPX154"/>
      <c r="WPY154"/>
      <c r="WPZ154"/>
      <c r="WQA154"/>
      <c r="WQB154"/>
      <c r="WQC154"/>
      <c r="WQD154"/>
      <c r="WQE154"/>
      <c r="WQF154"/>
      <c r="WQG154"/>
      <c r="WQH154"/>
      <c r="WQI154"/>
      <c r="WQJ154"/>
      <c r="WQK154"/>
      <c r="WQL154"/>
      <c r="WQM154"/>
      <c r="WQN154"/>
      <c r="WQO154"/>
      <c r="WQP154"/>
      <c r="WQQ154"/>
      <c r="WQR154"/>
      <c r="WQS154"/>
      <c r="WQT154"/>
      <c r="WQU154"/>
      <c r="WQV154"/>
      <c r="WQW154"/>
      <c r="WQX154"/>
      <c r="WQY154"/>
      <c r="WQZ154"/>
      <c r="WRA154"/>
      <c r="WRB154"/>
      <c r="WRC154"/>
      <c r="WRD154"/>
      <c r="WRE154"/>
      <c r="WRF154"/>
      <c r="WRG154"/>
      <c r="WRH154"/>
      <c r="WRI154"/>
      <c r="WRJ154"/>
      <c r="WRK154"/>
      <c r="WRL154"/>
      <c r="WRM154"/>
      <c r="WRN154"/>
      <c r="WRO154"/>
      <c r="WRP154"/>
      <c r="WRQ154"/>
      <c r="WRR154"/>
      <c r="WRS154"/>
      <c r="WRT154"/>
      <c r="WRU154"/>
      <c r="WRV154"/>
      <c r="WRW154"/>
      <c r="WRX154"/>
      <c r="WRY154"/>
      <c r="WRZ154"/>
      <c r="WSA154"/>
      <c r="WSB154"/>
      <c r="WSC154"/>
      <c r="WSD154"/>
      <c r="WSE154"/>
      <c r="WSF154"/>
      <c r="WSG154"/>
      <c r="WSH154"/>
      <c r="WSI154"/>
      <c r="WSJ154"/>
      <c r="WSK154"/>
      <c r="WSL154"/>
      <c r="WSM154"/>
      <c r="WSN154"/>
      <c r="WSO154"/>
      <c r="WSP154"/>
      <c r="WSQ154"/>
      <c r="WSR154"/>
      <c r="WSS154"/>
      <c r="WST154"/>
      <c r="WSU154"/>
      <c r="WSV154"/>
      <c r="WSW154"/>
      <c r="WSX154"/>
      <c r="WSY154"/>
      <c r="WSZ154"/>
      <c r="WTA154"/>
      <c r="WTB154"/>
      <c r="WTC154"/>
      <c r="WTD154"/>
      <c r="WTE154"/>
      <c r="WTF154"/>
      <c r="WTG154"/>
      <c r="WTH154"/>
      <c r="WTI154"/>
      <c r="WTJ154"/>
      <c r="WTK154"/>
      <c r="WTL154"/>
      <c r="WTM154"/>
      <c r="WTN154"/>
      <c r="WTO154"/>
      <c r="WTP154"/>
      <c r="WTQ154"/>
      <c r="WTR154"/>
      <c r="WTS154"/>
      <c r="WTT154"/>
      <c r="WTU154"/>
      <c r="WTV154"/>
      <c r="WTW154"/>
      <c r="WTX154"/>
      <c r="WTY154"/>
      <c r="WTZ154"/>
      <c r="WUA154"/>
      <c r="WUB154"/>
      <c r="WUC154"/>
      <c r="WUD154"/>
      <c r="WUE154"/>
      <c r="WUF154"/>
      <c r="WUG154"/>
      <c r="WUH154"/>
      <c r="WUI154"/>
      <c r="WUJ154"/>
      <c r="WUK154"/>
      <c r="WUL154"/>
      <c r="WUM154"/>
      <c r="WUN154"/>
      <c r="WUO154"/>
      <c r="WUP154"/>
      <c r="WUQ154"/>
      <c r="WUR154"/>
      <c r="WUS154"/>
      <c r="WUT154"/>
      <c r="WUU154"/>
      <c r="WUV154"/>
      <c r="WUW154"/>
      <c r="WUX154"/>
      <c r="WUY154"/>
      <c r="WUZ154"/>
      <c r="WVA154"/>
      <c r="WVB154"/>
      <c r="WVC154"/>
      <c r="WVD154"/>
      <c r="WVE154"/>
      <c r="WVF154"/>
      <c r="WVG154"/>
      <c r="WVH154"/>
      <c r="WVI154"/>
      <c r="WVJ154"/>
      <c r="WVK154"/>
      <c r="WVL154"/>
      <c r="WVM154"/>
      <c r="WVN154"/>
      <c r="WVO154"/>
      <c r="WVP154"/>
      <c r="WVQ154"/>
      <c r="WVR154"/>
      <c r="WVS154"/>
      <c r="WVT154"/>
      <c r="WVU154"/>
      <c r="WVV154"/>
      <c r="WVW154"/>
      <c r="WVX154"/>
      <c r="WVY154"/>
      <c r="WVZ154"/>
      <c r="WWA154"/>
      <c r="WWB154"/>
      <c r="WWC154"/>
      <c r="WWD154"/>
      <c r="WWE154"/>
      <c r="WWF154"/>
      <c r="WWG154"/>
      <c r="WWH154"/>
      <c r="WWI154"/>
      <c r="WWJ154"/>
      <c r="WWK154"/>
      <c r="WWL154"/>
      <c r="WWM154"/>
      <c r="WWN154"/>
      <c r="WWO154"/>
      <c r="WWP154"/>
      <c r="WWQ154"/>
      <c r="WWR154"/>
      <c r="WWS154"/>
      <c r="WWT154"/>
      <c r="WWU154"/>
      <c r="WWV154"/>
      <c r="WWW154"/>
      <c r="WWX154"/>
      <c r="WWY154"/>
      <c r="WWZ154"/>
      <c r="WXA154"/>
      <c r="WXB154"/>
      <c r="WXC154"/>
      <c r="WXD154"/>
      <c r="WXE154"/>
      <c r="WXF154"/>
      <c r="WXG154"/>
      <c r="WXH154"/>
      <c r="WXI154"/>
      <c r="WXJ154"/>
      <c r="WXK154"/>
      <c r="WXL154"/>
      <c r="WXM154"/>
      <c r="WXN154"/>
      <c r="WXO154"/>
      <c r="WXP154"/>
      <c r="WXQ154"/>
      <c r="WXR154"/>
      <c r="WXS154"/>
      <c r="WXT154"/>
      <c r="WXU154"/>
      <c r="WXV154"/>
      <c r="WXW154"/>
      <c r="WXX154"/>
      <c r="WXY154"/>
      <c r="WXZ154"/>
      <c r="WYA154"/>
      <c r="WYB154"/>
      <c r="WYC154"/>
      <c r="WYD154"/>
      <c r="WYE154"/>
      <c r="WYF154"/>
      <c r="WYG154"/>
      <c r="WYH154"/>
      <c r="WYI154"/>
      <c r="WYJ154"/>
      <c r="WYK154"/>
      <c r="WYL154"/>
      <c r="WYM154"/>
      <c r="WYN154"/>
      <c r="WYO154"/>
      <c r="WYP154"/>
      <c r="WYQ154"/>
      <c r="WYR154"/>
      <c r="WYS154"/>
      <c r="WYT154"/>
      <c r="WYU154"/>
      <c r="WYV154"/>
      <c r="WYW154"/>
      <c r="WYX154"/>
      <c r="WYY154"/>
      <c r="WYZ154"/>
      <c r="WZA154"/>
      <c r="WZB154"/>
      <c r="WZC154"/>
      <c r="WZD154"/>
      <c r="WZE154"/>
      <c r="WZF154"/>
      <c r="WZG154"/>
      <c r="WZH154"/>
      <c r="WZI154"/>
      <c r="WZJ154"/>
      <c r="WZK154"/>
      <c r="WZL154"/>
      <c r="WZM154"/>
      <c r="WZN154"/>
      <c r="WZO154"/>
      <c r="WZP154"/>
      <c r="WZQ154"/>
      <c r="WZR154"/>
      <c r="WZS154"/>
      <c r="WZT154"/>
      <c r="WZU154"/>
      <c r="WZV154"/>
      <c r="WZW154"/>
      <c r="WZX154"/>
      <c r="WZY154"/>
      <c r="WZZ154"/>
      <c r="XAA154"/>
      <c r="XAB154"/>
      <c r="XAC154"/>
      <c r="XAD154"/>
      <c r="XAE154"/>
      <c r="XAF154"/>
      <c r="XAG154"/>
      <c r="XAH154"/>
      <c r="XAI154"/>
      <c r="XAJ154"/>
      <c r="XAK154"/>
      <c r="XAL154"/>
      <c r="XAM154"/>
      <c r="XAN154"/>
      <c r="XAO154"/>
      <c r="XAP154"/>
      <c r="XAQ154"/>
      <c r="XAR154"/>
      <c r="XAS154"/>
      <c r="XAT154"/>
      <c r="XAU154"/>
      <c r="XAV154"/>
      <c r="XAW154"/>
      <c r="XAX154"/>
      <c r="XAY154"/>
      <c r="XAZ154"/>
      <c r="XBA154"/>
      <c r="XBB154"/>
      <c r="XBC154"/>
      <c r="XBD154"/>
      <c r="XBE154"/>
      <c r="XBF154"/>
      <c r="XBG154"/>
      <c r="XBH154"/>
      <c r="XBI154"/>
      <c r="XBJ154"/>
      <c r="XBK154"/>
      <c r="XBL154"/>
      <c r="XBM154"/>
      <c r="XBN154"/>
      <c r="XBO154"/>
      <c r="XBP154"/>
      <c r="XBQ154"/>
      <c r="XBR154"/>
      <c r="XBS154"/>
      <c r="XBT154"/>
      <c r="XBU154"/>
      <c r="XBV154"/>
      <c r="XBW154"/>
      <c r="XBX154"/>
      <c r="XBY154"/>
      <c r="XBZ154"/>
      <c r="XCA154"/>
      <c r="XCB154"/>
      <c r="XCC154"/>
      <c r="XCD154"/>
      <c r="XCE154"/>
      <c r="XCF154"/>
      <c r="XCG154"/>
      <c r="XCH154"/>
      <c r="XCI154"/>
      <c r="XCJ154"/>
      <c r="XCK154"/>
      <c r="XCL154"/>
      <c r="XCM154"/>
      <c r="XCN154"/>
      <c r="XCO154"/>
      <c r="XCP154"/>
      <c r="XCQ154"/>
      <c r="XCR154"/>
      <c r="XCS154"/>
      <c r="XCT154"/>
      <c r="XCU154"/>
      <c r="XCV154"/>
      <c r="XCW154"/>
      <c r="XCX154"/>
      <c r="XCY154"/>
      <c r="XCZ154"/>
      <c r="XDA154"/>
    </row>
    <row r="155" spans="1:16329" x14ac:dyDescent="0.25">
      <c r="G155" s="25"/>
      <c r="H155" s="25"/>
      <c r="K155" s="13">
        <v>0</v>
      </c>
      <c r="L155" s="13">
        <v>0</v>
      </c>
      <c r="M155" s="13">
        <v>0</v>
      </c>
      <c r="N155" s="13">
        <v>0</v>
      </c>
      <c r="O155" s="13">
        <v>0</v>
      </c>
      <c r="P155" s="13">
        <f>+L155+M155+N155+O155</f>
        <v>0</v>
      </c>
      <c r="Q155" s="13">
        <v>0</v>
      </c>
    </row>
    <row r="156" spans="1:16329" x14ac:dyDescent="0.25">
      <c r="G156" s="25"/>
      <c r="H156" s="25"/>
      <c r="I156" s="26">
        <f t="shared" ref="I156:Q156" si="11">SUM(I8:I155)</f>
        <v>7404000</v>
      </c>
      <c r="J156" s="26">
        <f t="shared" si="11"/>
        <v>0</v>
      </c>
      <c r="K156" s="26">
        <f t="shared" si="11"/>
        <v>7404000</v>
      </c>
      <c r="L156" s="26">
        <f t="shared" si="11"/>
        <v>212494.8100000002</v>
      </c>
      <c r="M156" s="26">
        <f t="shared" si="11"/>
        <v>340007.84000000072</v>
      </c>
      <c r="N156" s="26">
        <f t="shared" si="11"/>
        <v>225081.60000000044</v>
      </c>
      <c r="O156" s="26">
        <f>SUM(O8:O155)</f>
        <v>114560.15999999999</v>
      </c>
      <c r="P156" s="26">
        <f t="shared" si="11"/>
        <v>892144.40999999794</v>
      </c>
      <c r="Q156" s="26">
        <f t="shared" si="11"/>
        <v>6511855.5899999896</v>
      </c>
    </row>
    <row r="157" spans="1:16329" x14ac:dyDescent="0.25">
      <c r="G157" s="25"/>
      <c r="H157" s="25"/>
    </row>
    <row r="158" spans="1:16329" x14ac:dyDescent="0.25">
      <c r="G158" s="25"/>
      <c r="H158" s="25"/>
    </row>
    <row r="159" spans="1:16329" x14ac:dyDescent="0.25">
      <c r="G159" s="25"/>
      <c r="H159" s="25"/>
      <c r="I159" s="14"/>
      <c r="J159"/>
      <c r="K159" s="14"/>
      <c r="L159" s="14"/>
      <c r="M159" s="14"/>
      <c r="N159" s="14"/>
      <c r="O159" s="14"/>
      <c r="P159" s="14"/>
      <c r="Q159" s="14"/>
    </row>
    <row r="160" spans="1:16329" ht="15" customHeight="1" x14ac:dyDescent="0.25">
      <c r="F160" s="53" t="s">
        <v>850</v>
      </c>
      <c r="G160" s="53"/>
      <c r="H160" s="53"/>
      <c r="I160" s="14"/>
      <c r="J160"/>
      <c r="K160" s="14"/>
      <c r="L160" s="14"/>
      <c r="M160" s="14"/>
      <c r="N160" s="14"/>
      <c r="O160" s="14"/>
      <c r="P160" s="14"/>
      <c r="Q160" s="14"/>
    </row>
    <row r="161" spans="6:17" x14ac:dyDescent="0.25">
      <c r="F161" s="54" t="s">
        <v>851</v>
      </c>
      <c r="G161" s="54"/>
      <c r="H161" s="54"/>
      <c r="P161" s="1"/>
      <c r="Q161" s="1"/>
    </row>
    <row r="162" spans="6:17" x14ac:dyDescent="0.25">
      <c r="G162" s="25"/>
      <c r="H162" s="25"/>
      <c r="I162" s="14"/>
      <c r="J162"/>
      <c r="K162" s="14"/>
      <c r="L162" s="14"/>
      <c r="M162" s="14"/>
      <c r="N162" s="14"/>
      <c r="O162" s="14"/>
      <c r="P162" s="14"/>
      <c r="Q162" s="14"/>
    </row>
    <row r="163" spans="6:17" x14ac:dyDescent="0.25">
      <c r="G163" s="25"/>
      <c r="H163" s="25"/>
      <c r="I163" s="14"/>
      <c r="J163"/>
      <c r="K163" s="14"/>
      <c r="L163" s="14"/>
      <c r="M163" s="14"/>
      <c r="N163" s="14"/>
      <c r="O163" s="14"/>
      <c r="P163" s="14"/>
      <c r="Q163" s="14"/>
    </row>
    <row r="164" spans="6:17" x14ac:dyDescent="0.25">
      <c r="I164" s="14"/>
      <c r="J164"/>
      <c r="K164" s="14"/>
      <c r="L164" s="14"/>
      <c r="M164" s="14"/>
      <c r="N164" s="14"/>
      <c r="O164" s="14"/>
      <c r="P164" s="14"/>
      <c r="Q164" s="14"/>
    </row>
    <row r="165" spans="6:17" x14ac:dyDescent="0.25">
      <c r="I165" s="14"/>
      <c r="J165" s="14"/>
      <c r="K165" s="14"/>
      <c r="L165" s="14"/>
      <c r="M165" s="14"/>
      <c r="N165" s="14"/>
      <c r="O165" s="14"/>
      <c r="P165" s="14"/>
      <c r="Q165" s="14"/>
    </row>
    <row r="166" spans="6:17" x14ac:dyDescent="0.25">
      <c r="I166" s="14"/>
      <c r="J166" s="1"/>
      <c r="K166" s="14"/>
      <c r="L166" s="14"/>
      <c r="M166" s="14"/>
      <c r="N166" s="14"/>
      <c r="O166" s="14"/>
      <c r="P166" s="14"/>
      <c r="Q166" s="14"/>
    </row>
  </sheetData>
  <mergeCells count="6">
    <mergeCell ref="F161:H161"/>
    <mergeCell ref="B2:Q2"/>
    <mergeCell ref="B3:Q3"/>
    <mergeCell ref="B4:Q4"/>
    <mergeCell ref="A5:Q5"/>
    <mergeCell ref="F160:H160"/>
  </mergeCells>
  <conditionalFormatting sqref="A5">
    <cfRule type="duplicateValues" dxfId="7" priority="15"/>
    <cfRule type="duplicateValues" dxfId="6" priority="16"/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3"/>
  <sheetViews>
    <sheetView topLeftCell="E1" zoomScale="120" zoomScaleNormal="12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3.140625" style="1" customWidth="1"/>
    <col min="3" max="3" width="34.140625" style="1" customWidth="1"/>
    <col min="4" max="4" width="27.28515625" style="1" customWidth="1"/>
    <col min="5" max="5" width="25.710937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16" width="10" style="1" bestFit="1" customWidth="1"/>
    <col min="17" max="253" width="11.42578125" style="1"/>
    <col min="254" max="254" width="4.7109375" style="1" customWidth="1"/>
    <col min="255" max="255" width="33.140625" style="1" customWidth="1"/>
    <col min="256" max="256" width="39.7109375" style="1" customWidth="1"/>
    <col min="257" max="257" width="22.140625" style="1" customWidth="1"/>
    <col min="258" max="258" width="25.7109375" style="1" customWidth="1"/>
    <col min="259" max="259" width="12.42578125" style="1" customWidth="1"/>
    <col min="260" max="260" width="18.28515625" style="1" bestFit="1" customWidth="1"/>
    <col min="261" max="261" width="11.5703125" style="1" bestFit="1" customWidth="1"/>
    <col min="262" max="262" width="18.28515625" style="1" bestFit="1" customWidth="1"/>
    <col min="263" max="266" width="14.85546875" style="1" bestFit="1" customWidth="1"/>
    <col min="267" max="267" width="15.85546875" style="1" bestFit="1" customWidth="1"/>
    <col min="268" max="268" width="16.5703125" style="1" bestFit="1" customWidth="1"/>
    <col min="269" max="269" width="10" style="1" bestFit="1" customWidth="1"/>
    <col min="270" max="509" width="11.42578125" style="1"/>
    <col min="510" max="510" width="4.7109375" style="1" customWidth="1"/>
    <col min="511" max="511" width="33.140625" style="1" customWidth="1"/>
    <col min="512" max="512" width="39.7109375" style="1" customWidth="1"/>
    <col min="513" max="513" width="22.140625" style="1" customWidth="1"/>
    <col min="514" max="514" width="25.7109375" style="1" customWidth="1"/>
    <col min="515" max="515" width="12.42578125" style="1" customWidth="1"/>
    <col min="516" max="516" width="18.28515625" style="1" bestFit="1" customWidth="1"/>
    <col min="517" max="517" width="11.5703125" style="1" bestFit="1" customWidth="1"/>
    <col min="518" max="518" width="18.28515625" style="1" bestFit="1" customWidth="1"/>
    <col min="519" max="522" width="14.85546875" style="1" bestFit="1" customWidth="1"/>
    <col min="523" max="523" width="15.85546875" style="1" bestFit="1" customWidth="1"/>
    <col min="524" max="524" width="16.5703125" style="1" bestFit="1" customWidth="1"/>
    <col min="525" max="525" width="10" style="1" bestFit="1" customWidth="1"/>
    <col min="526" max="765" width="11.42578125" style="1"/>
    <col min="766" max="766" width="4.7109375" style="1" customWidth="1"/>
    <col min="767" max="767" width="33.140625" style="1" customWidth="1"/>
    <col min="768" max="768" width="39.7109375" style="1" customWidth="1"/>
    <col min="769" max="769" width="22.140625" style="1" customWidth="1"/>
    <col min="770" max="770" width="25.7109375" style="1" customWidth="1"/>
    <col min="771" max="771" width="12.42578125" style="1" customWidth="1"/>
    <col min="772" max="772" width="18.28515625" style="1" bestFit="1" customWidth="1"/>
    <col min="773" max="773" width="11.5703125" style="1" bestFit="1" customWidth="1"/>
    <col min="774" max="774" width="18.28515625" style="1" bestFit="1" customWidth="1"/>
    <col min="775" max="778" width="14.85546875" style="1" bestFit="1" customWidth="1"/>
    <col min="779" max="779" width="15.85546875" style="1" bestFit="1" customWidth="1"/>
    <col min="780" max="780" width="16.5703125" style="1" bestFit="1" customWidth="1"/>
    <col min="781" max="781" width="10" style="1" bestFit="1" customWidth="1"/>
    <col min="782" max="1021" width="11.42578125" style="1"/>
    <col min="1022" max="1022" width="4.7109375" style="1" customWidth="1"/>
    <col min="1023" max="1023" width="33.140625" style="1" customWidth="1"/>
    <col min="1024" max="1024" width="39.7109375" style="1" customWidth="1"/>
    <col min="1025" max="1025" width="22.140625" style="1" customWidth="1"/>
    <col min="1026" max="1026" width="25.7109375" style="1" customWidth="1"/>
    <col min="1027" max="1027" width="12.42578125" style="1" customWidth="1"/>
    <col min="1028" max="1028" width="18.28515625" style="1" bestFit="1" customWidth="1"/>
    <col min="1029" max="1029" width="11.5703125" style="1" bestFit="1" customWidth="1"/>
    <col min="1030" max="1030" width="18.28515625" style="1" bestFit="1" customWidth="1"/>
    <col min="1031" max="1034" width="14.85546875" style="1" bestFit="1" customWidth="1"/>
    <col min="1035" max="1035" width="15.85546875" style="1" bestFit="1" customWidth="1"/>
    <col min="1036" max="1036" width="16.5703125" style="1" bestFit="1" customWidth="1"/>
    <col min="1037" max="1037" width="10" style="1" bestFit="1" customWidth="1"/>
    <col min="1038" max="1277" width="11.42578125" style="1"/>
    <col min="1278" max="1278" width="4.7109375" style="1" customWidth="1"/>
    <col min="1279" max="1279" width="33.140625" style="1" customWidth="1"/>
    <col min="1280" max="1280" width="39.7109375" style="1" customWidth="1"/>
    <col min="1281" max="1281" width="22.140625" style="1" customWidth="1"/>
    <col min="1282" max="1282" width="25.7109375" style="1" customWidth="1"/>
    <col min="1283" max="1283" width="12.42578125" style="1" customWidth="1"/>
    <col min="1284" max="1284" width="18.28515625" style="1" bestFit="1" customWidth="1"/>
    <col min="1285" max="1285" width="11.5703125" style="1" bestFit="1" customWidth="1"/>
    <col min="1286" max="1286" width="18.28515625" style="1" bestFit="1" customWidth="1"/>
    <col min="1287" max="1290" width="14.85546875" style="1" bestFit="1" customWidth="1"/>
    <col min="1291" max="1291" width="15.85546875" style="1" bestFit="1" customWidth="1"/>
    <col min="1292" max="1292" width="16.5703125" style="1" bestFit="1" customWidth="1"/>
    <col min="1293" max="1293" width="10" style="1" bestFit="1" customWidth="1"/>
    <col min="1294" max="1533" width="11.42578125" style="1"/>
    <col min="1534" max="1534" width="4.7109375" style="1" customWidth="1"/>
    <col min="1535" max="1535" width="33.140625" style="1" customWidth="1"/>
    <col min="1536" max="1536" width="39.7109375" style="1" customWidth="1"/>
    <col min="1537" max="1537" width="22.140625" style="1" customWidth="1"/>
    <col min="1538" max="1538" width="25.7109375" style="1" customWidth="1"/>
    <col min="1539" max="1539" width="12.42578125" style="1" customWidth="1"/>
    <col min="1540" max="1540" width="18.28515625" style="1" bestFit="1" customWidth="1"/>
    <col min="1541" max="1541" width="11.5703125" style="1" bestFit="1" customWidth="1"/>
    <col min="1542" max="1542" width="18.28515625" style="1" bestFit="1" customWidth="1"/>
    <col min="1543" max="1546" width="14.85546875" style="1" bestFit="1" customWidth="1"/>
    <col min="1547" max="1547" width="15.85546875" style="1" bestFit="1" customWidth="1"/>
    <col min="1548" max="1548" width="16.5703125" style="1" bestFit="1" customWidth="1"/>
    <col min="1549" max="1549" width="10" style="1" bestFit="1" customWidth="1"/>
    <col min="1550" max="1789" width="11.42578125" style="1"/>
    <col min="1790" max="1790" width="4.7109375" style="1" customWidth="1"/>
    <col min="1791" max="1791" width="33.140625" style="1" customWidth="1"/>
    <col min="1792" max="1792" width="39.7109375" style="1" customWidth="1"/>
    <col min="1793" max="1793" width="22.140625" style="1" customWidth="1"/>
    <col min="1794" max="1794" width="25.7109375" style="1" customWidth="1"/>
    <col min="1795" max="1795" width="12.42578125" style="1" customWidth="1"/>
    <col min="1796" max="1796" width="18.28515625" style="1" bestFit="1" customWidth="1"/>
    <col min="1797" max="1797" width="11.5703125" style="1" bestFit="1" customWidth="1"/>
    <col min="1798" max="1798" width="18.28515625" style="1" bestFit="1" customWidth="1"/>
    <col min="1799" max="1802" width="14.85546875" style="1" bestFit="1" customWidth="1"/>
    <col min="1803" max="1803" width="15.85546875" style="1" bestFit="1" customWidth="1"/>
    <col min="1804" max="1804" width="16.5703125" style="1" bestFit="1" customWidth="1"/>
    <col min="1805" max="1805" width="10" style="1" bestFit="1" customWidth="1"/>
    <col min="1806" max="2045" width="11.42578125" style="1"/>
    <col min="2046" max="2046" width="4.7109375" style="1" customWidth="1"/>
    <col min="2047" max="2047" width="33.140625" style="1" customWidth="1"/>
    <col min="2048" max="2048" width="39.7109375" style="1" customWidth="1"/>
    <col min="2049" max="2049" width="22.140625" style="1" customWidth="1"/>
    <col min="2050" max="2050" width="25.7109375" style="1" customWidth="1"/>
    <col min="2051" max="2051" width="12.42578125" style="1" customWidth="1"/>
    <col min="2052" max="2052" width="18.28515625" style="1" bestFit="1" customWidth="1"/>
    <col min="2053" max="2053" width="11.5703125" style="1" bestFit="1" customWidth="1"/>
    <col min="2054" max="2054" width="18.28515625" style="1" bestFit="1" customWidth="1"/>
    <col min="2055" max="2058" width="14.85546875" style="1" bestFit="1" customWidth="1"/>
    <col min="2059" max="2059" width="15.85546875" style="1" bestFit="1" customWidth="1"/>
    <col min="2060" max="2060" width="16.5703125" style="1" bestFit="1" customWidth="1"/>
    <col min="2061" max="2061" width="10" style="1" bestFit="1" customWidth="1"/>
    <col min="2062" max="2301" width="11.42578125" style="1"/>
    <col min="2302" max="2302" width="4.7109375" style="1" customWidth="1"/>
    <col min="2303" max="2303" width="33.140625" style="1" customWidth="1"/>
    <col min="2304" max="2304" width="39.7109375" style="1" customWidth="1"/>
    <col min="2305" max="2305" width="22.140625" style="1" customWidth="1"/>
    <col min="2306" max="2306" width="25.7109375" style="1" customWidth="1"/>
    <col min="2307" max="2307" width="12.42578125" style="1" customWidth="1"/>
    <col min="2308" max="2308" width="18.28515625" style="1" bestFit="1" customWidth="1"/>
    <col min="2309" max="2309" width="11.5703125" style="1" bestFit="1" customWidth="1"/>
    <col min="2310" max="2310" width="18.28515625" style="1" bestFit="1" customWidth="1"/>
    <col min="2311" max="2314" width="14.85546875" style="1" bestFit="1" customWidth="1"/>
    <col min="2315" max="2315" width="15.85546875" style="1" bestFit="1" customWidth="1"/>
    <col min="2316" max="2316" width="16.5703125" style="1" bestFit="1" customWidth="1"/>
    <col min="2317" max="2317" width="10" style="1" bestFit="1" customWidth="1"/>
    <col min="2318" max="2557" width="11.42578125" style="1"/>
    <col min="2558" max="2558" width="4.7109375" style="1" customWidth="1"/>
    <col min="2559" max="2559" width="33.140625" style="1" customWidth="1"/>
    <col min="2560" max="2560" width="39.7109375" style="1" customWidth="1"/>
    <col min="2561" max="2561" width="22.140625" style="1" customWidth="1"/>
    <col min="2562" max="2562" width="25.7109375" style="1" customWidth="1"/>
    <col min="2563" max="2563" width="12.42578125" style="1" customWidth="1"/>
    <col min="2564" max="2564" width="18.28515625" style="1" bestFit="1" customWidth="1"/>
    <col min="2565" max="2565" width="11.5703125" style="1" bestFit="1" customWidth="1"/>
    <col min="2566" max="2566" width="18.28515625" style="1" bestFit="1" customWidth="1"/>
    <col min="2567" max="2570" width="14.85546875" style="1" bestFit="1" customWidth="1"/>
    <col min="2571" max="2571" width="15.85546875" style="1" bestFit="1" customWidth="1"/>
    <col min="2572" max="2572" width="16.5703125" style="1" bestFit="1" customWidth="1"/>
    <col min="2573" max="2573" width="10" style="1" bestFit="1" customWidth="1"/>
    <col min="2574" max="2813" width="11.42578125" style="1"/>
    <col min="2814" max="2814" width="4.7109375" style="1" customWidth="1"/>
    <col min="2815" max="2815" width="33.140625" style="1" customWidth="1"/>
    <col min="2816" max="2816" width="39.7109375" style="1" customWidth="1"/>
    <col min="2817" max="2817" width="22.140625" style="1" customWidth="1"/>
    <col min="2818" max="2818" width="25.7109375" style="1" customWidth="1"/>
    <col min="2819" max="2819" width="12.42578125" style="1" customWidth="1"/>
    <col min="2820" max="2820" width="18.28515625" style="1" bestFit="1" customWidth="1"/>
    <col min="2821" max="2821" width="11.5703125" style="1" bestFit="1" customWidth="1"/>
    <col min="2822" max="2822" width="18.28515625" style="1" bestFit="1" customWidth="1"/>
    <col min="2823" max="2826" width="14.85546875" style="1" bestFit="1" customWidth="1"/>
    <col min="2827" max="2827" width="15.85546875" style="1" bestFit="1" customWidth="1"/>
    <col min="2828" max="2828" width="16.5703125" style="1" bestFit="1" customWidth="1"/>
    <col min="2829" max="2829" width="10" style="1" bestFit="1" customWidth="1"/>
    <col min="2830" max="3069" width="11.42578125" style="1"/>
    <col min="3070" max="3070" width="4.7109375" style="1" customWidth="1"/>
    <col min="3071" max="3071" width="33.140625" style="1" customWidth="1"/>
    <col min="3072" max="3072" width="39.7109375" style="1" customWidth="1"/>
    <col min="3073" max="3073" width="22.140625" style="1" customWidth="1"/>
    <col min="3074" max="3074" width="25.7109375" style="1" customWidth="1"/>
    <col min="3075" max="3075" width="12.42578125" style="1" customWidth="1"/>
    <col min="3076" max="3076" width="18.28515625" style="1" bestFit="1" customWidth="1"/>
    <col min="3077" max="3077" width="11.5703125" style="1" bestFit="1" customWidth="1"/>
    <col min="3078" max="3078" width="18.28515625" style="1" bestFit="1" customWidth="1"/>
    <col min="3079" max="3082" width="14.85546875" style="1" bestFit="1" customWidth="1"/>
    <col min="3083" max="3083" width="15.85546875" style="1" bestFit="1" customWidth="1"/>
    <col min="3084" max="3084" width="16.5703125" style="1" bestFit="1" customWidth="1"/>
    <col min="3085" max="3085" width="10" style="1" bestFit="1" customWidth="1"/>
    <col min="3086" max="3325" width="11.42578125" style="1"/>
    <col min="3326" max="3326" width="4.7109375" style="1" customWidth="1"/>
    <col min="3327" max="3327" width="33.140625" style="1" customWidth="1"/>
    <col min="3328" max="3328" width="39.7109375" style="1" customWidth="1"/>
    <col min="3329" max="3329" width="22.140625" style="1" customWidth="1"/>
    <col min="3330" max="3330" width="25.7109375" style="1" customWidth="1"/>
    <col min="3331" max="3331" width="12.42578125" style="1" customWidth="1"/>
    <col min="3332" max="3332" width="18.28515625" style="1" bestFit="1" customWidth="1"/>
    <col min="3333" max="3333" width="11.5703125" style="1" bestFit="1" customWidth="1"/>
    <col min="3334" max="3334" width="18.28515625" style="1" bestFit="1" customWidth="1"/>
    <col min="3335" max="3338" width="14.85546875" style="1" bestFit="1" customWidth="1"/>
    <col min="3339" max="3339" width="15.85546875" style="1" bestFit="1" customWidth="1"/>
    <col min="3340" max="3340" width="16.5703125" style="1" bestFit="1" customWidth="1"/>
    <col min="3341" max="3341" width="10" style="1" bestFit="1" customWidth="1"/>
    <col min="3342" max="3581" width="11.42578125" style="1"/>
    <col min="3582" max="3582" width="4.7109375" style="1" customWidth="1"/>
    <col min="3583" max="3583" width="33.140625" style="1" customWidth="1"/>
    <col min="3584" max="3584" width="39.7109375" style="1" customWidth="1"/>
    <col min="3585" max="3585" width="22.140625" style="1" customWidth="1"/>
    <col min="3586" max="3586" width="25.7109375" style="1" customWidth="1"/>
    <col min="3587" max="3587" width="12.42578125" style="1" customWidth="1"/>
    <col min="3588" max="3588" width="18.28515625" style="1" bestFit="1" customWidth="1"/>
    <col min="3589" max="3589" width="11.5703125" style="1" bestFit="1" customWidth="1"/>
    <col min="3590" max="3590" width="18.28515625" style="1" bestFit="1" customWidth="1"/>
    <col min="3591" max="3594" width="14.85546875" style="1" bestFit="1" customWidth="1"/>
    <col min="3595" max="3595" width="15.85546875" style="1" bestFit="1" customWidth="1"/>
    <col min="3596" max="3596" width="16.5703125" style="1" bestFit="1" customWidth="1"/>
    <col min="3597" max="3597" width="10" style="1" bestFit="1" customWidth="1"/>
    <col min="3598" max="3837" width="11.42578125" style="1"/>
    <col min="3838" max="3838" width="4.7109375" style="1" customWidth="1"/>
    <col min="3839" max="3839" width="33.140625" style="1" customWidth="1"/>
    <col min="3840" max="3840" width="39.7109375" style="1" customWidth="1"/>
    <col min="3841" max="3841" width="22.140625" style="1" customWidth="1"/>
    <col min="3842" max="3842" width="25.7109375" style="1" customWidth="1"/>
    <col min="3843" max="3843" width="12.42578125" style="1" customWidth="1"/>
    <col min="3844" max="3844" width="18.28515625" style="1" bestFit="1" customWidth="1"/>
    <col min="3845" max="3845" width="11.5703125" style="1" bestFit="1" customWidth="1"/>
    <col min="3846" max="3846" width="18.28515625" style="1" bestFit="1" customWidth="1"/>
    <col min="3847" max="3850" width="14.85546875" style="1" bestFit="1" customWidth="1"/>
    <col min="3851" max="3851" width="15.85546875" style="1" bestFit="1" customWidth="1"/>
    <col min="3852" max="3852" width="16.5703125" style="1" bestFit="1" customWidth="1"/>
    <col min="3853" max="3853" width="10" style="1" bestFit="1" customWidth="1"/>
    <col min="3854" max="4093" width="11.42578125" style="1"/>
    <col min="4094" max="4094" width="4.7109375" style="1" customWidth="1"/>
    <col min="4095" max="4095" width="33.140625" style="1" customWidth="1"/>
    <col min="4096" max="4096" width="39.7109375" style="1" customWidth="1"/>
    <col min="4097" max="4097" width="22.140625" style="1" customWidth="1"/>
    <col min="4098" max="4098" width="25.7109375" style="1" customWidth="1"/>
    <col min="4099" max="4099" width="12.42578125" style="1" customWidth="1"/>
    <col min="4100" max="4100" width="18.28515625" style="1" bestFit="1" customWidth="1"/>
    <col min="4101" max="4101" width="11.5703125" style="1" bestFit="1" customWidth="1"/>
    <col min="4102" max="4102" width="18.28515625" style="1" bestFit="1" customWidth="1"/>
    <col min="4103" max="4106" width="14.85546875" style="1" bestFit="1" customWidth="1"/>
    <col min="4107" max="4107" width="15.85546875" style="1" bestFit="1" customWidth="1"/>
    <col min="4108" max="4108" width="16.5703125" style="1" bestFit="1" customWidth="1"/>
    <col min="4109" max="4109" width="10" style="1" bestFit="1" customWidth="1"/>
    <col min="4110" max="4349" width="11.42578125" style="1"/>
    <col min="4350" max="4350" width="4.7109375" style="1" customWidth="1"/>
    <col min="4351" max="4351" width="33.140625" style="1" customWidth="1"/>
    <col min="4352" max="4352" width="39.7109375" style="1" customWidth="1"/>
    <col min="4353" max="4353" width="22.140625" style="1" customWidth="1"/>
    <col min="4354" max="4354" width="25.7109375" style="1" customWidth="1"/>
    <col min="4355" max="4355" width="12.42578125" style="1" customWidth="1"/>
    <col min="4356" max="4356" width="18.28515625" style="1" bestFit="1" customWidth="1"/>
    <col min="4357" max="4357" width="11.5703125" style="1" bestFit="1" customWidth="1"/>
    <col min="4358" max="4358" width="18.28515625" style="1" bestFit="1" customWidth="1"/>
    <col min="4359" max="4362" width="14.85546875" style="1" bestFit="1" customWidth="1"/>
    <col min="4363" max="4363" width="15.85546875" style="1" bestFit="1" customWidth="1"/>
    <col min="4364" max="4364" width="16.5703125" style="1" bestFit="1" customWidth="1"/>
    <col min="4365" max="4365" width="10" style="1" bestFit="1" customWidth="1"/>
    <col min="4366" max="4605" width="11.42578125" style="1"/>
    <col min="4606" max="4606" width="4.7109375" style="1" customWidth="1"/>
    <col min="4607" max="4607" width="33.140625" style="1" customWidth="1"/>
    <col min="4608" max="4608" width="39.7109375" style="1" customWidth="1"/>
    <col min="4609" max="4609" width="22.140625" style="1" customWidth="1"/>
    <col min="4610" max="4610" width="25.7109375" style="1" customWidth="1"/>
    <col min="4611" max="4611" width="12.42578125" style="1" customWidth="1"/>
    <col min="4612" max="4612" width="18.28515625" style="1" bestFit="1" customWidth="1"/>
    <col min="4613" max="4613" width="11.5703125" style="1" bestFit="1" customWidth="1"/>
    <col min="4614" max="4614" width="18.28515625" style="1" bestFit="1" customWidth="1"/>
    <col min="4615" max="4618" width="14.85546875" style="1" bestFit="1" customWidth="1"/>
    <col min="4619" max="4619" width="15.85546875" style="1" bestFit="1" customWidth="1"/>
    <col min="4620" max="4620" width="16.5703125" style="1" bestFit="1" customWidth="1"/>
    <col min="4621" max="4621" width="10" style="1" bestFit="1" customWidth="1"/>
    <col min="4622" max="4861" width="11.42578125" style="1"/>
    <col min="4862" max="4862" width="4.7109375" style="1" customWidth="1"/>
    <col min="4863" max="4863" width="33.140625" style="1" customWidth="1"/>
    <col min="4864" max="4864" width="39.7109375" style="1" customWidth="1"/>
    <col min="4865" max="4865" width="22.140625" style="1" customWidth="1"/>
    <col min="4866" max="4866" width="25.7109375" style="1" customWidth="1"/>
    <col min="4867" max="4867" width="12.42578125" style="1" customWidth="1"/>
    <col min="4868" max="4868" width="18.28515625" style="1" bestFit="1" customWidth="1"/>
    <col min="4869" max="4869" width="11.5703125" style="1" bestFit="1" customWidth="1"/>
    <col min="4870" max="4870" width="18.28515625" style="1" bestFit="1" customWidth="1"/>
    <col min="4871" max="4874" width="14.85546875" style="1" bestFit="1" customWidth="1"/>
    <col min="4875" max="4875" width="15.85546875" style="1" bestFit="1" customWidth="1"/>
    <col min="4876" max="4876" width="16.5703125" style="1" bestFit="1" customWidth="1"/>
    <col min="4877" max="4877" width="10" style="1" bestFit="1" customWidth="1"/>
    <col min="4878" max="5117" width="11.42578125" style="1"/>
    <col min="5118" max="5118" width="4.7109375" style="1" customWidth="1"/>
    <col min="5119" max="5119" width="33.140625" style="1" customWidth="1"/>
    <col min="5120" max="5120" width="39.7109375" style="1" customWidth="1"/>
    <col min="5121" max="5121" width="22.140625" style="1" customWidth="1"/>
    <col min="5122" max="5122" width="25.7109375" style="1" customWidth="1"/>
    <col min="5123" max="5123" width="12.42578125" style="1" customWidth="1"/>
    <col min="5124" max="5124" width="18.28515625" style="1" bestFit="1" customWidth="1"/>
    <col min="5125" max="5125" width="11.5703125" style="1" bestFit="1" customWidth="1"/>
    <col min="5126" max="5126" width="18.28515625" style="1" bestFit="1" customWidth="1"/>
    <col min="5127" max="5130" width="14.85546875" style="1" bestFit="1" customWidth="1"/>
    <col min="5131" max="5131" width="15.85546875" style="1" bestFit="1" customWidth="1"/>
    <col min="5132" max="5132" width="16.5703125" style="1" bestFit="1" customWidth="1"/>
    <col min="5133" max="5133" width="10" style="1" bestFit="1" customWidth="1"/>
    <col min="5134" max="5373" width="11.42578125" style="1"/>
    <col min="5374" max="5374" width="4.7109375" style="1" customWidth="1"/>
    <col min="5375" max="5375" width="33.140625" style="1" customWidth="1"/>
    <col min="5376" max="5376" width="39.7109375" style="1" customWidth="1"/>
    <col min="5377" max="5377" width="22.140625" style="1" customWidth="1"/>
    <col min="5378" max="5378" width="25.7109375" style="1" customWidth="1"/>
    <col min="5379" max="5379" width="12.42578125" style="1" customWidth="1"/>
    <col min="5380" max="5380" width="18.28515625" style="1" bestFit="1" customWidth="1"/>
    <col min="5381" max="5381" width="11.5703125" style="1" bestFit="1" customWidth="1"/>
    <col min="5382" max="5382" width="18.28515625" style="1" bestFit="1" customWidth="1"/>
    <col min="5383" max="5386" width="14.85546875" style="1" bestFit="1" customWidth="1"/>
    <col min="5387" max="5387" width="15.85546875" style="1" bestFit="1" customWidth="1"/>
    <col min="5388" max="5388" width="16.5703125" style="1" bestFit="1" customWidth="1"/>
    <col min="5389" max="5389" width="10" style="1" bestFit="1" customWidth="1"/>
    <col min="5390" max="5629" width="11.42578125" style="1"/>
    <col min="5630" max="5630" width="4.7109375" style="1" customWidth="1"/>
    <col min="5631" max="5631" width="33.140625" style="1" customWidth="1"/>
    <col min="5632" max="5632" width="39.7109375" style="1" customWidth="1"/>
    <col min="5633" max="5633" width="22.140625" style="1" customWidth="1"/>
    <col min="5634" max="5634" width="25.7109375" style="1" customWidth="1"/>
    <col min="5635" max="5635" width="12.42578125" style="1" customWidth="1"/>
    <col min="5636" max="5636" width="18.28515625" style="1" bestFit="1" customWidth="1"/>
    <col min="5637" max="5637" width="11.5703125" style="1" bestFit="1" customWidth="1"/>
    <col min="5638" max="5638" width="18.28515625" style="1" bestFit="1" customWidth="1"/>
    <col min="5639" max="5642" width="14.85546875" style="1" bestFit="1" customWidth="1"/>
    <col min="5643" max="5643" width="15.85546875" style="1" bestFit="1" customWidth="1"/>
    <col min="5644" max="5644" width="16.5703125" style="1" bestFit="1" customWidth="1"/>
    <col min="5645" max="5645" width="10" style="1" bestFit="1" customWidth="1"/>
    <col min="5646" max="5885" width="11.42578125" style="1"/>
    <col min="5886" max="5886" width="4.7109375" style="1" customWidth="1"/>
    <col min="5887" max="5887" width="33.140625" style="1" customWidth="1"/>
    <col min="5888" max="5888" width="39.7109375" style="1" customWidth="1"/>
    <col min="5889" max="5889" width="22.140625" style="1" customWidth="1"/>
    <col min="5890" max="5890" width="25.7109375" style="1" customWidth="1"/>
    <col min="5891" max="5891" width="12.42578125" style="1" customWidth="1"/>
    <col min="5892" max="5892" width="18.28515625" style="1" bestFit="1" customWidth="1"/>
    <col min="5893" max="5893" width="11.5703125" style="1" bestFit="1" customWidth="1"/>
    <col min="5894" max="5894" width="18.28515625" style="1" bestFit="1" customWidth="1"/>
    <col min="5895" max="5898" width="14.85546875" style="1" bestFit="1" customWidth="1"/>
    <col min="5899" max="5899" width="15.85546875" style="1" bestFit="1" customWidth="1"/>
    <col min="5900" max="5900" width="16.5703125" style="1" bestFit="1" customWidth="1"/>
    <col min="5901" max="5901" width="10" style="1" bestFit="1" customWidth="1"/>
    <col min="5902" max="6141" width="11.42578125" style="1"/>
    <col min="6142" max="6142" width="4.7109375" style="1" customWidth="1"/>
    <col min="6143" max="6143" width="33.140625" style="1" customWidth="1"/>
    <col min="6144" max="6144" width="39.7109375" style="1" customWidth="1"/>
    <col min="6145" max="6145" width="22.140625" style="1" customWidth="1"/>
    <col min="6146" max="6146" width="25.7109375" style="1" customWidth="1"/>
    <col min="6147" max="6147" width="12.42578125" style="1" customWidth="1"/>
    <col min="6148" max="6148" width="18.28515625" style="1" bestFit="1" customWidth="1"/>
    <col min="6149" max="6149" width="11.5703125" style="1" bestFit="1" customWidth="1"/>
    <col min="6150" max="6150" width="18.28515625" style="1" bestFit="1" customWidth="1"/>
    <col min="6151" max="6154" width="14.85546875" style="1" bestFit="1" customWidth="1"/>
    <col min="6155" max="6155" width="15.85546875" style="1" bestFit="1" customWidth="1"/>
    <col min="6156" max="6156" width="16.5703125" style="1" bestFit="1" customWidth="1"/>
    <col min="6157" max="6157" width="10" style="1" bestFit="1" customWidth="1"/>
    <col min="6158" max="6397" width="11.42578125" style="1"/>
    <col min="6398" max="6398" width="4.7109375" style="1" customWidth="1"/>
    <col min="6399" max="6399" width="33.140625" style="1" customWidth="1"/>
    <col min="6400" max="6400" width="39.7109375" style="1" customWidth="1"/>
    <col min="6401" max="6401" width="22.140625" style="1" customWidth="1"/>
    <col min="6402" max="6402" width="25.7109375" style="1" customWidth="1"/>
    <col min="6403" max="6403" width="12.42578125" style="1" customWidth="1"/>
    <col min="6404" max="6404" width="18.28515625" style="1" bestFit="1" customWidth="1"/>
    <col min="6405" max="6405" width="11.5703125" style="1" bestFit="1" customWidth="1"/>
    <col min="6406" max="6406" width="18.28515625" style="1" bestFit="1" customWidth="1"/>
    <col min="6407" max="6410" width="14.85546875" style="1" bestFit="1" customWidth="1"/>
    <col min="6411" max="6411" width="15.85546875" style="1" bestFit="1" customWidth="1"/>
    <col min="6412" max="6412" width="16.5703125" style="1" bestFit="1" customWidth="1"/>
    <col min="6413" max="6413" width="10" style="1" bestFit="1" customWidth="1"/>
    <col min="6414" max="6653" width="11.42578125" style="1"/>
    <col min="6654" max="6654" width="4.7109375" style="1" customWidth="1"/>
    <col min="6655" max="6655" width="33.140625" style="1" customWidth="1"/>
    <col min="6656" max="6656" width="39.7109375" style="1" customWidth="1"/>
    <col min="6657" max="6657" width="22.140625" style="1" customWidth="1"/>
    <col min="6658" max="6658" width="25.7109375" style="1" customWidth="1"/>
    <col min="6659" max="6659" width="12.42578125" style="1" customWidth="1"/>
    <col min="6660" max="6660" width="18.28515625" style="1" bestFit="1" customWidth="1"/>
    <col min="6661" max="6661" width="11.5703125" style="1" bestFit="1" customWidth="1"/>
    <col min="6662" max="6662" width="18.28515625" style="1" bestFit="1" customWidth="1"/>
    <col min="6663" max="6666" width="14.85546875" style="1" bestFit="1" customWidth="1"/>
    <col min="6667" max="6667" width="15.85546875" style="1" bestFit="1" customWidth="1"/>
    <col min="6668" max="6668" width="16.5703125" style="1" bestFit="1" customWidth="1"/>
    <col min="6669" max="6669" width="10" style="1" bestFit="1" customWidth="1"/>
    <col min="6670" max="6909" width="11.42578125" style="1"/>
    <col min="6910" max="6910" width="4.7109375" style="1" customWidth="1"/>
    <col min="6911" max="6911" width="33.140625" style="1" customWidth="1"/>
    <col min="6912" max="6912" width="39.7109375" style="1" customWidth="1"/>
    <col min="6913" max="6913" width="22.140625" style="1" customWidth="1"/>
    <col min="6914" max="6914" width="25.7109375" style="1" customWidth="1"/>
    <col min="6915" max="6915" width="12.42578125" style="1" customWidth="1"/>
    <col min="6916" max="6916" width="18.28515625" style="1" bestFit="1" customWidth="1"/>
    <col min="6917" max="6917" width="11.5703125" style="1" bestFit="1" customWidth="1"/>
    <col min="6918" max="6918" width="18.28515625" style="1" bestFit="1" customWidth="1"/>
    <col min="6919" max="6922" width="14.85546875" style="1" bestFit="1" customWidth="1"/>
    <col min="6923" max="6923" width="15.85546875" style="1" bestFit="1" customWidth="1"/>
    <col min="6924" max="6924" width="16.5703125" style="1" bestFit="1" customWidth="1"/>
    <col min="6925" max="6925" width="10" style="1" bestFit="1" customWidth="1"/>
    <col min="6926" max="7165" width="11.42578125" style="1"/>
    <col min="7166" max="7166" width="4.7109375" style="1" customWidth="1"/>
    <col min="7167" max="7167" width="33.140625" style="1" customWidth="1"/>
    <col min="7168" max="7168" width="39.7109375" style="1" customWidth="1"/>
    <col min="7169" max="7169" width="22.140625" style="1" customWidth="1"/>
    <col min="7170" max="7170" width="25.7109375" style="1" customWidth="1"/>
    <col min="7171" max="7171" width="12.42578125" style="1" customWidth="1"/>
    <col min="7172" max="7172" width="18.28515625" style="1" bestFit="1" customWidth="1"/>
    <col min="7173" max="7173" width="11.5703125" style="1" bestFit="1" customWidth="1"/>
    <col min="7174" max="7174" width="18.28515625" style="1" bestFit="1" customWidth="1"/>
    <col min="7175" max="7178" width="14.85546875" style="1" bestFit="1" customWidth="1"/>
    <col min="7179" max="7179" width="15.85546875" style="1" bestFit="1" customWidth="1"/>
    <col min="7180" max="7180" width="16.5703125" style="1" bestFit="1" customWidth="1"/>
    <col min="7181" max="7181" width="10" style="1" bestFit="1" customWidth="1"/>
    <col min="7182" max="7421" width="11.42578125" style="1"/>
    <col min="7422" max="7422" width="4.7109375" style="1" customWidth="1"/>
    <col min="7423" max="7423" width="33.140625" style="1" customWidth="1"/>
    <col min="7424" max="7424" width="39.7109375" style="1" customWidth="1"/>
    <col min="7425" max="7425" width="22.140625" style="1" customWidth="1"/>
    <col min="7426" max="7426" width="25.7109375" style="1" customWidth="1"/>
    <col min="7427" max="7427" width="12.42578125" style="1" customWidth="1"/>
    <col min="7428" max="7428" width="18.28515625" style="1" bestFit="1" customWidth="1"/>
    <col min="7429" max="7429" width="11.5703125" style="1" bestFit="1" customWidth="1"/>
    <col min="7430" max="7430" width="18.28515625" style="1" bestFit="1" customWidth="1"/>
    <col min="7431" max="7434" width="14.85546875" style="1" bestFit="1" customWidth="1"/>
    <col min="7435" max="7435" width="15.85546875" style="1" bestFit="1" customWidth="1"/>
    <col min="7436" max="7436" width="16.5703125" style="1" bestFit="1" customWidth="1"/>
    <col min="7437" max="7437" width="10" style="1" bestFit="1" customWidth="1"/>
    <col min="7438" max="7677" width="11.42578125" style="1"/>
    <col min="7678" max="7678" width="4.7109375" style="1" customWidth="1"/>
    <col min="7679" max="7679" width="33.140625" style="1" customWidth="1"/>
    <col min="7680" max="7680" width="39.7109375" style="1" customWidth="1"/>
    <col min="7681" max="7681" width="22.140625" style="1" customWidth="1"/>
    <col min="7682" max="7682" width="25.7109375" style="1" customWidth="1"/>
    <col min="7683" max="7683" width="12.42578125" style="1" customWidth="1"/>
    <col min="7684" max="7684" width="18.28515625" style="1" bestFit="1" customWidth="1"/>
    <col min="7685" max="7685" width="11.5703125" style="1" bestFit="1" customWidth="1"/>
    <col min="7686" max="7686" width="18.28515625" style="1" bestFit="1" customWidth="1"/>
    <col min="7687" max="7690" width="14.85546875" style="1" bestFit="1" customWidth="1"/>
    <col min="7691" max="7691" width="15.85546875" style="1" bestFit="1" customWidth="1"/>
    <col min="7692" max="7692" width="16.5703125" style="1" bestFit="1" customWidth="1"/>
    <col min="7693" max="7693" width="10" style="1" bestFit="1" customWidth="1"/>
    <col min="7694" max="7933" width="11.42578125" style="1"/>
    <col min="7934" max="7934" width="4.7109375" style="1" customWidth="1"/>
    <col min="7935" max="7935" width="33.140625" style="1" customWidth="1"/>
    <col min="7936" max="7936" width="39.7109375" style="1" customWidth="1"/>
    <col min="7937" max="7937" width="22.140625" style="1" customWidth="1"/>
    <col min="7938" max="7938" width="25.7109375" style="1" customWidth="1"/>
    <col min="7939" max="7939" width="12.42578125" style="1" customWidth="1"/>
    <col min="7940" max="7940" width="18.28515625" style="1" bestFit="1" customWidth="1"/>
    <col min="7941" max="7941" width="11.5703125" style="1" bestFit="1" customWidth="1"/>
    <col min="7942" max="7942" width="18.28515625" style="1" bestFit="1" customWidth="1"/>
    <col min="7943" max="7946" width="14.85546875" style="1" bestFit="1" customWidth="1"/>
    <col min="7947" max="7947" width="15.85546875" style="1" bestFit="1" customWidth="1"/>
    <col min="7948" max="7948" width="16.5703125" style="1" bestFit="1" customWidth="1"/>
    <col min="7949" max="7949" width="10" style="1" bestFit="1" customWidth="1"/>
    <col min="7950" max="8189" width="11.42578125" style="1"/>
    <col min="8190" max="8190" width="4.7109375" style="1" customWidth="1"/>
    <col min="8191" max="8191" width="33.140625" style="1" customWidth="1"/>
    <col min="8192" max="8192" width="39.7109375" style="1" customWidth="1"/>
    <col min="8193" max="8193" width="22.140625" style="1" customWidth="1"/>
    <col min="8194" max="8194" width="25.7109375" style="1" customWidth="1"/>
    <col min="8195" max="8195" width="12.42578125" style="1" customWidth="1"/>
    <col min="8196" max="8196" width="18.28515625" style="1" bestFit="1" customWidth="1"/>
    <col min="8197" max="8197" width="11.5703125" style="1" bestFit="1" customWidth="1"/>
    <col min="8198" max="8198" width="18.28515625" style="1" bestFit="1" customWidth="1"/>
    <col min="8199" max="8202" width="14.85546875" style="1" bestFit="1" customWidth="1"/>
    <col min="8203" max="8203" width="15.85546875" style="1" bestFit="1" customWidth="1"/>
    <col min="8204" max="8204" width="16.5703125" style="1" bestFit="1" customWidth="1"/>
    <col min="8205" max="8205" width="10" style="1" bestFit="1" customWidth="1"/>
    <col min="8206" max="8445" width="11.42578125" style="1"/>
    <col min="8446" max="8446" width="4.7109375" style="1" customWidth="1"/>
    <col min="8447" max="8447" width="33.140625" style="1" customWidth="1"/>
    <col min="8448" max="8448" width="39.7109375" style="1" customWidth="1"/>
    <col min="8449" max="8449" width="22.140625" style="1" customWidth="1"/>
    <col min="8450" max="8450" width="25.7109375" style="1" customWidth="1"/>
    <col min="8451" max="8451" width="12.42578125" style="1" customWidth="1"/>
    <col min="8452" max="8452" width="18.28515625" style="1" bestFit="1" customWidth="1"/>
    <col min="8453" max="8453" width="11.5703125" style="1" bestFit="1" customWidth="1"/>
    <col min="8454" max="8454" width="18.28515625" style="1" bestFit="1" customWidth="1"/>
    <col min="8455" max="8458" width="14.85546875" style="1" bestFit="1" customWidth="1"/>
    <col min="8459" max="8459" width="15.85546875" style="1" bestFit="1" customWidth="1"/>
    <col min="8460" max="8460" width="16.5703125" style="1" bestFit="1" customWidth="1"/>
    <col min="8461" max="8461" width="10" style="1" bestFit="1" customWidth="1"/>
    <col min="8462" max="8701" width="11.42578125" style="1"/>
    <col min="8702" max="8702" width="4.7109375" style="1" customWidth="1"/>
    <col min="8703" max="8703" width="33.140625" style="1" customWidth="1"/>
    <col min="8704" max="8704" width="39.7109375" style="1" customWidth="1"/>
    <col min="8705" max="8705" width="22.140625" style="1" customWidth="1"/>
    <col min="8706" max="8706" width="25.7109375" style="1" customWidth="1"/>
    <col min="8707" max="8707" width="12.42578125" style="1" customWidth="1"/>
    <col min="8708" max="8708" width="18.28515625" style="1" bestFit="1" customWidth="1"/>
    <col min="8709" max="8709" width="11.5703125" style="1" bestFit="1" customWidth="1"/>
    <col min="8710" max="8710" width="18.28515625" style="1" bestFit="1" customWidth="1"/>
    <col min="8711" max="8714" width="14.85546875" style="1" bestFit="1" customWidth="1"/>
    <col min="8715" max="8715" width="15.85546875" style="1" bestFit="1" customWidth="1"/>
    <col min="8716" max="8716" width="16.5703125" style="1" bestFit="1" customWidth="1"/>
    <col min="8717" max="8717" width="10" style="1" bestFit="1" customWidth="1"/>
    <col min="8718" max="8957" width="11.42578125" style="1"/>
    <col min="8958" max="8958" width="4.7109375" style="1" customWidth="1"/>
    <col min="8959" max="8959" width="33.140625" style="1" customWidth="1"/>
    <col min="8960" max="8960" width="39.7109375" style="1" customWidth="1"/>
    <col min="8961" max="8961" width="22.140625" style="1" customWidth="1"/>
    <col min="8962" max="8962" width="25.7109375" style="1" customWidth="1"/>
    <col min="8963" max="8963" width="12.42578125" style="1" customWidth="1"/>
    <col min="8964" max="8964" width="18.28515625" style="1" bestFit="1" customWidth="1"/>
    <col min="8965" max="8965" width="11.5703125" style="1" bestFit="1" customWidth="1"/>
    <col min="8966" max="8966" width="18.28515625" style="1" bestFit="1" customWidth="1"/>
    <col min="8967" max="8970" width="14.85546875" style="1" bestFit="1" customWidth="1"/>
    <col min="8971" max="8971" width="15.85546875" style="1" bestFit="1" customWidth="1"/>
    <col min="8972" max="8972" width="16.5703125" style="1" bestFit="1" customWidth="1"/>
    <col min="8973" max="8973" width="10" style="1" bestFit="1" customWidth="1"/>
    <col min="8974" max="9213" width="11.42578125" style="1"/>
    <col min="9214" max="9214" width="4.7109375" style="1" customWidth="1"/>
    <col min="9215" max="9215" width="33.140625" style="1" customWidth="1"/>
    <col min="9216" max="9216" width="39.7109375" style="1" customWidth="1"/>
    <col min="9217" max="9217" width="22.140625" style="1" customWidth="1"/>
    <col min="9218" max="9218" width="25.7109375" style="1" customWidth="1"/>
    <col min="9219" max="9219" width="12.42578125" style="1" customWidth="1"/>
    <col min="9220" max="9220" width="18.28515625" style="1" bestFit="1" customWidth="1"/>
    <col min="9221" max="9221" width="11.5703125" style="1" bestFit="1" customWidth="1"/>
    <col min="9222" max="9222" width="18.28515625" style="1" bestFit="1" customWidth="1"/>
    <col min="9223" max="9226" width="14.85546875" style="1" bestFit="1" customWidth="1"/>
    <col min="9227" max="9227" width="15.85546875" style="1" bestFit="1" customWidth="1"/>
    <col min="9228" max="9228" width="16.5703125" style="1" bestFit="1" customWidth="1"/>
    <col min="9229" max="9229" width="10" style="1" bestFit="1" customWidth="1"/>
    <col min="9230" max="9469" width="11.42578125" style="1"/>
    <col min="9470" max="9470" width="4.7109375" style="1" customWidth="1"/>
    <col min="9471" max="9471" width="33.140625" style="1" customWidth="1"/>
    <col min="9472" max="9472" width="39.7109375" style="1" customWidth="1"/>
    <col min="9473" max="9473" width="22.140625" style="1" customWidth="1"/>
    <col min="9474" max="9474" width="25.7109375" style="1" customWidth="1"/>
    <col min="9475" max="9475" width="12.42578125" style="1" customWidth="1"/>
    <col min="9476" max="9476" width="18.28515625" style="1" bestFit="1" customWidth="1"/>
    <col min="9477" max="9477" width="11.5703125" style="1" bestFit="1" customWidth="1"/>
    <col min="9478" max="9478" width="18.28515625" style="1" bestFit="1" customWidth="1"/>
    <col min="9479" max="9482" width="14.85546875" style="1" bestFit="1" customWidth="1"/>
    <col min="9483" max="9483" width="15.85546875" style="1" bestFit="1" customWidth="1"/>
    <col min="9484" max="9484" width="16.5703125" style="1" bestFit="1" customWidth="1"/>
    <col min="9485" max="9485" width="10" style="1" bestFit="1" customWidth="1"/>
    <col min="9486" max="9725" width="11.42578125" style="1"/>
    <col min="9726" max="9726" width="4.7109375" style="1" customWidth="1"/>
    <col min="9727" max="9727" width="33.140625" style="1" customWidth="1"/>
    <col min="9728" max="9728" width="39.7109375" style="1" customWidth="1"/>
    <col min="9729" max="9729" width="22.140625" style="1" customWidth="1"/>
    <col min="9730" max="9730" width="25.7109375" style="1" customWidth="1"/>
    <col min="9731" max="9731" width="12.42578125" style="1" customWidth="1"/>
    <col min="9732" max="9732" width="18.28515625" style="1" bestFit="1" customWidth="1"/>
    <col min="9733" max="9733" width="11.5703125" style="1" bestFit="1" customWidth="1"/>
    <col min="9734" max="9734" width="18.28515625" style="1" bestFit="1" customWidth="1"/>
    <col min="9735" max="9738" width="14.85546875" style="1" bestFit="1" customWidth="1"/>
    <col min="9739" max="9739" width="15.85546875" style="1" bestFit="1" customWidth="1"/>
    <col min="9740" max="9740" width="16.5703125" style="1" bestFit="1" customWidth="1"/>
    <col min="9741" max="9741" width="10" style="1" bestFit="1" customWidth="1"/>
    <col min="9742" max="9981" width="11.42578125" style="1"/>
    <col min="9982" max="9982" width="4.7109375" style="1" customWidth="1"/>
    <col min="9983" max="9983" width="33.140625" style="1" customWidth="1"/>
    <col min="9984" max="9984" width="39.7109375" style="1" customWidth="1"/>
    <col min="9985" max="9985" width="22.140625" style="1" customWidth="1"/>
    <col min="9986" max="9986" width="25.7109375" style="1" customWidth="1"/>
    <col min="9987" max="9987" width="12.42578125" style="1" customWidth="1"/>
    <col min="9988" max="9988" width="18.28515625" style="1" bestFit="1" customWidth="1"/>
    <col min="9989" max="9989" width="11.5703125" style="1" bestFit="1" customWidth="1"/>
    <col min="9990" max="9990" width="18.28515625" style="1" bestFit="1" customWidth="1"/>
    <col min="9991" max="9994" width="14.85546875" style="1" bestFit="1" customWidth="1"/>
    <col min="9995" max="9995" width="15.85546875" style="1" bestFit="1" customWidth="1"/>
    <col min="9996" max="9996" width="16.5703125" style="1" bestFit="1" customWidth="1"/>
    <col min="9997" max="9997" width="10" style="1" bestFit="1" customWidth="1"/>
    <col min="9998" max="10237" width="11.42578125" style="1"/>
    <col min="10238" max="10238" width="4.7109375" style="1" customWidth="1"/>
    <col min="10239" max="10239" width="33.140625" style="1" customWidth="1"/>
    <col min="10240" max="10240" width="39.7109375" style="1" customWidth="1"/>
    <col min="10241" max="10241" width="22.140625" style="1" customWidth="1"/>
    <col min="10242" max="10242" width="25.7109375" style="1" customWidth="1"/>
    <col min="10243" max="10243" width="12.42578125" style="1" customWidth="1"/>
    <col min="10244" max="10244" width="18.28515625" style="1" bestFit="1" customWidth="1"/>
    <col min="10245" max="10245" width="11.5703125" style="1" bestFit="1" customWidth="1"/>
    <col min="10246" max="10246" width="18.28515625" style="1" bestFit="1" customWidth="1"/>
    <col min="10247" max="10250" width="14.85546875" style="1" bestFit="1" customWidth="1"/>
    <col min="10251" max="10251" width="15.85546875" style="1" bestFit="1" customWidth="1"/>
    <col min="10252" max="10252" width="16.5703125" style="1" bestFit="1" customWidth="1"/>
    <col min="10253" max="10253" width="10" style="1" bestFit="1" customWidth="1"/>
    <col min="10254" max="10493" width="11.42578125" style="1"/>
    <col min="10494" max="10494" width="4.7109375" style="1" customWidth="1"/>
    <col min="10495" max="10495" width="33.140625" style="1" customWidth="1"/>
    <col min="10496" max="10496" width="39.7109375" style="1" customWidth="1"/>
    <col min="10497" max="10497" width="22.140625" style="1" customWidth="1"/>
    <col min="10498" max="10498" width="25.7109375" style="1" customWidth="1"/>
    <col min="10499" max="10499" width="12.42578125" style="1" customWidth="1"/>
    <col min="10500" max="10500" width="18.28515625" style="1" bestFit="1" customWidth="1"/>
    <col min="10501" max="10501" width="11.5703125" style="1" bestFit="1" customWidth="1"/>
    <col min="10502" max="10502" width="18.28515625" style="1" bestFit="1" customWidth="1"/>
    <col min="10503" max="10506" width="14.85546875" style="1" bestFit="1" customWidth="1"/>
    <col min="10507" max="10507" width="15.85546875" style="1" bestFit="1" customWidth="1"/>
    <col min="10508" max="10508" width="16.5703125" style="1" bestFit="1" customWidth="1"/>
    <col min="10509" max="10509" width="10" style="1" bestFit="1" customWidth="1"/>
    <col min="10510" max="10749" width="11.42578125" style="1"/>
    <col min="10750" max="10750" width="4.7109375" style="1" customWidth="1"/>
    <col min="10751" max="10751" width="33.140625" style="1" customWidth="1"/>
    <col min="10752" max="10752" width="39.7109375" style="1" customWidth="1"/>
    <col min="10753" max="10753" width="22.140625" style="1" customWidth="1"/>
    <col min="10754" max="10754" width="25.7109375" style="1" customWidth="1"/>
    <col min="10755" max="10755" width="12.42578125" style="1" customWidth="1"/>
    <col min="10756" max="10756" width="18.28515625" style="1" bestFit="1" customWidth="1"/>
    <col min="10757" max="10757" width="11.5703125" style="1" bestFit="1" customWidth="1"/>
    <col min="10758" max="10758" width="18.28515625" style="1" bestFit="1" customWidth="1"/>
    <col min="10759" max="10762" width="14.85546875" style="1" bestFit="1" customWidth="1"/>
    <col min="10763" max="10763" width="15.85546875" style="1" bestFit="1" customWidth="1"/>
    <col min="10764" max="10764" width="16.5703125" style="1" bestFit="1" customWidth="1"/>
    <col min="10765" max="10765" width="10" style="1" bestFit="1" customWidth="1"/>
    <col min="10766" max="11005" width="11.42578125" style="1"/>
    <col min="11006" max="11006" width="4.7109375" style="1" customWidth="1"/>
    <col min="11007" max="11007" width="33.140625" style="1" customWidth="1"/>
    <col min="11008" max="11008" width="39.7109375" style="1" customWidth="1"/>
    <col min="11009" max="11009" width="22.140625" style="1" customWidth="1"/>
    <col min="11010" max="11010" width="25.7109375" style="1" customWidth="1"/>
    <col min="11011" max="11011" width="12.42578125" style="1" customWidth="1"/>
    <col min="11012" max="11012" width="18.28515625" style="1" bestFit="1" customWidth="1"/>
    <col min="11013" max="11013" width="11.5703125" style="1" bestFit="1" customWidth="1"/>
    <col min="11014" max="11014" width="18.28515625" style="1" bestFit="1" customWidth="1"/>
    <col min="11015" max="11018" width="14.85546875" style="1" bestFit="1" customWidth="1"/>
    <col min="11019" max="11019" width="15.85546875" style="1" bestFit="1" customWidth="1"/>
    <col min="11020" max="11020" width="16.5703125" style="1" bestFit="1" customWidth="1"/>
    <col min="11021" max="11021" width="10" style="1" bestFit="1" customWidth="1"/>
    <col min="11022" max="11261" width="11.42578125" style="1"/>
    <col min="11262" max="11262" width="4.7109375" style="1" customWidth="1"/>
    <col min="11263" max="11263" width="33.140625" style="1" customWidth="1"/>
    <col min="11264" max="11264" width="39.7109375" style="1" customWidth="1"/>
    <col min="11265" max="11265" width="22.140625" style="1" customWidth="1"/>
    <col min="11266" max="11266" width="25.7109375" style="1" customWidth="1"/>
    <col min="11267" max="11267" width="12.42578125" style="1" customWidth="1"/>
    <col min="11268" max="11268" width="18.28515625" style="1" bestFit="1" customWidth="1"/>
    <col min="11269" max="11269" width="11.5703125" style="1" bestFit="1" customWidth="1"/>
    <col min="11270" max="11270" width="18.28515625" style="1" bestFit="1" customWidth="1"/>
    <col min="11271" max="11274" width="14.85546875" style="1" bestFit="1" customWidth="1"/>
    <col min="11275" max="11275" width="15.85546875" style="1" bestFit="1" customWidth="1"/>
    <col min="11276" max="11276" width="16.5703125" style="1" bestFit="1" customWidth="1"/>
    <col min="11277" max="11277" width="10" style="1" bestFit="1" customWidth="1"/>
    <col min="11278" max="11517" width="11.42578125" style="1"/>
    <col min="11518" max="11518" width="4.7109375" style="1" customWidth="1"/>
    <col min="11519" max="11519" width="33.140625" style="1" customWidth="1"/>
    <col min="11520" max="11520" width="39.7109375" style="1" customWidth="1"/>
    <col min="11521" max="11521" width="22.140625" style="1" customWidth="1"/>
    <col min="11522" max="11522" width="25.7109375" style="1" customWidth="1"/>
    <col min="11523" max="11523" width="12.42578125" style="1" customWidth="1"/>
    <col min="11524" max="11524" width="18.28515625" style="1" bestFit="1" customWidth="1"/>
    <col min="11525" max="11525" width="11.5703125" style="1" bestFit="1" customWidth="1"/>
    <col min="11526" max="11526" width="18.28515625" style="1" bestFit="1" customWidth="1"/>
    <col min="11527" max="11530" width="14.85546875" style="1" bestFit="1" customWidth="1"/>
    <col min="11531" max="11531" width="15.85546875" style="1" bestFit="1" customWidth="1"/>
    <col min="11532" max="11532" width="16.5703125" style="1" bestFit="1" customWidth="1"/>
    <col min="11533" max="11533" width="10" style="1" bestFit="1" customWidth="1"/>
    <col min="11534" max="11773" width="11.42578125" style="1"/>
    <col min="11774" max="11774" width="4.7109375" style="1" customWidth="1"/>
    <col min="11775" max="11775" width="33.140625" style="1" customWidth="1"/>
    <col min="11776" max="11776" width="39.7109375" style="1" customWidth="1"/>
    <col min="11777" max="11777" width="22.140625" style="1" customWidth="1"/>
    <col min="11778" max="11778" width="25.7109375" style="1" customWidth="1"/>
    <col min="11779" max="11779" width="12.42578125" style="1" customWidth="1"/>
    <col min="11780" max="11780" width="18.28515625" style="1" bestFit="1" customWidth="1"/>
    <col min="11781" max="11781" width="11.5703125" style="1" bestFit="1" customWidth="1"/>
    <col min="11782" max="11782" width="18.28515625" style="1" bestFit="1" customWidth="1"/>
    <col min="11783" max="11786" width="14.85546875" style="1" bestFit="1" customWidth="1"/>
    <col min="11787" max="11787" width="15.85546875" style="1" bestFit="1" customWidth="1"/>
    <col min="11788" max="11788" width="16.5703125" style="1" bestFit="1" customWidth="1"/>
    <col min="11789" max="11789" width="10" style="1" bestFit="1" customWidth="1"/>
    <col min="11790" max="12029" width="11.42578125" style="1"/>
    <col min="12030" max="12030" width="4.7109375" style="1" customWidth="1"/>
    <col min="12031" max="12031" width="33.140625" style="1" customWidth="1"/>
    <col min="12032" max="12032" width="39.7109375" style="1" customWidth="1"/>
    <col min="12033" max="12033" width="22.140625" style="1" customWidth="1"/>
    <col min="12034" max="12034" width="25.7109375" style="1" customWidth="1"/>
    <col min="12035" max="12035" width="12.42578125" style="1" customWidth="1"/>
    <col min="12036" max="12036" width="18.28515625" style="1" bestFit="1" customWidth="1"/>
    <col min="12037" max="12037" width="11.5703125" style="1" bestFit="1" customWidth="1"/>
    <col min="12038" max="12038" width="18.28515625" style="1" bestFit="1" customWidth="1"/>
    <col min="12039" max="12042" width="14.85546875" style="1" bestFit="1" customWidth="1"/>
    <col min="12043" max="12043" width="15.85546875" style="1" bestFit="1" customWidth="1"/>
    <col min="12044" max="12044" width="16.5703125" style="1" bestFit="1" customWidth="1"/>
    <col min="12045" max="12045" width="10" style="1" bestFit="1" customWidth="1"/>
    <col min="12046" max="12285" width="11.42578125" style="1"/>
    <col min="12286" max="12286" width="4.7109375" style="1" customWidth="1"/>
    <col min="12287" max="12287" width="33.140625" style="1" customWidth="1"/>
    <col min="12288" max="12288" width="39.7109375" style="1" customWidth="1"/>
    <col min="12289" max="12289" width="22.140625" style="1" customWidth="1"/>
    <col min="12290" max="12290" width="25.7109375" style="1" customWidth="1"/>
    <col min="12291" max="12291" width="12.42578125" style="1" customWidth="1"/>
    <col min="12292" max="12292" width="18.28515625" style="1" bestFit="1" customWidth="1"/>
    <col min="12293" max="12293" width="11.5703125" style="1" bestFit="1" customWidth="1"/>
    <col min="12294" max="12294" width="18.28515625" style="1" bestFit="1" customWidth="1"/>
    <col min="12295" max="12298" width="14.85546875" style="1" bestFit="1" customWidth="1"/>
    <col min="12299" max="12299" width="15.85546875" style="1" bestFit="1" customWidth="1"/>
    <col min="12300" max="12300" width="16.5703125" style="1" bestFit="1" customWidth="1"/>
    <col min="12301" max="12301" width="10" style="1" bestFit="1" customWidth="1"/>
    <col min="12302" max="12541" width="11.42578125" style="1"/>
    <col min="12542" max="12542" width="4.7109375" style="1" customWidth="1"/>
    <col min="12543" max="12543" width="33.140625" style="1" customWidth="1"/>
    <col min="12544" max="12544" width="39.7109375" style="1" customWidth="1"/>
    <col min="12545" max="12545" width="22.140625" style="1" customWidth="1"/>
    <col min="12546" max="12546" width="25.7109375" style="1" customWidth="1"/>
    <col min="12547" max="12547" width="12.42578125" style="1" customWidth="1"/>
    <col min="12548" max="12548" width="18.28515625" style="1" bestFit="1" customWidth="1"/>
    <col min="12549" max="12549" width="11.5703125" style="1" bestFit="1" customWidth="1"/>
    <col min="12550" max="12550" width="18.28515625" style="1" bestFit="1" customWidth="1"/>
    <col min="12551" max="12554" width="14.85546875" style="1" bestFit="1" customWidth="1"/>
    <col min="12555" max="12555" width="15.85546875" style="1" bestFit="1" customWidth="1"/>
    <col min="12556" max="12556" width="16.5703125" style="1" bestFit="1" customWidth="1"/>
    <col min="12557" max="12557" width="10" style="1" bestFit="1" customWidth="1"/>
    <col min="12558" max="12797" width="11.42578125" style="1"/>
    <col min="12798" max="12798" width="4.7109375" style="1" customWidth="1"/>
    <col min="12799" max="12799" width="33.140625" style="1" customWidth="1"/>
    <col min="12800" max="12800" width="39.7109375" style="1" customWidth="1"/>
    <col min="12801" max="12801" width="22.140625" style="1" customWidth="1"/>
    <col min="12802" max="12802" width="25.7109375" style="1" customWidth="1"/>
    <col min="12803" max="12803" width="12.42578125" style="1" customWidth="1"/>
    <col min="12804" max="12804" width="18.28515625" style="1" bestFit="1" customWidth="1"/>
    <col min="12805" max="12805" width="11.5703125" style="1" bestFit="1" customWidth="1"/>
    <col min="12806" max="12806" width="18.28515625" style="1" bestFit="1" customWidth="1"/>
    <col min="12807" max="12810" width="14.85546875" style="1" bestFit="1" customWidth="1"/>
    <col min="12811" max="12811" width="15.85546875" style="1" bestFit="1" customWidth="1"/>
    <col min="12812" max="12812" width="16.5703125" style="1" bestFit="1" customWidth="1"/>
    <col min="12813" max="12813" width="10" style="1" bestFit="1" customWidth="1"/>
    <col min="12814" max="13053" width="11.42578125" style="1"/>
    <col min="13054" max="13054" width="4.7109375" style="1" customWidth="1"/>
    <col min="13055" max="13055" width="33.140625" style="1" customWidth="1"/>
    <col min="13056" max="13056" width="39.7109375" style="1" customWidth="1"/>
    <col min="13057" max="13057" width="22.140625" style="1" customWidth="1"/>
    <col min="13058" max="13058" width="25.7109375" style="1" customWidth="1"/>
    <col min="13059" max="13059" width="12.42578125" style="1" customWidth="1"/>
    <col min="13060" max="13060" width="18.28515625" style="1" bestFit="1" customWidth="1"/>
    <col min="13061" max="13061" width="11.5703125" style="1" bestFit="1" customWidth="1"/>
    <col min="13062" max="13062" width="18.28515625" style="1" bestFit="1" customWidth="1"/>
    <col min="13063" max="13066" width="14.85546875" style="1" bestFit="1" customWidth="1"/>
    <col min="13067" max="13067" width="15.85546875" style="1" bestFit="1" customWidth="1"/>
    <col min="13068" max="13068" width="16.5703125" style="1" bestFit="1" customWidth="1"/>
    <col min="13069" max="13069" width="10" style="1" bestFit="1" customWidth="1"/>
    <col min="13070" max="13309" width="11.42578125" style="1"/>
    <col min="13310" max="13310" width="4.7109375" style="1" customWidth="1"/>
    <col min="13311" max="13311" width="33.140625" style="1" customWidth="1"/>
    <col min="13312" max="13312" width="39.7109375" style="1" customWidth="1"/>
    <col min="13313" max="13313" width="22.140625" style="1" customWidth="1"/>
    <col min="13314" max="13314" width="25.7109375" style="1" customWidth="1"/>
    <col min="13315" max="13315" width="12.42578125" style="1" customWidth="1"/>
    <col min="13316" max="13316" width="18.28515625" style="1" bestFit="1" customWidth="1"/>
    <col min="13317" max="13317" width="11.5703125" style="1" bestFit="1" customWidth="1"/>
    <col min="13318" max="13318" width="18.28515625" style="1" bestFit="1" customWidth="1"/>
    <col min="13319" max="13322" width="14.85546875" style="1" bestFit="1" customWidth="1"/>
    <col min="13323" max="13323" width="15.85546875" style="1" bestFit="1" customWidth="1"/>
    <col min="13324" max="13324" width="16.5703125" style="1" bestFit="1" customWidth="1"/>
    <col min="13325" max="13325" width="10" style="1" bestFit="1" customWidth="1"/>
    <col min="13326" max="13565" width="11.42578125" style="1"/>
    <col min="13566" max="13566" width="4.7109375" style="1" customWidth="1"/>
    <col min="13567" max="13567" width="33.140625" style="1" customWidth="1"/>
    <col min="13568" max="13568" width="39.7109375" style="1" customWidth="1"/>
    <col min="13569" max="13569" width="22.140625" style="1" customWidth="1"/>
    <col min="13570" max="13570" width="25.7109375" style="1" customWidth="1"/>
    <col min="13571" max="13571" width="12.42578125" style="1" customWidth="1"/>
    <col min="13572" max="13572" width="18.28515625" style="1" bestFit="1" customWidth="1"/>
    <col min="13573" max="13573" width="11.5703125" style="1" bestFit="1" customWidth="1"/>
    <col min="13574" max="13574" width="18.28515625" style="1" bestFit="1" customWidth="1"/>
    <col min="13575" max="13578" width="14.85546875" style="1" bestFit="1" customWidth="1"/>
    <col min="13579" max="13579" width="15.85546875" style="1" bestFit="1" customWidth="1"/>
    <col min="13580" max="13580" width="16.5703125" style="1" bestFit="1" customWidth="1"/>
    <col min="13581" max="13581" width="10" style="1" bestFit="1" customWidth="1"/>
    <col min="13582" max="13821" width="11.42578125" style="1"/>
    <col min="13822" max="13822" width="4.7109375" style="1" customWidth="1"/>
    <col min="13823" max="13823" width="33.140625" style="1" customWidth="1"/>
    <col min="13824" max="13824" width="39.7109375" style="1" customWidth="1"/>
    <col min="13825" max="13825" width="22.140625" style="1" customWidth="1"/>
    <col min="13826" max="13826" width="25.7109375" style="1" customWidth="1"/>
    <col min="13827" max="13827" width="12.42578125" style="1" customWidth="1"/>
    <col min="13828" max="13828" width="18.28515625" style="1" bestFit="1" customWidth="1"/>
    <col min="13829" max="13829" width="11.5703125" style="1" bestFit="1" customWidth="1"/>
    <col min="13830" max="13830" width="18.28515625" style="1" bestFit="1" customWidth="1"/>
    <col min="13831" max="13834" width="14.85546875" style="1" bestFit="1" customWidth="1"/>
    <col min="13835" max="13835" width="15.85546875" style="1" bestFit="1" customWidth="1"/>
    <col min="13836" max="13836" width="16.5703125" style="1" bestFit="1" customWidth="1"/>
    <col min="13837" max="13837" width="10" style="1" bestFit="1" customWidth="1"/>
    <col min="13838" max="14077" width="11.42578125" style="1"/>
    <col min="14078" max="14078" width="4.7109375" style="1" customWidth="1"/>
    <col min="14079" max="14079" width="33.140625" style="1" customWidth="1"/>
    <col min="14080" max="14080" width="39.7109375" style="1" customWidth="1"/>
    <col min="14081" max="14081" width="22.140625" style="1" customWidth="1"/>
    <col min="14082" max="14082" width="25.7109375" style="1" customWidth="1"/>
    <col min="14083" max="14083" width="12.42578125" style="1" customWidth="1"/>
    <col min="14084" max="14084" width="18.28515625" style="1" bestFit="1" customWidth="1"/>
    <col min="14085" max="14085" width="11.5703125" style="1" bestFit="1" customWidth="1"/>
    <col min="14086" max="14086" width="18.28515625" style="1" bestFit="1" customWidth="1"/>
    <col min="14087" max="14090" width="14.85546875" style="1" bestFit="1" customWidth="1"/>
    <col min="14091" max="14091" width="15.85546875" style="1" bestFit="1" customWidth="1"/>
    <col min="14092" max="14092" width="16.5703125" style="1" bestFit="1" customWidth="1"/>
    <col min="14093" max="14093" width="10" style="1" bestFit="1" customWidth="1"/>
    <col min="14094" max="14333" width="11.42578125" style="1"/>
    <col min="14334" max="14334" width="4.7109375" style="1" customWidth="1"/>
    <col min="14335" max="14335" width="33.140625" style="1" customWidth="1"/>
    <col min="14336" max="14336" width="39.7109375" style="1" customWidth="1"/>
    <col min="14337" max="14337" width="22.140625" style="1" customWidth="1"/>
    <col min="14338" max="14338" width="25.7109375" style="1" customWidth="1"/>
    <col min="14339" max="14339" width="12.42578125" style="1" customWidth="1"/>
    <col min="14340" max="14340" width="18.28515625" style="1" bestFit="1" customWidth="1"/>
    <col min="14341" max="14341" width="11.5703125" style="1" bestFit="1" customWidth="1"/>
    <col min="14342" max="14342" width="18.28515625" style="1" bestFit="1" customWidth="1"/>
    <col min="14343" max="14346" width="14.85546875" style="1" bestFit="1" customWidth="1"/>
    <col min="14347" max="14347" width="15.85546875" style="1" bestFit="1" customWidth="1"/>
    <col min="14348" max="14348" width="16.5703125" style="1" bestFit="1" customWidth="1"/>
    <col min="14349" max="14349" width="10" style="1" bestFit="1" customWidth="1"/>
    <col min="14350" max="14589" width="11.42578125" style="1"/>
    <col min="14590" max="14590" width="4.7109375" style="1" customWidth="1"/>
    <col min="14591" max="14591" width="33.140625" style="1" customWidth="1"/>
    <col min="14592" max="14592" width="39.7109375" style="1" customWidth="1"/>
    <col min="14593" max="14593" width="22.140625" style="1" customWidth="1"/>
    <col min="14594" max="14594" width="25.7109375" style="1" customWidth="1"/>
    <col min="14595" max="14595" width="12.42578125" style="1" customWidth="1"/>
    <col min="14596" max="14596" width="18.28515625" style="1" bestFit="1" customWidth="1"/>
    <col min="14597" max="14597" width="11.5703125" style="1" bestFit="1" customWidth="1"/>
    <col min="14598" max="14598" width="18.28515625" style="1" bestFit="1" customWidth="1"/>
    <col min="14599" max="14602" width="14.85546875" style="1" bestFit="1" customWidth="1"/>
    <col min="14603" max="14603" width="15.85546875" style="1" bestFit="1" customWidth="1"/>
    <col min="14604" max="14604" width="16.5703125" style="1" bestFit="1" customWidth="1"/>
    <col min="14605" max="14605" width="10" style="1" bestFit="1" customWidth="1"/>
    <col min="14606" max="14845" width="11.42578125" style="1"/>
    <col min="14846" max="14846" width="4.7109375" style="1" customWidth="1"/>
    <col min="14847" max="14847" width="33.140625" style="1" customWidth="1"/>
    <col min="14848" max="14848" width="39.7109375" style="1" customWidth="1"/>
    <col min="14849" max="14849" width="22.140625" style="1" customWidth="1"/>
    <col min="14850" max="14850" width="25.7109375" style="1" customWidth="1"/>
    <col min="14851" max="14851" width="12.42578125" style="1" customWidth="1"/>
    <col min="14852" max="14852" width="18.28515625" style="1" bestFit="1" customWidth="1"/>
    <col min="14853" max="14853" width="11.5703125" style="1" bestFit="1" customWidth="1"/>
    <col min="14854" max="14854" width="18.28515625" style="1" bestFit="1" customWidth="1"/>
    <col min="14855" max="14858" width="14.85546875" style="1" bestFit="1" customWidth="1"/>
    <col min="14859" max="14859" width="15.85546875" style="1" bestFit="1" customWidth="1"/>
    <col min="14860" max="14860" width="16.5703125" style="1" bestFit="1" customWidth="1"/>
    <col min="14861" max="14861" width="10" style="1" bestFit="1" customWidth="1"/>
    <col min="14862" max="15101" width="11.42578125" style="1"/>
    <col min="15102" max="15102" width="4.7109375" style="1" customWidth="1"/>
    <col min="15103" max="15103" width="33.140625" style="1" customWidth="1"/>
    <col min="15104" max="15104" width="39.7109375" style="1" customWidth="1"/>
    <col min="15105" max="15105" width="22.140625" style="1" customWidth="1"/>
    <col min="15106" max="15106" width="25.7109375" style="1" customWidth="1"/>
    <col min="15107" max="15107" width="12.42578125" style="1" customWidth="1"/>
    <col min="15108" max="15108" width="18.28515625" style="1" bestFit="1" customWidth="1"/>
    <col min="15109" max="15109" width="11.5703125" style="1" bestFit="1" customWidth="1"/>
    <col min="15110" max="15110" width="18.28515625" style="1" bestFit="1" customWidth="1"/>
    <col min="15111" max="15114" width="14.85546875" style="1" bestFit="1" customWidth="1"/>
    <col min="15115" max="15115" width="15.85546875" style="1" bestFit="1" customWidth="1"/>
    <col min="15116" max="15116" width="16.5703125" style="1" bestFit="1" customWidth="1"/>
    <col min="15117" max="15117" width="10" style="1" bestFit="1" customWidth="1"/>
    <col min="15118" max="15357" width="11.42578125" style="1"/>
    <col min="15358" max="15358" width="4.7109375" style="1" customWidth="1"/>
    <col min="15359" max="15359" width="33.140625" style="1" customWidth="1"/>
    <col min="15360" max="15360" width="39.7109375" style="1" customWidth="1"/>
    <col min="15361" max="15361" width="22.140625" style="1" customWidth="1"/>
    <col min="15362" max="15362" width="25.7109375" style="1" customWidth="1"/>
    <col min="15363" max="15363" width="12.42578125" style="1" customWidth="1"/>
    <col min="15364" max="15364" width="18.28515625" style="1" bestFit="1" customWidth="1"/>
    <col min="15365" max="15365" width="11.5703125" style="1" bestFit="1" customWidth="1"/>
    <col min="15366" max="15366" width="18.28515625" style="1" bestFit="1" customWidth="1"/>
    <col min="15367" max="15370" width="14.85546875" style="1" bestFit="1" customWidth="1"/>
    <col min="15371" max="15371" width="15.85546875" style="1" bestFit="1" customWidth="1"/>
    <col min="15372" max="15372" width="16.5703125" style="1" bestFit="1" customWidth="1"/>
    <col min="15373" max="15373" width="10" style="1" bestFit="1" customWidth="1"/>
    <col min="15374" max="15613" width="11.42578125" style="1"/>
    <col min="15614" max="15614" width="4.7109375" style="1" customWidth="1"/>
    <col min="15615" max="15615" width="33.140625" style="1" customWidth="1"/>
    <col min="15616" max="15616" width="39.7109375" style="1" customWidth="1"/>
    <col min="15617" max="15617" width="22.140625" style="1" customWidth="1"/>
    <col min="15618" max="15618" width="25.7109375" style="1" customWidth="1"/>
    <col min="15619" max="15619" width="12.42578125" style="1" customWidth="1"/>
    <col min="15620" max="15620" width="18.28515625" style="1" bestFit="1" customWidth="1"/>
    <col min="15621" max="15621" width="11.5703125" style="1" bestFit="1" customWidth="1"/>
    <col min="15622" max="15622" width="18.28515625" style="1" bestFit="1" customWidth="1"/>
    <col min="15623" max="15626" width="14.85546875" style="1" bestFit="1" customWidth="1"/>
    <col min="15627" max="15627" width="15.85546875" style="1" bestFit="1" customWidth="1"/>
    <col min="15628" max="15628" width="16.5703125" style="1" bestFit="1" customWidth="1"/>
    <col min="15629" max="15629" width="10" style="1" bestFit="1" customWidth="1"/>
    <col min="15630" max="15869" width="11.42578125" style="1"/>
    <col min="15870" max="15870" width="4.7109375" style="1" customWidth="1"/>
    <col min="15871" max="15871" width="33.140625" style="1" customWidth="1"/>
    <col min="15872" max="15872" width="39.7109375" style="1" customWidth="1"/>
    <col min="15873" max="15873" width="22.140625" style="1" customWidth="1"/>
    <col min="15874" max="15874" width="25.7109375" style="1" customWidth="1"/>
    <col min="15875" max="15875" width="12.42578125" style="1" customWidth="1"/>
    <col min="15876" max="15876" width="18.28515625" style="1" bestFit="1" customWidth="1"/>
    <col min="15877" max="15877" width="11.5703125" style="1" bestFit="1" customWidth="1"/>
    <col min="15878" max="15878" width="18.28515625" style="1" bestFit="1" customWidth="1"/>
    <col min="15879" max="15882" width="14.85546875" style="1" bestFit="1" customWidth="1"/>
    <col min="15883" max="15883" width="15.85546875" style="1" bestFit="1" customWidth="1"/>
    <col min="15884" max="15884" width="16.5703125" style="1" bestFit="1" customWidth="1"/>
    <col min="15885" max="15885" width="10" style="1" bestFit="1" customWidth="1"/>
    <col min="15886" max="16125" width="11.42578125" style="1"/>
    <col min="16126" max="16126" width="4.7109375" style="1" customWidth="1"/>
    <col min="16127" max="16127" width="33.140625" style="1" customWidth="1"/>
    <col min="16128" max="16128" width="39.7109375" style="1" customWidth="1"/>
    <col min="16129" max="16129" width="22.140625" style="1" customWidth="1"/>
    <col min="16130" max="16130" width="25.7109375" style="1" customWidth="1"/>
    <col min="16131" max="16131" width="12.42578125" style="1" customWidth="1"/>
    <col min="16132" max="16132" width="18.28515625" style="1" bestFit="1" customWidth="1"/>
    <col min="16133" max="16133" width="11.5703125" style="1" bestFit="1" customWidth="1"/>
    <col min="16134" max="16134" width="18.28515625" style="1" bestFit="1" customWidth="1"/>
    <col min="16135" max="16138" width="14.85546875" style="1" bestFit="1" customWidth="1"/>
    <col min="16139" max="16139" width="15.85546875" style="1" bestFit="1" customWidth="1"/>
    <col min="16140" max="16140" width="16.5703125" style="1" bestFit="1" customWidth="1"/>
    <col min="16141" max="16141" width="10" style="1" bestFit="1" customWidth="1"/>
    <col min="1614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5" ht="22.5" customHeight="1" x14ac:dyDescent="0.25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1:15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1575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852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t="s">
        <v>1438</v>
      </c>
      <c r="C8" s="1" t="s">
        <v>992</v>
      </c>
      <c r="D8" s="1" t="s">
        <v>993</v>
      </c>
      <c r="E8" s="1" t="s">
        <v>994</v>
      </c>
      <c r="F8" s="1" t="s">
        <v>37</v>
      </c>
      <c r="G8" s="13">
        <v>35000</v>
      </c>
      <c r="H8" s="13">
        <v>0</v>
      </c>
      <c r="I8" s="13">
        <f>+G8+H8</f>
        <v>35000</v>
      </c>
      <c r="J8" s="13">
        <f>+I8*2.87%</f>
        <v>1004.5</v>
      </c>
      <c r="K8" s="13">
        <v>0</v>
      </c>
      <c r="L8" s="13">
        <f>+I8*3.04%</f>
        <v>1064</v>
      </c>
      <c r="M8" s="13">
        <v>25</v>
      </c>
      <c r="N8" s="13">
        <f t="shared" ref="N8:N11" si="0">+J8+K8+L8+M8</f>
        <v>2093.5</v>
      </c>
      <c r="O8" s="13">
        <f t="shared" ref="O8:O11" si="1">+I8-N8</f>
        <v>32906.5</v>
      </c>
    </row>
    <row r="9" spans="1:15" ht="24.95" customHeight="1" x14ac:dyDescent="0.25">
      <c r="A9" s="1">
        <v>2</v>
      </c>
      <c r="B9" t="s">
        <v>1475</v>
      </c>
      <c r="C9" s="1" t="s">
        <v>992</v>
      </c>
      <c r="D9" s="1" t="s">
        <v>1476</v>
      </c>
      <c r="E9" s="1" t="s">
        <v>994</v>
      </c>
      <c r="F9" s="1" t="s">
        <v>37</v>
      </c>
      <c r="G9" s="13">
        <v>26250</v>
      </c>
      <c r="H9" s="13">
        <v>0</v>
      </c>
      <c r="I9" s="13">
        <v>26250</v>
      </c>
      <c r="J9" s="13">
        <f>+I9*2.87%</f>
        <v>753.375</v>
      </c>
      <c r="K9" s="13">
        <v>0</v>
      </c>
      <c r="L9" s="13">
        <f>+I9*3.04%</f>
        <v>798</v>
      </c>
      <c r="M9" s="13">
        <v>25</v>
      </c>
      <c r="N9" s="13">
        <f t="shared" si="0"/>
        <v>1576.375</v>
      </c>
      <c r="O9" s="13">
        <f t="shared" si="1"/>
        <v>24673.625</v>
      </c>
    </row>
    <row r="10" spans="1:15" ht="24.95" customHeight="1" x14ac:dyDescent="0.25">
      <c r="A10" s="1">
        <v>3</v>
      </c>
      <c r="B10" s="1" t="s">
        <v>996</v>
      </c>
      <c r="C10" s="1" t="s">
        <v>995</v>
      </c>
      <c r="D10" s="1" t="s">
        <v>993</v>
      </c>
      <c r="E10" s="1" t="s">
        <v>994</v>
      </c>
      <c r="F10" s="1" t="s">
        <v>29</v>
      </c>
      <c r="G10" s="13">
        <v>50000</v>
      </c>
      <c r="H10" s="13">
        <v>0</v>
      </c>
      <c r="I10" s="13">
        <f>+G10+H10</f>
        <v>50000</v>
      </c>
      <c r="J10" s="13">
        <f t="shared" ref="J10" si="2">+I10*2.87%</f>
        <v>1435</v>
      </c>
      <c r="K10" s="13">
        <v>1854</v>
      </c>
      <c r="L10" s="13">
        <f t="shared" ref="L10" si="3">+I10*3.04%</f>
        <v>1520</v>
      </c>
      <c r="M10" s="13">
        <v>425</v>
      </c>
      <c r="N10" s="13">
        <f t="shared" si="0"/>
        <v>5234</v>
      </c>
      <c r="O10" s="13">
        <f t="shared" si="1"/>
        <v>44766</v>
      </c>
    </row>
    <row r="11" spans="1:15" ht="24.95" customHeight="1" x14ac:dyDescent="0.25">
      <c r="A11" s="1">
        <v>4</v>
      </c>
      <c r="B11" s="1" t="s">
        <v>997</v>
      </c>
      <c r="C11" s="1" t="s">
        <v>174</v>
      </c>
      <c r="D11" s="1" t="s">
        <v>998</v>
      </c>
      <c r="E11" s="1" t="s">
        <v>994</v>
      </c>
      <c r="F11" s="1" t="s">
        <v>37</v>
      </c>
      <c r="G11" s="13">
        <v>100000</v>
      </c>
      <c r="H11" s="13">
        <v>0</v>
      </c>
      <c r="I11" s="13">
        <v>100000</v>
      </c>
      <c r="J11" s="13">
        <v>2870</v>
      </c>
      <c r="K11" s="13">
        <v>12105.37</v>
      </c>
      <c r="L11" s="13">
        <v>3040</v>
      </c>
      <c r="M11" s="13">
        <v>4850</v>
      </c>
      <c r="N11" s="13">
        <f t="shared" si="0"/>
        <v>22865.370000000003</v>
      </c>
      <c r="O11" s="13">
        <f t="shared" si="1"/>
        <v>77134.63</v>
      </c>
    </row>
    <row r="14" spans="1:15" ht="22.5" customHeight="1" x14ac:dyDescent="0.25">
      <c r="G14" s="26">
        <f>SUM(G8:G11)</f>
        <v>211250</v>
      </c>
      <c r="H14" s="26">
        <f>SUM(H10:H11)</f>
        <v>0</v>
      </c>
      <c r="I14" s="26">
        <f t="shared" ref="I14:O14" si="4">SUM(I8:I11)</f>
        <v>211250</v>
      </c>
      <c r="J14" s="26">
        <f t="shared" si="4"/>
        <v>6062.875</v>
      </c>
      <c r="K14" s="26">
        <f t="shared" si="4"/>
        <v>13959.37</v>
      </c>
      <c r="L14" s="26">
        <f t="shared" si="4"/>
        <v>6422</v>
      </c>
      <c r="M14" s="26">
        <f t="shared" si="4"/>
        <v>5325</v>
      </c>
      <c r="N14" s="26">
        <f t="shared" si="4"/>
        <v>31769.245000000003</v>
      </c>
      <c r="O14" s="26">
        <f t="shared" si="4"/>
        <v>179480.755</v>
      </c>
    </row>
    <row r="17" spans="6:16" ht="22.5" customHeight="1" x14ac:dyDescent="0.25">
      <c r="F17" s="15"/>
      <c r="G17" s="15"/>
      <c r="H17" s="15"/>
      <c r="P17" s="17"/>
    </row>
    <row r="18" spans="6:16" ht="22.5" customHeight="1" x14ac:dyDescent="0.25">
      <c r="F18" s="53" t="s">
        <v>850</v>
      </c>
      <c r="G18" s="53"/>
      <c r="H18" s="53"/>
    </row>
    <row r="19" spans="6:16" ht="22.5" customHeight="1" x14ac:dyDescent="0.25">
      <c r="F19" s="54" t="s">
        <v>851</v>
      </c>
      <c r="G19" s="54"/>
      <c r="H19" s="54"/>
    </row>
    <row r="21" spans="6:16" ht="22.5" customHeight="1" x14ac:dyDescent="0.25">
      <c r="G21" s="14"/>
      <c r="H21"/>
      <c r="I21" s="14"/>
      <c r="J21" s="14"/>
      <c r="K21" s="14"/>
      <c r="L21" s="14"/>
      <c r="M21" s="14"/>
      <c r="N21" s="14"/>
      <c r="O21" s="14"/>
    </row>
    <row r="22" spans="6:16" ht="22.5" customHeight="1" x14ac:dyDescent="0.25">
      <c r="G22" s="14"/>
      <c r="H22"/>
      <c r="I22" s="14"/>
      <c r="J22" s="14"/>
      <c r="K22" s="14"/>
      <c r="L22" s="14"/>
      <c r="M22" s="14"/>
      <c r="N22" s="14"/>
      <c r="O22" s="14"/>
    </row>
    <row r="23" spans="6:16" ht="22.5" customHeight="1" x14ac:dyDescent="0.25">
      <c r="G23" s="14"/>
      <c r="H23"/>
      <c r="I23" s="14"/>
      <c r="J23" s="14"/>
      <c r="K23" s="14"/>
      <c r="L23" s="14"/>
      <c r="M23" s="14"/>
      <c r="N23" s="14"/>
      <c r="O23" s="14"/>
    </row>
  </sheetData>
  <mergeCells count="6">
    <mergeCell ref="F19:H19"/>
    <mergeCell ref="A2:O2"/>
    <mergeCell ref="A3:O3"/>
    <mergeCell ref="A4:O4"/>
    <mergeCell ref="A5:O5"/>
    <mergeCell ref="F18:H1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8"/>
  <sheetViews>
    <sheetView zoomScale="120" zoomScaleNormal="120" workbookViewId="0">
      <selection activeCell="P11" sqref="P11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35.7109375" style="1" customWidth="1"/>
    <col min="3" max="3" width="47" style="1" customWidth="1"/>
    <col min="4" max="4" width="44.7109375" style="1" customWidth="1"/>
    <col min="5" max="5" width="14.42578125" style="1" customWidth="1"/>
    <col min="6" max="6" width="12.42578125" style="1" customWidth="1"/>
    <col min="7" max="7" width="18.28515625" style="13" bestFit="1" customWidth="1"/>
    <col min="8" max="8" width="11.5703125" style="13" bestFit="1" customWidth="1"/>
    <col min="9" max="9" width="18.28515625" style="13" bestFit="1" customWidth="1"/>
    <col min="10" max="10" width="13.42578125" style="13" customWidth="1"/>
    <col min="11" max="11" width="12.7109375" style="13" customWidth="1"/>
    <col min="12" max="12" width="12.42578125" style="13" customWidth="1"/>
    <col min="13" max="13" width="14.85546875" style="13" bestFit="1" customWidth="1"/>
    <col min="14" max="14" width="15.85546875" style="13" bestFit="1" customWidth="1"/>
    <col min="15" max="15" width="13.140625" style="13" customWidth="1"/>
    <col min="16" max="244" width="11.42578125" style="1"/>
    <col min="245" max="245" width="4.7109375" style="1" customWidth="1"/>
    <col min="246" max="246" width="33.85546875" style="1" customWidth="1"/>
    <col min="247" max="247" width="39.7109375" style="1" customWidth="1"/>
    <col min="248" max="248" width="36.28515625" style="1" customWidth="1"/>
    <col min="249" max="249" width="14.42578125" style="1" customWidth="1"/>
    <col min="250" max="250" width="12.42578125" style="1" customWidth="1"/>
    <col min="251" max="251" width="18.28515625" style="1" bestFit="1" customWidth="1"/>
    <col min="252" max="252" width="11.5703125" style="1" bestFit="1" customWidth="1"/>
    <col min="253" max="253" width="18.28515625" style="1" bestFit="1" customWidth="1"/>
    <col min="254" max="254" width="11.85546875" style="1" customWidth="1"/>
    <col min="255" max="255" width="12.7109375" style="1" customWidth="1"/>
    <col min="256" max="256" width="12.42578125" style="1" customWidth="1"/>
    <col min="257" max="257" width="14.85546875" style="1" bestFit="1" customWidth="1"/>
    <col min="258" max="258" width="15.85546875" style="1" bestFit="1" customWidth="1"/>
    <col min="259" max="259" width="13.140625" style="1" customWidth="1"/>
    <col min="260" max="500" width="11.42578125" style="1"/>
    <col min="501" max="501" width="4.7109375" style="1" customWidth="1"/>
    <col min="502" max="502" width="33.85546875" style="1" customWidth="1"/>
    <col min="503" max="503" width="39.7109375" style="1" customWidth="1"/>
    <col min="504" max="504" width="36.28515625" style="1" customWidth="1"/>
    <col min="505" max="505" width="14.42578125" style="1" customWidth="1"/>
    <col min="506" max="506" width="12.42578125" style="1" customWidth="1"/>
    <col min="507" max="507" width="18.28515625" style="1" bestFit="1" customWidth="1"/>
    <col min="508" max="508" width="11.5703125" style="1" bestFit="1" customWidth="1"/>
    <col min="509" max="509" width="18.28515625" style="1" bestFit="1" customWidth="1"/>
    <col min="510" max="510" width="11.85546875" style="1" customWidth="1"/>
    <col min="511" max="511" width="12.7109375" style="1" customWidth="1"/>
    <col min="512" max="512" width="12.42578125" style="1" customWidth="1"/>
    <col min="513" max="513" width="14.85546875" style="1" bestFit="1" customWidth="1"/>
    <col min="514" max="514" width="15.85546875" style="1" bestFit="1" customWidth="1"/>
    <col min="515" max="515" width="13.140625" style="1" customWidth="1"/>
    <col min="516" max="756" width="11.42578125" style="1"/>
    <col min="757" max="757" width="4.7109375" style="1" customWidth="1"/>
    <col min="758" max="758" width="33.85546875" style="1" customWidth="1"/>
    <col min="759" max="759" width="39.7109375" style="1" customWidth="1"/>
    <col min="760" max="760" width="36.28515625" style="1" customWidth="1"/>
    <col min="761" max="761" width="14.42578125" style="1" customWidth="1"/>
    <col min="762" max="762" width="12.42578125" style="1" customWidth="1"/>
    <col min="763" max="763" width="18.28515625" style="1" bestFit="1" customWidth="1"/>
    <col min="764" max="764" width="11.5703125" style="1" bestFit="1" customWidth="1"/>
    <col min="765" max="765" width="18.28515625" style="1" bestFit="1" customWidth="1"/>
    <col min="766" max="766" width="11.85546875" style="1" customWidth="1"/>
    <col min="767" max="767" width="12.7109375" style="1" customWidth="1"/>
    <col min="768" max="768" width="12.42578125" style="1" customWidth="1"/>
    <col min="769" max="769" width="14.85546875" style="1" bestFit="1" customWidth="1"/>
    <col min="770" max="770" width="15.85546875" style="1" bestFit="1" customWidth="1"/>
    <col min="771" max="771" width="13.140625" style="1" customWidth="1"/>
    <col min="772" max="1012" width="11.42578125" style="1"/>
    <col min="1013" max="1013" width="4.7109375" style="1" customWidth="1"/>
    <col min="1014" max="1014" width="33.85546875" style="1" customWidth="1"/>
    <col min="1015" max="1015" width="39.7109375" style="1" customWidth="1"/>
    <col min="1016" max="1016" width="36.28515625" style="1" customWidth="1"/>
    <col min="1017" max="1017" width="14.42578125" style="1" customWidth="1"/>
    <col min="1018" max="1018" width="12.42578125" style="1" customWidth="1"/>
    <col min="1019" max="1019" width="18.28515625" style="1" bestFit="1" customWidth="1"/>
    <col min="1020" max="1020" width="11.5703125" style="1" bestFit="1" customWidth="1"/>
    <col min="1021" max="1021" width="18.28515625" style="1" bestFit="1" customWidth="1"/>
    <col min="1022" max="1022" width="11.85546875" style="1" customWidth="1"/>
    <col min="1023" max="1023" width="12.7109375" style="1" customWidth="1"/>
    <col min="1024" max="1024" width="12.42578125" style="1" customWidth="1"/>
    <col min="1025" max="1025" width="14.85546875" style="1" bestFit="1" customWidth="1"/>
    <col min="1026" max="1026" width="15.85546875" style="1" bestFit="1" customWidth="1"/>
    <col min="1027" max="1027" width="13.140625" style="1" customWidth="1"/>
    <col min="1028" max="1268" width="11.42578125" style="1"/>
    <col min="1269" max="1269" width="4.7109375" style="1" customWidth="1"/>
    <col min="1270" max="1270" width="33.85546875" style="1" customWidth="1"/>
    <col min="1271" max="1271" width="39.7109375" style="1" customWidth="1"/>
    <col min="1272" max="1272" width="36.28515625" style="1" customWidth="1"/>
    <col min="1273" max="1273" width="14.42578125" style="1" customWidth="1"/>
    <col min="1274" max="1274" width="12.42578125" style="1" customWidth="1"/>
    <col min="1275" max="1275" width="18.28515625" style="1" bestFit="1" customWidth="1"/>
    <col min="1276" max="1276" width="11.5703125" style="1" bestFit="1" customWidth="1"/>
    <col min="1277" max="1277" width="18.28515625" style="1" bestFit="1" customWidth="1"/>
    <col min="1278" max="1278" width="11.85546875" style="1" customWidth="1"/>
    <col min="1279" max="1279" width="12.7109375" style="1" customWidth="1"/>
    <col min="1280" max="1280" width="12.42578125" style="1" customWidth="1"/>
    <col min="1281" max="1281" width="14.85546875" style="1" bestFit="1" customWidth="1"/>
    <col min="1282" max="1282" width="15.85546875" style="1" bestFit="1" customWidth="1"/>
    <col min="1283" max="1283" width="13.140625" style="1" customWidth="1"/>
    <col min="1284" max="1524" width="11.42578125" style="1"/>
    <col min="1525" max="1525" width="4.7109375" style="1" customWidth="1"/>
    <col min="1526" max="1526" width="33.85546875" style="1" customWidth="1"/>
    <col min="1527" max="1527" width="39.7109375" style="1" customWidth="1"/>
    <col min="1528" max="1528" width="36.28515625" style="1" customWidth="1"/>
    <col min="1529" max="1529" width="14.42578125" style="1" customWidth="1"/>
    <col min="1530" max="1530" width="12.42578125" style="1" customWidth="1"/>
    <col min="1531" max="1531" width="18.28515625" style="1" bestFit="1" customWidth="1"/>
    <col min="1532" max="1532" width="11.5703125" style="1" bestFit="1" customWidth="1"/>
    <col min="1533" max="1533" width="18.28515625" style="1" bestFit="1" customWidth="1"/>
    <col min="1534" max="1534" width="11.85546875" style="1" customWidth="1"/>
    <col min="1535" max="1535" width="12.7109375" style="1" customWidth="1"/>
    <col min="1536" max="1536" width="12.42578125" style="1" customWidth="1"/>
    <col min="1537" max="1537" width="14.85546875" style="1" bestFit="1" customWidth="1"/>
    <col min="1538" max="1538" width="15.85546875" style="1" bestFit="1" customWidth="1"/>
    <col min="1539" max="1539" width="13.140625" style="1" customWidth="1"/>
    <col min="1540" max="1780" width="11.42578125" style="1"/>
    <col min="1781" max="1781" width="4.7109375" style="1" customWidth="1"/>
    <col min="1782" max="1782" width="33.85546875" style="1" customWidth="1"/>
    <col min="1783" max="1783" width="39.7109375" style="1" customWidth="1"/>
    <col min="1784" max="1784" width="36.28515625" style="1" customWidth="1"/>
    <col min="1785" max="1785" width="14.42578125" style="1" customWidth="1"/>
    <col min="1786" max="1786" width="12.42578125" style="1" customWidth="1"/>
    <col min="1787" max="1787" width="18.28515625" style="1" bestFit="1" customWidth="1"/>
    <col min="1788" max="1788" width="11.5703125" style="1" bestFit="1" customWidth="1"/>
    <col min="1789" max="1789" width="18.28515625" style="1" bestFit="1" customWidth="1"/>
    <col min="1790" max="1790" width="11.85546875" style="1" customWidth="1"/>
    <col min="1791" max="1791" width="12.7109375" style="1" customWidth="1"/>
    <col min="1792" max="1792" width="12.42578125" style="1" customWidth="1"/>
    <col min="1793" max="1793" width="14.85546875" style="1" bestFit="1" customWidth="1"/>
    <col min="1794" max="1794" width="15.85546875" style="1" bestFit="1" customWidth="1"/>
    <col min="1795" max="1795" width="13.140625" style="1" customWidth="1"/>
    <col min="1796" max="2036" width="11.42578125" style="1"/>
    <col min="2037" max="2037" width="4.7109375" style="1" customWidth="1"/>
    <col min="2038" max="2038" width="33.85546875" style="1" customWidth="1"/>
    <col min="2039" max="2039" width="39.7109375" style="1" customWidth="1"/>
    <col min="2040" max="2040" width="36.28515625" style="1" customWidth="1"/>
    <col min="2041" max="2041" width="14.42578125" style="1" customWidth="1"/>
    <col min="2042" max="2042" width="12.42578125" style="1" customWidth="1"/>
    <col min="2043" max="2043" width="18.28515625" style="1" bestFit="1" customWidth="1"/>
    <col min="2044" max="2044" width="11.5703125" style="1" bestFit="1" customWidth="1"/>
    <col min="2045" max="2045" width="18.28515625" style="1" bestFit="1" customWidth="1"/>
    <col min="2046" max="2046" width="11.85546875" style="1" customWidth="1"/>
    <col min="2047" max="2047" width="12.7109375" style="1" customWidth="1"/>
    <col min="2048" max="2048" width="12.42578125" style="1" customWidth="1"/>
    <col min="2049" max="2049" width="14.85546875" style="1" bestFit="1" customWidth="1"/>
    <col min="2050" max="2050" width="15.85546875" style="1" bestFit="1" customWidth="1"/>
    <col min="2051" max="2051" width="13.140625" style="1" customWidth="1"/>
    <col min="2052" max="2292" width="11.42578125" style="1"/>
    <col min="2293" max="2293" width="4.7109375" style="1" customWidth="1"/>
    <col min="2294" max="2294" width="33.85546875" style="1" customWidth="1"/>
    <col min="2295" max="2295" width="39.7109375" style="1" customWidth="1"/>
    <col min="2296" max="2296" width="36.28515625" style="1" customWidth="1"/>
    <col min="2297" max="2297" width="14.42578125" style="1" customWidth="1"/>
    <col min="2298" max="2298" width="12.42578125" style="1" customWidth="1"/>
    <col min="2299" max="2299" width="18.28515625" style="1" bestFit="1" customWidth="1"/>
    <col min="2300" max="2300" width="11.5703125" style="1" bestFit="1" customWidth="1"/>
    <col min="2301" max="2301" width="18.28515625" style="1" bestFit="1" customWidth="1"/>
    <col min="2302" max="2302" width="11.85546875" style="1" customWidth="1"/>
    <col min="2303" max="2303" width="12.7109375" style="1" customWidth="1"/>
    <col min="2304" max="2304" width="12.42578125" style="1" customWidth="1"/>
    <col min="2305" max="2305" width="14.85546875" style="1" bestFit="1" customWidth="1"/>
    <col min="2306" max="2306" width="15.85546875" style="1" bestFit="1" customWidth="1"/>
    <col min="2307" max="2307" width="13.140625" style="1" customWidth="1"/>
    <col min="2308" max="2548" width="11.42578125" style="1"/>
    <col min="2549" max="2549" width="4.7109375" style="1" customWidth="1"/>
    <col min="2550" max="2550" width="33.85546875" style="1" customWidth="1"/>
    <col min="2551" max="2551" width="39.7109375" style="1" customWidth="1"/>
    <col min="2552" max="2552" width="36.28515625" style="1" customWidth="1"/>
    <col min="2553" max="2553" width="14.42578125" style="1" customWidth="1"/>
    <col min="2554" max="2554" width="12.42578125" style="1" customWidth="1"/>
    <col min="2555" max="2555" width="18.28515625" style="1" bestFit="1" customWidth="1"/>
    <col min="2556" max="2556" width="11.5703125" style="1" bestFit="1" customWidth="1"/>
    <col min="2557" max="2557" width="18.28515625" style="1" bestFit="1" customWidth="1"/>
    <col min="2558" max="2558" width="11.85546875" style="1" customWidth="1"/>
    <col min="2559" max="2559" width="12.7109375" style="1" customWidth="1"/>
    <col min="2560" max="2560" width="12.42578125" style="1" customWidth="1"/>
    <col min="2561" max="2561" width="14.85546875" style="1" bestFit="1" customWidth="1"/>
    <col min="2562" max="2562" width="15.85546875" style="1" bestFit="1" customWidth="1"/>
    <col min="2563" max="2563" width="13.140625" style="1" customWidth="1"/>
    <col min="2564" max="2804" width="11.42578125" style="1"/>
    <col min="2805" max="2805" width="4.7109375" style="1" customWidth="1"/>
    <col min="2806" max="2806" width="33.85546875" style="1" customWidth="1"/>
    <col min="2807" max="2807" width="39.7109375" style="1" customWidth="1"/>
    <col min="2808" max="2808" width="36.28515625" style="1" customWidth="1"/>
    <col min="2809" max="2809" width="14.42578125" style="1" customWidth="1"/>
    <col min="2810" max="2810" width="12.42578125" style="1" customWidth="1"/>
    <col min="2811" max="2811" width="18.28515625" style="1" bestFit="1" customWidth="1"/>
    <col min="2812" max="2812" width="11.5703125" style="1" bestFit="1" customWidth="1"/>
    <col min="2813" max="2813" width="18.28515625" style="1" bestFit="1" customWidth="1"/>
    <col min="2814" max="2814" width="11.85546875" style="1" customWidth="1"/>
    <col min="2815" max="2815" width="12.7109375" style="1" customWidth="1"/>
    <col min="2816" max="2816" width="12.42578125" style="1" customWidth="1"/>
    <col min="2817" max="2817" width="14.85546875" style="1" bestFit="1" customWidth="1"/>
    <col min="2818" max="2818" width="15.85546875" style="1" bestFit="1" customWidth="1"/>
    <col min="2819" max="2819" width="13.140625" style="1" customWidth="1"/>
    <col min="2820" max="3060" width="11.42578125" style="1"/>
    <col min="3061" max="3061" width="4.7109375" style="1" customWidth="1"/>
    <col min="3062" max="3062" width="33.85546875" style="1" customWidth="1"/>
    <col min="3063" max="3063" width="39.7109375" style="1" customWidth="1"/>
    <col min="3064" max="3064" width="36.28515625" style="1" customWidth="1"/>
    <col min="3065" max="3065" width="14.42578125" style="1" customWidth="1"/>
    <col min="3066" max="3066" width="12.42578125" style="1" customWidth="1"/>
    <col min="3067" max="3067" width="18.28515625" style="1" bestFit="1" customWidth="1"/>
    <col min="3068" max="3068" width="11.5703125" style="1" bestFit="1" customWidth="1"/>
    <col min="3069" max="3069" width="18.28515625" style="1" bestFit="1" customWidth="1"/>
    <col min="3070" max="3070" width="11.85546875" style="1" customWidth="1"/>
    <col min="3071" max="3071" width="12.7109375" style="1" customWidth="1"/>
    <col min="3072" max="3072" width="12.42578125" style="1" customWidth="1"/>
    <col min="3073" max="3073" width="14.85546875" style="1" bestFit="1" customWidth="1"/>
    <col min="3074" max="3074" width="15.85546875" style="1" bestFit="1" customWidth="1"/>
    <col min="3075" max="3075" width="13.140625" style="1" customWidth="1"/>
    <col min="3076" max="3316" width="11.42578125" style="1"/>
    <col min="3317" max="3317" width="4.7109375" style="1" customWidth="1"/>
    <col min="3318" max="3318" width="33.85546875" style="1" customWidth="1"/>
    <col min="3319" max="3319" width="39.7109375" style="1" customWidth="1"/>
    <col min="3320" max="3320" width="36.28515625" style="1" customWidth="1"/>
    <col min="3321" max="3321" width="14.42578125" style="1" customWidth="1"/>
    <col min="3322" max="3322" width="12.42578125" style="1" customWidth="1"/>
    <col min="3323" max="3323" width="18.28515625" style="1" bestFit="1" customWidth="1"/>
    <col min="3324" max="3324" width="11.5703125" style="1" bestFit="1" customWidth="1"/>
    <col min="3325" max="3325" width="18.28515625" style="1" bestFit="1" customWidth="1"/>
    <col min="3326" max="3326" width="11.85546875" style="1" customWidth="1"/>
    <col min="3327" max="3327" width="12.7109375" style="1" customWidth="1"/>
    <col min="3328" max="3328" width="12.42578125" style="1" customWidth="1"/>
    <col min="3329" max="3329" width="14.85546875" style="1" bestFit="1" customWidth="1"/>
    <col min="3330" max="3330" width="15.85546875" style="1" bestFit="1" customWidth="1"/>
    <col min="3331" max="3331" width="13.140625" style="1" customWidth="1"/>
    <col min="3332" max="3572" width="11.42578125" style="1"/>
    <col min="3573" max="3573" width="4.7109375" style="1" customWidth="1"/>
    <col min="3574" max="3574" width="33.85546875" style="1" customWidth="1"/>
    <col min="3575" max="3575" width="39.7109375" style="1" customWidth="1"/>
    <col min="3576" max="3576" width="36.28515625" style="1" customWidth="1"/>
    <col min="3577" max="3577" width="14.42578125" style="1" customWidth="1"/>
    <col min="3578" max="3578" width="12.42578125" style="1" customWidth="1"/>
    <col min="3579" max="3579" width="18.28515625" style="1" bestFit="1" customWidth="1"/>
    <col min="3580" max="3580" width="11.5703125" style="1" bestFit="1" customWidth="1"/>
    <col min="3581" max="3581" width="18.28515625" style="1" bestFit="1" customWidth="1"/>
    <col min="3582" max="3582" width="11.85546875" style="1" customWidth="1"/>
    <col min="3583" max="3583" width="12.7109375" style="1" customWidth="1"/>
    <col min="3584" max="3584" width="12.42578125" style="1" customWidth="1"/>
    <col min="3585" max="3585" width="14.85546875" style="1" bestFit="1" customWidth="1"/>
    <col min="3586" max="3586" width="15.85546875" style="1" bestFit="1" customWidth="1"/>
    <col min="3587" max="3587" width="13.140625" style="1" customWidth="1"/>
    <col min="3588" max="3828" width="11.42578125" style="1"/>
    <col min="3829" max="3829" width="4.7109375" style="1" customWidth="1"/>
    <col min="3830" max="3830" width="33.85546875" style="1" customWidth="1"/>
    <col min="3831" max="3831" width="39.7109375" style="1" customWidth="1"/>
    <col min="3832" max="3832" width="36.28515625" style="1" customWidth="1"/>
    <col min="3833" max="3833" width="14.42578125" style="1" customWidth="1"/>
    <col min="3834" max="3834" width="12.42578125" style="1" customWidth="1"/>
    <col min="3835" max="3835" width="18.28515625" style="1" bestFit="1" customWidth="1"/>
    <col min="3836" max="3836" width="11.5703125" style="1" bestFit="1" customWidth="1"/>
    <col min="3837" max="3837" width="18.28515625" style="1" bestFit="1" customWidth="1"/>
    <col min="3838" max="3838" width="11.85546875" style="1" customWidth="1"/>
    <col min="3839" max="3839" width="12.7109375" style="1" customWidth="1"/>
    <col min="3840" max="3840" width="12.42578125" style="1" customWidth="1"/>
    <col min="3841" max="3841" width="14.85546875" style="1" bestFit="1" customWidth="1"/>
    <col min="3842" max="3842" width="15.85546875" style="1" bestFit="1" customWidth="1"/>
    <col min="3843" max="3843" width="13.140625" style="1" customWidth="1"/>
    <col min="3844" max="4084" width="11.42578125" style="1"/>
    <col min="4085" max="4085" width="4.7109375" style="1" customWidth="1"/>
    <col min="4086" max="4086" width="33.85546875" style="1" customWidth="1"/>
    <col min="4087" max="4087" width="39.7109375" style="1" customWidth="1"/>
    <col min="4088" max="4088" width="36.28515625" style="1" customWidth="1"/>
    <col min="4089" max="4089" width="14.42578125" style="1" customWidth="1"/>
    <col min="4090" max="4090" width="12.42578125" style="1" customWidth="1"/>
    <col min="4091" max="4091" width="18.28515625" style="1" bestFit="1" customWidth="1"/>
    <col min="4092" max="4092" width="11.5703125" style="1" bestFit="1" customWidth="1"/>
    <col min="4093" max="4093" width="18.28515625" style="1" bestFit="1" customWidth="1"/>
    <col min="4094" max="4094" width="11.85546875" style="1" customWidth="1"/>
    <col min="4095" max="4095" width="12.7109375" style="1" customWidth="1"/>
    <col min="4096" max="4096" width="12.42578125" style="1" customWidth="1"/>
    <col min="4097" max="4097" width="14.85546875" style="1" bestFit="1" customWidth="1"/>
    <col min="4098" max="4098" width="15.85546875" style="1" bestFit="1" customWidth="1"/>
    <col min="4099" max="4099" width="13.140625" style="1" customWidth="1"/>
    <col min="4100" max="4340" width="11.42578125" style="1"/>
    <col min="4341" max="4341" width="4.7109375" style="1" customWidth="1"/>
    <col min="4342" max="4342" width="33.85546875" style="1" customWidth="1"/>
    <col min="4343" max="4343" width="39.7109375" style="1" customWidth="1"/>
    <col min="4344" max="4344" width="36.28515625" style="1" customWidth="1"/>
    <col min="4345" max="4345" width="14.42578125" style="1" customWidth="1"/>
    <col min="4346" max="4346" width="12.42578125" style="1" customWidth="1"/>
    <col min="4347" max="4347" width="18.28515625" style="1" bestFit="1" customWidth="1"/>
    <col min="4348" max="4348" width="11.5703125" style="1" bestFit="1" customWidth="1"/>
    <col min="4349" max="4349" width="18.28515625" style="1" bestFit="1" customWidth="1"/>
    <col min="4350" max="4350" width="11.85546875" style="1" customWidth="1"/>
    <col min="4351" max="4351" width="12.7109375" style="1" customWidth="1"/>
    <col min="4352" max="4352" width="12.42578125" style="1" customWidth="1"/>
    <col min="4353" max="4353" width="14.85546875" style="1" bestFit="1" customWidth="1"/>
    <col min="4354" max="4354" width="15.85546875" style="1" bestFit="1" customWidth="1"/>
    <col min="4355" max="4355" width="13.140625" style="1" customWidth="1"/>
    <col min="4356" max="4596" width="11.42578125" style="1"/>
    <col min="4597" max="4597" width="4.7109375" style="1" customWidth="1"/>
    <col min="4598" max="4598" width="33.85546875" style="1" customWidth="1"/>
    <col min="4599" max="4599" width="39.7109375" style="1" customWidth="1"/>
    <col min="4600" max="4600" width="36.28515625" style="1" customWidth="1"/>
    <col min="4601" max="4601" width="14.42578125" style="1" customWidth="1"/>
    <col min="4602" max="4602" width="12.42578125" style="1" customWidth="1"/>
    <col min="4603" max="4603" width="18.28515625" style="1" bestFit="1" customWidth="1"/>
    <col min="4604" max="4604" width="11.5703125" style="1" bestFit="1" customWidth="1"/>
    <col min="4605" max="4605" width="18.28515625" style="1" bestFit="1" customWidth="1"/>
    <col min="4606" max="4606" width="11.85546875" style="1" customWidth="1"/>
    <col min="4607" max="4607" width="12.7109375" style="1" customWidth="1"/>
    <col min="4608" max="4608" width="12.42578125" style="1" customWidth="1"/>
    <col min="4609" max="4609" width="14.85546875" style="1" bestFit="1" customWidth="1"/>
    <col min="4610" max="4610" width="15.85546875" style="1" bestFit="1" customWidth="1"/>
    <col min="4611" max="4611" width="13.140625" style="1" customWidth="1"/>
    <col min="4612" max="4852" width="11.42578125" style="1"/>
    <col min="4853" max="4853" width="4.7109375" style="1" customWidth="1"/>
    <col min="4854" max="4854" width="33.85546875" style="1" customWidth="1"/>
    <col min="4855" max="4855" width="39.7109375" style="1" customWidth="1"/>
    <col min="4856" max="4856" width="36.28515625" style="1" customWidth="1"/>
    <col min="4857" max="4857" width="14.42578125" style="1" customWidth="1"/>
    <col min="4858" max="4858" width="12.42578125" style="1" customWidth="1"/>
    <col min="4859" max="4859" width="18.28515625" style="1" bestFit="1" customWidth="1"/>
    <col min="4860" max="4860" width="11.5703125" style="1" bestFit="1" customWidth="1"/>
    <col min="4861" max="4861" width="18.28515625" style="1" bestFit="1" customWidth="1"/>
    <col min="4862" max="4862" width="11.85546875" style="1" customWidth="1"/>
    <col min="4863" max="4863" width="12.7109375" style="1" customWidth="1"/>
    <col min="4864" max="4864" width="12.42578125" style="1" customWidth="1"/>
    <col min="4865" max="4865" width="14.85546875" style="1" bestFit="1" customWidth="1"/>
    <col min="4866" max="4866" width="15.85546875" style="1" bestFit="1" customWidth="1"/>
    <col min="4867" max="4867" width="13.140625" style="1" customWidth="1"/>
    <col min="4868" max="5108" width="11.42578125" style="1"/>
    <col min="5109" max="5109" width="4.7109375" style="1" customWidth="1"/>
    <col min="5110" max="5110" width="33.85546875" style="1" customWidth="1"/>
    <col min="5111" max="5111" width="39.7109375" style="1" customWidth="1"/>
    <col min="5112" max="5112" width="36.28515625" style="1" customWidth="1"/>
    <col min="5113" max="5113" width="14.42578125" style="1" customWidth="1"/>
    <col min="5114" max="5114" width="12.42578125" style="1" customWidth="1"/>
    <col min="5115" max="5115" width="18.28515625" style="1" bestFit="1" customWidth="1"/>
    <col min="5116" max="5116" width="11.5703125" style="1" bestFit="1" customWidth="1"/>
    <col min="5117" max="5117" width="18.28515625" style="1" bestFit="1" customWidth="1"/>
    <col min="5118" max="5118" width="11.85546875" style="1" customWidth="1"/>
    <col min="5119" max="5119" width="12.7109375" style="1" customWidth="1"/>
    <col min="5120" max="5120" width="12.42578125" style="1" customWidth="1"/>
    <col min="5121" max="5121" width="14.85546875" style="1" bestFit="1" customWidth="1"/>
    <col min="5122" max="5122" width="15.85546875" style="1" bestFit="1" customWidth="1"/>
    <col min="5123" max="5123" width="13.140625" style="1" customWidth="1"/>
    <col min="5124" max="5364" width="11.42578125" style="1"/>
    <col min="5365" max="5365" width="4.7109375" style="1" customWidth="1"/>
    <col min="5366" max="5366" width="33.85546875" style="1" customWidth="1"/>
    <col min="5367" max="5367" width="39.7109375" style="1" customWidth="1"/>
    <col min="5368" max="5368" width="36.28515625" style="1" customWidth="1"/>
    <col min="5369" max="5369" width="14.42578125" style="1" customWidth="1"/>
    <col min="5370" max="5370" width="12.42578125" style="1" customWidth="1"/>
    <col min="5371" max="5371" width="18.28515625" style="1" bestFit="1" customWidth="1"/>
    <col min="5372" max="5372" width="11.5703125" style="1" bestFit="1" customWidth="1"/>
    <col min="5373" max="5373" width="18.28515625" style="1" bestFit="1" customWidth="1"/>
    <col min="5374" max="5374" width="11.85546875" style="1" customWidth="1"/>
    <col min="5375" max="5375" width="12.7109375" style="1" customWidth="1"/>
    <col min="5376" max="5376" width="12.42578125" style="1" customWidth="1"/>
    <col min="5377" max="5377" width="14.85546875" style="1" bestFit="1" customWidth="1"/>
    <col min="5378" max="5378" width="15.85546875" style="1" bestFit="1" customWidth="1"/>
    <col min="5379" max="5379" width="13.140625" style="1" customWidth="1"/>
    <col min="5380" max="5620" width="11.42578125" style="1"/>
    <col min="5621" max="5621" width="4.7109375" style="1" customWidth="1"/>
    <col min="5622" max="5622" width="33.85546875" style="1" customWidth="1"/>
    <col min="5623" max="5623" width="39.7109375" style="1" customWidth="1"/>
    <col min="5624" max="5624" width="36.28515625" style="1" customWidth="1"/>
    <col min="5625" max="5625" width="14.42578125" style="1" customWidth="1"/>
    <col min="5626" max="5626" width="12.42578125" style="1" customWidth="1"/>
    <col min="5627" max="5627" width="18.28515625" style="1" bestFit="1" customWidth="1"/>
    <col min="5628" max="5628" width="11.5703125" style="1" bestFit="1" customWidth="1"/>
    <col min="5629" max="5629" width="18.28515625" style="1" bestFit="1" customWidth="1"/>
    <col min="5630" max="5630" width="11.85546875" style="1" customWidth="1"/>
    <col min="5631" max="5631" width="12.7109375" style="1" customWidth="1"/>
    <col min="5632" max="5632" width="12.42578125" style="1" customWidth="1"/>
    <col min="5633" max="5633" width="14.85546875" style="1" bestFit="1" customWidth="1"/>
    <col min="5634" max="5634" width="15.85546875" style="1" bestFit="1" customWidth="1"/>
    <col min="5635" max="5635" width="13.140625" style="1" customWidth="1"/>
    <col min="5636" max="5876" width="11.42578125" style="1"/>
    <col min="5877" max="5877" width="4.7109375" style="1" customWidth="1"/>
    <col min="5878" max="5878" width="33.85546875" style="1" customWidth="1"/>
    <col min="5879" max="5879" width="39.7109375" style="1" customWidth="1"/>
    <col min="5880" max="5880" width="36.28515625" style="1" customWidth="1"/>
    <col min="5881" max="5881" width="14.42578125" style="1" customWidth="1"/>
    <col min="5882" max="5882" width="12.42578125" style="1" customWidth="1"/>
    <col min="5883" max="5883" width="18.28515625" style="1" bestFit="1" customWidth="1"/>
    <col min="5884" max="5884" width="11.5703125" style="1" bestFit="1" customWidth="1"/>
    <col min="5885" max="5885" width="18.28515625" style="1" bestFit="1" customWidth="1"/>
    <col min="5886" max="5886" width="11.85546875" style="1" customWidth="1"/>
    <col min="5887" max="5887" width="12.7109375" style="1" customWidth="1"/>
    <col min="5888" max="5888" width="12.42578125" style="1" customWidth="1"/>
    <col min="5889" max="5889" width="14.85546875" style="1" bestFit="1" customWidth="1"/>
    <col min="5890" max="5890" width="15.85546875" style="1" bestFit="1" customWidth="1"/>
    <col min="5891" max="5891" width="13.140625" style="1" customWidth="1"/>
    <col min="5892" max="6132" width="11.42578125" style="1"/>
    <col min="6133" max="6133" width="4.7109375" style="1" customWidth="1"/>
    <col min="6134" max="6134" width="33.85546875" style="1" customWidth="1"/>
    <col min="6135" max="6135" width="39.7109375" style="1" customWidth="1"/>
    <col min="6136" max="6136" width="36.28515625" style="1" customWidth="1"/>
    <col min="6137" max="6137" width="14.42578125" style="1" customWidth="1"/>
    <col min="6138" max="6138" width="12.42578125" style="1" customWidth="1"/>
    <col min="6139" max="6139" width="18.28515625" style="1" bestFit="1" customWidth="1"/>
    <col min="6140" max="6140" width="11.5703125" style="1" bestFit="1" customWidth="1"/>
    <col min="6141" max="6141" width="18.28515625" style="1" bestFit="1" customWidth="1"/>
    <col min="6142" max="6142" width="11.85546875" style="1" customWidth="1"/>
    <col min="6143" max="6143" width="12.7109375" style="1" customWidth="1"/>
    <col min="6144" max="6144" width="12.42578125" style="1" customWidth="1"/>
    <col min="6145" max="6145" width="14.85546875" style="1" bestFit="1" customWidth="1"/>
    <col min="6146" max="6146" width="15.85546875" style="1" bestFit="1" customWidth="1"/>
    <col min="6147" max="6147" width="13.140625" style="1" customWidth="1"/>
    <col min="6148" max="6388" width="11.42578125" style="1"/>
    <col min="6389" max="6389" width="4.7109375" style="1" customWidth="1"/>
    <col min="6390" max="6390" width="33.85546875" style="1" customWidth="1"/>
    <col min="6391" max="6391" width="39.7109375" style="1" customWidth="1"/>
    <col min="6392" max="6392" width="36.28515625" style="1" customWidth="1"/>
    <col min="6393" max="6393" width="14.42578125" style="1" customWidth="1"/>
    <col min="6394" max="6394" width="12.42578125" style="1" customWidth="1"/>
    <col min="6395" max="6395" width="18.28515625" style="1" bestFit="1" customWidth="1"/>
    <col min="6396" max="6396" width="11.5703125" style="1" bestFit="1" customWidth="1"/>
    <col min="6397" max="6397" width="18.28515625" style="1" bestFit="1" customWidth="1"/>
    <col min="6398" max="6398" width="11.85546875" style="1" customWidth="1"/>
    <col min="6399" max="6399" width="12.7109375" style="1" customWidth="1"/>
    <col min="6400" max="6400" width="12.42578125" style="1" customWidth="1"/>
    <col min="6401" max="6401" width="14.85546875" style="1" bestFit="1" customWidth="1"/>
    <col min="6402" max="6402" width="15.85546875" style="1" bestFit="1" customWidth="1"/>
    <col min="6403" max="6403" width="13.140625" style="1" customWidth="1"/>
    <col min="6404" max="6644" width="11.42578125" style="1"/>
    <col min="6645" max="6645" width="4.7109375" style="1" customWidth="1"/>
    <col min="6646" max="6646" width="33.85546875" style="1" customWidth="1"/>
    <col min="6647" max="6647" width="39.7109375" style="1" customWidth="1"/>
    <col min="6648" max="6648" width="36.28515625" style="1" customWidth="1"/>
    <col min="6649" max="6649" width="14.42578125" style="1" customWidth="1"/>
    <col min="6650" max="6650" width="12.42578125" style="1" customWidth="1"/>
    <col min="6651" max="6651" width="18.28515625" style="1" bestFit="1" customWidth="1"/>
    <col min="6652" max="6652" width="11.5703125" style="1" bestFit="1" customWidth="1"/>
    <col min="6653" max="6653" width="18.28515625" style="1" bestFit="1" customWidth="1"/>
    <col min="6654" max="6654" width="11.85546875" style="1" customWidth="1"/>
    <col min="6655" max="6655" width="12.7109375" style="1" customWidth="1"/>
    <col min="6656" max="6656" width="12.42578125" style="1" customWidth="1"/>
    <col min="6657" max="6657" width="14.85546875" style="1" bestFit="1" customWidth="1"/>
    <col min="6658" max="6658" width="15.85546875" style="1" bestFit="1" customWidth="1"/>
    <col min="6659" max="6659" width="13.140625" style="1" customWidth="1"/>
    <col min="6660" max="6900" width="11.42578125" style="1"/>
    <col min="6901" max="6901" width="4.7109375" style="1" customWidth="1"/>
    <col min="6902" max="6902" width="33.85546875" style="1" customWidth="1"/>
    <col min="6903" max="6903" width="39.7109375" style="1" customWidth="1"/>
    <col min="6904" max="6904" width="36.28515625" style="1" customWidth="1"/>
    <col min="6905" max="6905" width="14.42578125" style="1" customWidth="1"/>
    <col min="6906" max="6906" width="12.42578125" style="1" customWidth="1"/>
    <col min="6907" max="6907" width="18.28515625" style="1" bestFit="1" customWidth="1"/>
    <col min="6908" max="6908" width="11.5703125" style="1" bestFit="1" customWidth="1"/>
    <col min="6909" max="6909" width="18.28515625" style="1" bestFit="1" customWidth="1"/>
    <col min="6910" max="6910" width="11.85546875" style="1" customWidth="1"/>
    <col min="6911" max="6911" width="12.7109375" style="1" customWidth="1"/>
    <col min="6912" max="6912" width="12.42578125" style="1" customWidth="1"/>
    <col min="6913" max="6913" width="14.85546875" style="1" bestFit="1" customWidth="1"/>
    <col min="6914" max="6914" width="15.85546875" style="1" bestFit="1" customWidth="1"/>
    <col min="6915" max="6915" width="13.140625" style="1" customWidth="1"/>
    <col min="6916" max="7156" width="11.42578125" style="1"/>
    <col min="7157" max="7157" width="4.7109375" style="1" customWidth="1"/>
    <col min="7158" max="7158" width="33.85546875" style="1" customWidth="1"/>
    <col min="7159" max="7159" width="39.7109375" style="1" customWidth="1"/>
    <col min="7160" max="7160" width="36.28515625" style="1" customWidth="1"/>
    <col min="7161" max="7161" width="14.42578125" style="1" customWidth="1"/>
    <col min="7162" max="7162" width="12.42578125" style="1" customWidth="1"/>
    <col min="7163" max="7163" width="18.28515625" style="1" bestFit="1" customWidth="1"/>
    <col min="7164" max="7164" width="11.5703125" style="1" bestFit="1" customWidth="1"/>
    <col min="7165" max="7165" width="18.28515625" style="1" bestFit="1" customWidth="1"/>
    <col min="7166" max="7166" width="11.85546875" style="1" customWidth="1"/>
    <col min="7167" max="7167" width="12.7109375" style="1" customWidth="1"/>
    <col min="7168" max="7168" width="12.42578125" style="1" customWidth="1"/>
    <col min="7169" max="7169" width="14.85546875" style="1" bestFit="1" customWidth="1"/>
    <col min="7170" max="7170" width="15.85546875" style="1" bestFit="1" customWidth="1"/>
    <col min="7171" max="7171" width="13.140625" style="1" customWidth="1"/>
    <col min="7172" max="7412" width="11.42578125" style="1"/>
    <col min="7413" max="7413" width="4.7109375" style="1" customWidth="1"/>
    <col min="7414" max="7414" width="33.85546875" style="1" customWidth="1"/>
    <col min="7415" max="7415" width="39.7109375" style="1" customWidth="1"/>
    <col min="7416" max="7416" width="36.28515625" style="1" customWidth="1"/>
    <col min="7417" max="7417" width="14.42578125" style="1" customWidth="1"/>
    <col min="7418" max="7418" width="12.42578125" style="1" customWidth="1"/>
    <col min="7419" max="7419" width="18.28515625" style="1" bestFit="1" customWidth="1"/>
    <col min="7420" max="7420" width="11.5703125" style="1" bestFit="1" customWidth="1"/>
    <col min="7421" max="7421" width="18.28515625" style="1" bestFit="1" customWidth="1"/>
    <col min="7422" max="7422" width="11.85546875" style="1" customWidth="1"/>
    <col min="7423" max="7423" width="12.7109375" style="1" customWidth="1"/>
    <col min="7424" max="7424" width="12.42578125" style="1" customWidth="1"/>
    <col min="7425" max="7425" width="14.85546875" style="1" bestFit="1" customWidth="1"/>
    <col min="7426" max="7426" width="15.85546875" style="1" bestFit="1" customWidth="1"/>
    <col min="7427" max="7427" width="13.140625" style="1" customWidth="1"/>
    <col min="7428" max="7668" width="11.42578125" style="1"/>
    <col min="7669" max="7669" width="4.7109375" style="1" customWidth="1"/>
    <col min="7670" max="7670" width="33.85546875" style="1" customWidth="1"/>
    <col min="7671" max="7671" width="39.7109375" style="1" customWidth="1"/>
    <col min="7672" max="7672" width="36.28515625" style="1" customWidth="1"/>
    <col min="7673" max="7673" width="14.42578125" style="1" customWidth="1"/>
    <col min="7674" max="7674" width="12.42578125" style="1" customWidth="1"/>
    <col min="7675" max="7675" width="18.28515625" style="1" bestFit="1" customWidth="1"/>
    <col min="7676" max="7676" width="11.5703125" style="1" bestFit="1" customWidth="1"/>
    <col min="7677" max="7677" width="18.28515625" style="1" bestFit="1" customWidth="1"/>
    <col min="7678" max="7678" width="11.85546875" style="1" customWidth="1"/>
    <col min="7679" max="7679" width="12.7109375" style="1" customWidth="1"/>
    <col min="7680" max="7680" width="12.42578125" style="1" customWidth="1"/>
    <col min="7681" max="7681" width="14.85546875" style="1" bestFit="1" customWidth="1"/>
    <col min="7682" max="7682" width="15.85546875" style="1" bestFit="1" customWidth="1"/>
    <col min="7683" max="7683" width="13.140625" style="1" customWidth="1"/>
    <col min="7684" max="7924" width="11.42578125" style="1"/>
    <col min="7925" max="7925" width="4.7109375" style="1" customWidth="1"/>
    <col min="7926" max="7926" width="33.85546875" style="1" customWidth="1"/>
    <col min="7927" max="7927" width="39.7109375" style="1" customWidth="1"/>
    <col min="7928" max="7928" width="36.28515625" style="1" customWidth="1"/>
    <col min="7929" max="7929" width="14.42578125" style="1" customWidth="1"/>
    <col min="7930" max="7930" width="12.42578125" style="1" customWidth="1"/>
    <col min="7931" max="7931" width="18.28515625" style="1" bestFit="1" customWidth="1"/>
    <col min="7932" max="7932" width="11.5703125" style="1" bestFit="1" customWidth="1"/>
    <col min="7933" max="7933" width="18.28515625" style="1" bestFit="1" customWidth="1"/>
    <col min="7934" max="7934" width="11.85546875" style="1" customWidth="1"/>
    <col min="7935" max="7935" width="12.7109375" style="1" customWidth="1"/>
    <col min="7936" max="7936" width="12.42578125" style="1" customWidth="1"/>
    <col min="7937" max="7937" width="14.85546875" style="1" bestFit="1" customWidth="1"/>
    <col min="7938" max="7938" width="15.85546875" style="1" bestFit="1" customWidth="1"/>
    <col min="7939" max="7939" width="13.140625" style="1" customWidth="1"/>
    <col min="7940" max="8180" width="11.42578125" style="1"/>
    <col min="8181" max="8181" width="4.7109375" style="1" customWidth="1"/>
    <col min="8182" max="8182" width="33.85546875" style="1" customWidth="1"/>
    <col min="8183" max="8183" width="39.7109375" style="1" customWidth="1"/>
    <col min="8184" max="8184" width="36.28515625" style="1" customWidth="1"/>
    <col min="8185" max="8185" width="14.42578125" style="1" customWidth="1"/>
    <col min="8186" max="8186" width="12.42578125" style="1" customWidth="1"/>
    <col min="8187" max="8187" width="18.28515625" style="1" bestFit="1" customWidth="1"/>
    <col min="8188" max="8188" width="11.5703125" style="1" bestFit="1" customWidth="1"/>
    <col min="8189" max="8189" width="18.28515625" style="1" bestFit="1" customWidth="1"/>
    <col min="8190" max="8190" width="11.85546875" style="1" customWidth="1"/>
    <col min="8191" max="8191" width="12.7109375" style="1" customWidth="1"/>
    <col min="8192" max="8192" width="12.42578125" style="1" customWidth="1"/>
    <col min="8193" max="8193" width="14.85546875" style="1" bestFit="1" customWidth="1"/>
    <col min="8194" max="8194" width="15.85546875" style="1" bestFit="1" customWidth="1"/>
    <col min="8195" max="8195" width="13.140625" style="1" customWidth="1"/>
    <col min="8196" max="8436" width="11.42578125" style="1"/>
    <col min="8437" max="8437" width="4.7109375" style="1" customWidth="1"/>
    <col min="8438" max="8438" width="33.85546875" style="1" customWidth="1"/>
    <col min="8439" max="8439" width="39.7109375" style="1" customWidth="1"/>
    <col min="8440" max="8440" width="36.28515625" style="1" customWidth="1"/>
    <col min="8441" max="8441" width="14.42578125" style="1" customWidth="1"/>
    <col min="8442" max="8442" width="12.42578125" style="1" customWidth="1"/>
    <col min="8443" max="8443" width="18.28515625" style="1" bestFit="1" customWidth="1"/>
    <col min="8444" max="8444" width="11.5703125" style="1" bestFit="1" customWidth="1"/>
    <col min="8445" max="8445" width="18.28515625" style="1" bestFit="1" customWidth="1"/>
    <col min="8446" max="8446" width="11.85546875" style="1" customWidth="1"/>
    <col min="8447" max="8447" width="12.7109375" style="1" customWidth="1"/>
    <col min="8448" max="8448" width="12.42578125" style="1" customWidth="1"/>
    <col min="8449" max="8449" width="14.85546875" style="1" bestFit="1" customWidth="1"/>
    <col min="8450" max="8450" width="15.85546875" style="1" bestFit="1" customWidth="1"/>
    <col min="8451" max="8451" width="13.140625" style="1" customWidth="1"/>
    <col min="8452" max="8692" width="11.42578125" style="1"/>
    <col min="8693" max="8693" width="4.7109375" style="1" customWidth="1"/>
    <col min="8694" max="8694" width="33.85546875" style="1" customWidth="1"/>
    <col min="8695" max="8695" width="39.7109375" style="1" customWidth="1"/>
    <col min="8696" max="8696" width="36.28515625" style="1" customWidth="1"/>
    <col min="8697" max="8697" width="14.42578125" style="1" customWidth="1"/>
    <col min="8698" max="8698" width="12.42578125" style="1" customWidth="1"/>
    <col min="8699" max="8699" width="18.28515625" style="1" bestFit="1" customWidth="1"/>
    <col min="8700" max="8700" width="11.5703125" style="1" bestFit="1" customWidth="1"/>
    <col min="8701" max="8701" width="18.28515625" style="1" bestFit="1" customWidth="1"/>
    <col min="8702" max="8702" width="11.85546875" style="1" customWidth="1"/>
    <col min="8703" max="8703" width="12.7109375" style="1" customWidth="1"/>
    <col min="8704" max="8704" width="12.42578125" style="1" customWidth="1"/>
    <col min="8705" max="8705" width="14.85546875" style="1" bestFit="1" customWidth="1"/>
    <col min="8706" max="8706" width="15.85546875" style="1" bestFit="1" customWidth="1"/>
    <col min="8707" max="8707" width="13.140625" style="1" customWidth="1"/>
    <col min="8708" max="8948" width="11.42578125" style="1"/>
    <col min="8949" max="8949" width="4.7109375" style="1" customWidth="1"/>
    <col min="8950" max="8950" width="33.85546875" style="1" customWidth="1"/>
    <col min="8951" max="8951" width="39.7109375" style="1" customWidth="1"/>
    <col min="8952" max="8952" width="36.28515625" style="1" customWidth="1"/>
    <col min="8953" max="8953" width="14.42578125" style="1" customWidth="1"/>
    <col min="8954" max="8954" width="12.42578125" style="1" customWidth="1"/>
    <col min="8955" max="8955" width="18.28515625" style="1" bestFit="1" customWidth="1"/>
    <col min="8956" max="8956" width="11.5703125" style="1" bestFit="1" customWidth="1"/>
    <col min="8957" max="8957" width="18.28515625" style="1" bestFit="1" customWidth="1"/>
    <col min="8958" max="8958" width="11.85546875" style="1" customWidth="1"/>
    <col min="8959" max="8959" width="12.7109375" style="1" customWidth="1"/>
    <col min="8960" max="8960" width="12.42578125" style="1" customWidth="1"/>
    <col min="8961" max="8961" width="14.85546875" style="1" bestFit="1" customWidth="1"/>
    <col min="8962" max="8962" width="15.85546875" style="1" bestFit="1" customWidth="1"/>
    <col min="8963" max="8963" width="13.140625" style="1" customWidth="1"/>
    <col min="8964" max="9204" width="11.42578125" style="1"/>
    <col min="9205" max="9205" width="4.7109375" style="1" customWidth="1"/>
    <col min="9206" max="9206" width="33.85546875" style="1" customWidth="1"/>
    <col min="9207" max="9207" width="39.7109375" style="1" customWidth="1"/>
    <col min="9208" max="9208" width="36.28515625" style="1" customWidth="1"/>
    <col min="9209" max="9209" width="14.42578125" style="1" customWidth="1"/>
    <col min="9210" max="9210" width="12.42578125" style="1" customWidth="1"/>
    <col min="9211" max="9211" width="18.28515625" style="1" bestFit="1" customWidth="1"/>
    <col min="9212" max="9212" width="11.5703125" style="1" bestFit="1" customWidth="1"/>
    <col min="9213" max="9213" width="18.28515625" style="1" bestFit="1" customWidth="1"/>
    <col min="9214" max="9214" width="11.85546875" style="1" customWidth="1"/>
    <col min="9215" max="9215" width="12.7109375" style="1" customWidth="1"/>
    <col min="9216" max="9216" width="12.42578125" style="1" customWidth="1"/>
    <col min="9217" max="9217" width="14.85546875" style="1" bestFit="1" customWidth="1"/>
    <col min="9218" max="9218" width="15.85546875" style="1" bestFit="1" customWidth="1"/>
    <col min="9219" max="9219" width="13.140625" style="1" customWidth="1"/>
    <col min="9220" max="9460" width="11.42578125" style="1"/>
    <col min="9461" max="9461" width="4.7109375" style="1" customWidth="1"/>
    <col min="9462" max="9462" width="33.85546875" style="1" customWidth="1"/>
    <col min="9463" max="9463" width="39.7109375" style="1" customWidth="1"/>
    <col min="9464" max="9464" width="36.28515625" style="1" customWidth="1"/>
    <col min="9465" max="9465" width="14.42578125" style="1" customWidth="1"/>
    <col min="9466" max="9466" width="12.42578125" style="1" customWidth="1"/>
    <col min="9467" max="9467" width="18.28515625" style="1" bestFit="1" customWidth="1"/>
    <col min="9468" max="9468" width="11.5703125" style="1" bestFit="1" customWidth="1"/>
    <col min="9469" max="9469" width="18.28515625" style="1" bestFit="1" customWidth="1"/>
    <col min="9470" max="9470" width="11.85546875" style="1" customWidth="1"/>
    <col min="9471" max="9471" width="12.7109375" style="1" customWidth="1"/>
    <col min="9472" max="9472" width="12.42578125" style="1" customWidth="1"/>
    <col min="9473" max="9473" width="14.85546875" style="1" bestFit="1" customWidth="1"/>
    <col min="9474" max="9474" width="15.85546875" style="1" bestFit="1" customWidth="1"/>
    <col min="9475" max="9475" width="13.140625" style="1" customWidth="1"/>
    <col min="9476" max="9716" width="11.42578125" style="1"/>
    <col min="9717" max="9717" width="4.7109375" style="1" customWidth="1"/>
    <col min="9718" max="9718" width="33.85546875" style="1" customWidth="1"/>
    <col min="9719" max="9719" width="39.7109375" style="1" customWidth="1"/>
    <col min="9720" max="9720" width="36.28515625" style="1" customWidth="1"/>
    <col min="9721" max="9721" width="14.42578125" style="1" customWidth="1"/>
    <col min="9722" max="9722" width="12.42578125" style="1" customWidth="1"/>
    <col min="9723" max="9723" width="18.28515625" style="1" bestFit="1" customWidth="1"/>
    <col min="9724" max="9724" width="11.5703125" style="1" bestFit="1" customWidth="1"/>
    <col min="9725" max="9725" width="18.28515625" style="1" bestFit="1" customWidth="1"/>
    <col min="9726" max="9726" width="11.85546875" style="1" customWidth="1"/>
    <col min="9727" max="9727" width="12.7109375" style="1" customWidth="1"/>
    <col min="9728" max="9728" width="12.42578125" style="1" customWidth="1"/>
    <col min="9729" max="9729" width="14.85546875" style="1" bestFit="1" customWidth="1"/>
    <col min="9730" max="9730" width="15.85546875" style="1" bestFit="1" customWidth="1"/>
    <col min="9731" max="9731" width="13.140625" style="1" customWidth="1"/>
    <col min="9732" max="9972" width="11.42578125" style="1"/>
    <col min="9973" max="9973" width="4.7109375" style="1" customWidth="1"/>
    <col min="9974" max="9974" width="33.85546875" style="1" customWidth="1"/>
    <col min="9975" max="9975" width="39.7109375" style="1" customWidth="1"/>
    <col min="9976" max="9976" width="36.28515625" style="1" customWidth="1"/>
    <col min="9977" max="9977" width="14.42578125" style="1" customWidth="1"/>
    <col min="9978" max="9978" width="12.42578125" style="1" customWidth="1"/>
    <col min="9979" max="9979" width="18.28515625" style="1" bestFit="1" customWidth="1"/>
    <col min="9980" max="9980" width="11.5703125" style="1" bestFit="1" customWidth="1"/>
    <col min="9981" max="9981" width="18.28515625" style="1" bestFit="1" customWidth="1"/>
    <col min="9982" max="9982" width="11.85546875" style="1" customWidth="1"/>
    <col min="9983" max="9983" width="12.7109375" style="1" customWidth="1"/>
    <col min="9984" max="9984" width="12.42578125" style="1" customWidth="1"/>
    <col min="9985" max="9985" width="14.85546875" style="1" bestFit="1" customWidth="1"/>
    <col min="9986" max="9986" width="15.85546875" style="1" bestFit="1" customWidth="1"/>
    <col min="9987" max="9987" width="13.140625" style="1" customWidth="1"/>
    <col min="9988" max="10228" width="11.42578125" style="1"/>
    <col min="10229" max="10229" width="4.7109375" style="1" customWidth="1"/>
    <col min="10230" max="10230" width="33.85546875" style="1" customWidth="1"/>
    <col min="10231" max="10231" width="39.7109375" style="1" customWidth="1"/>
    <col min="10232" max="10232" width="36.28515625" style="1" customWidth="1"/>
    <col min="10233" max="10233" width="14.42578125" style="1" customWidth="1"/>
    <col min="10234" max="10234" width="12.42578125" style="1" customWidth="1"/>
    <col min="10235" max="10235" width="18.28515625" style="1" bestFit="1" customWidth="1"/>
    <col min="10236" max="10236" width="11.5703125" style="1" bestFit="1" customWidth="1"/>
    <col min="10237" max="10237" width="18.28515625" style="1" bestFit="1" customWidth="1"/>
    <col min="10238" max="10238" width="11.85546875" style="1" customWidth="1"/>
    <col min="10239" max="10239" width="12.7109375" style="1" customWidth="1"/>
    <col min="10240" max="10240" width="12.42578125" style="1" customWidth="1"/>
    <col min="10241" max="10241" width="14.85546875" style="1" bestFit="1" customWidth="1"/>
    <col min="10242" max="10242" width="15.85546875" style="1" bestFit="1" customWidth="1"/>
    <col min="10243" max="10243" width="13.140625" style="1" customWidth="1"/>
    <col min="10244" max="10484" width="11.42578125" style="1"/>
    <col min="10485" max="10485" width="4.7109375" style="1" customWidth="1"/>
    <col min="10486" max="10486" width="33.85546875" style="1" customWidth="1"/>
    <col min="10487" max="10487" width="39.7109375" style="1" customWidth="1"/>
    <col min="10488" max="10488" width="36.28515625" style="1" customWidth="1"/>
    <col min="10489" max="10489" width="14.42578125" style="1" customWidth="1"/>
    <col min="10490" max="10490" width="12.42578125" style="1" customWidth="1"/>
    <col min="10491" max="10491" width="18.28515625" style="1" bestFit="1" customWidth="1"/>
    <col min="10492" max="10492" width="11.5703125" style="1" bestFit="1" customWidth="1"/>
    <col min="10493" max="10493" width="18.28515625" style="1" bestFit="1" customWidth="1"/>
    <col min="10494" max="10494" width="11.85546875" style="1" customWidth="1"/>
    <col min="10495" max="10495" width="12.7109375" style="1" customWidth="1"/>
    <col min="10496" max="10496" width="12.42578125" style="1" customWidth="1"/>
    <col min="10497" max="10497" width="14.85546875" style="1" bestFit="1" customWidth="1"/>
    <col min="10498" max="10498" width="15.85546875" style="1" bestFit="1" customWidth="1"/>
    <col min="10499" max="10499" width="13.140625" style="1" customWidth="1"/>
    <col min="10500" max="10740" width="11.42578125" style="1"/>
    <col min="10741" max="10741" width="4.7109375" style="1" customWidth="1"/>
    <col min="10742" max="10742" width="33.85546875" style="1" customWidth="1"/>
    <col min="10743" max="10743" width="39.7109375" style="1" customWidth="1"/>
    <col min="10744" max="10744" width="36.28515625" style="1" customWidth="1"/>
    <col min="10745" max="10745" width="14.42578125" style="1" customWidth="1"/>
    <col min="10746" max="10746" width="12.42578125" style="1" customWidth="1"/>
    <col min="10747" max="10747" width="18.28515625" style="1" bestFit="1" customWidth="1"/>
    <col min="10748" max="10748" width="11.5703125" style="1" bestFit="1" customWidth="1"/>
    <col min="10749" max="10749" width="18.28515625" style="1" bestFit="1" customWidth="1"/>
    <col min="10750" max="10750" width="11.85546875" style="1" customWidth="1"/>
    <col min="10751" max="10751" width="12.7109375" style="1" customWidth="1"/>
    <col min="10752" max="10752" width="12.42578125" style="1" customWidth="1"/>
    <col min="10753" max="10753" width="14.85546875" style="1" bestFit="1" customWidth="1"/>
    <col min="10754" max="10754" width="15.85546875" style="1" bestFit="1" customWidth="1"/>
    <col min="10755" max="10755" width="13.140625" style="1" customWidth="1"/>
    <col min="10756" max="10996" width="11.42578125" style="1"/>
    <col min="10997" max="10997" width="4.7109375" style="1" customWidth="1"/>
    <col min="10998" max="10998" width="33.85546875" style="1" customWidth="1"/>
    <col min="10999" max="10999" width="39.7109375" style="1" customWidth="1"/>
    <col min="11000" max="11000" width="36.28515625" style="1" customWidth="1"/>
    <col min="11001" max="11001" width="14.42578125" style="1" customWidth="1"/>
    <col min="11002" max="11002" width="12.42578125" style="1" customWidth="1"/>
    <col min="11003" max="11003" width="18.28515625" style="1" bestFit="1" customWidth="1"/>
    <col min="11004" max="11004" width="11.5703125" style="1" bestFit="1" customWidth="1"/>
    <col min="11005" max="11005" width="18.28515625" style="1" bestFit="1" customWidth="1"/>
    <col min="11006" max="11006" width="11.85546875" style="1" customWidth="1"/>
    <col min="11007" max="11007" width="12.7109375" style="1" customWidth="1"/>
    <col min="11008" max="11008" width="12.42578125" style="1" customWidth="1"/>
    <col min="11009" max="11009" width="14.85546875" style="1" bestFit="1" customWidth="1"/>
    <col min="11010" max="11010" width="15.85546875" style="1" bestFit="1" customWidth="1"/>
    <col min="11011" max="11011" width="13.140625" style="1" customWidth="1"/>
    <col min="11012" max="11252" width="11.42578125" style="1"/>
    <col min="11253" max="11253" width="4.7109375" style="1" customWidth="1"/>
    <col min="11254" max="11254" width="33.85546875" style="1" customWidth="1"/>
    <col min="11255" max="11255" width="39.7109375" style="1" customWidth="1"/>
    <col min="11256" max="11256" width="36.28515625" style="1" customWidth="1"/>
    <col min="11257" max="11257" width="14.42578125" style="1" customWidth="1"/>
    <col min="11258" max="11258" width="12.42578125" style="1" customWidth="1"/>
    <col min="11259" max="11259" width="18.28515625" style="1" bestFit="1" customWidth="1"/>
    <col min="11260" max="11260" width="11.5703125" style="1" bestFit="1" customWidth="1"/>
    <col min="11261" max="11261" width="18.28515625" style="1" bestFit="1" customWidth="1"/>
    <col min="11262" max="11262" width="11.85546875" style="1" customWidth="1"/>
    <col min="11263" max="11263" width="12.7109375" style="1" customWidth="1"/>
    <col min="11264" max="11264" width="12.42578125" style="1" customWidth="1"/>
    <col min="11265" max="11265" width="14.85546875" style="1" bestFit="1" customWidth="1"/>
    <col min="11266" max="11266" width="15.85546875" style="1" bestFit="1" customWidth="1"/>
    <col min="11267" max="11267" width="13.140625" style="1" customWidth="1"/>
    <col min="11268" max="11508" width="11.42578125" style="1"/>
    <col min="11509" max="11509" width="4.7109375" style="1" customWidth="1"/>
    <col min="11510" max="11510" width="33.85546875" style="1" customWidth="1"/>
    <col min="11511" max="11511" width="39.7109375" style="1" customWidth="1"/>
    <col min="11512" max="11512" width="36.28515625" style="1" customWidth="1"/>
    <col min="11513" max="11513" width="14.42578125" style="1" customWidth="1"/>
    <col min="11514" max="11514" width="12.42578125" style="1" customWidth="1"/>
    <col min="11515" max="11515" width="18.28515625" style="1" bestFit="1" customWidth="1"/>
    <col min="11516" max="11516" width="11.5703125" style="1" bestFit="1" customWidth="1"/>
    <col min="11517" max="11517" width="18.28515625" style="1" bestFit="1" customWidth="1"/>
    <col min="11518" max="11518" width="11.85546875" style="1" customWidth="1"/>
    <col min="11519" max="11519" width="12.7109375" style="1" customWidth="1"/>
    <col min="11520" max="11520" width="12.42578125" style="1" customWidth="1"/>
    <col min="11521" max="11521" width="14.85546875" style="1" bestFit="1" customWidth="1"/>
    <col min="11522" max="11522" width="15.85546875" style="1" bestFit="1" customWidth="1"/>
    <col min="11523" max="11523" width="13.140625" style="1" customWidth="1"/>
    <col min="11524" max="11764" width="11.42578125" style="1"/>
    <col min="11765" max="11765" width="4.7109375" style="1" customWidth="1"/>
    <col min="11766" max="11766" width="33.85546875" style="1" customWidth="1"/>
    <col min="11767" max="11767" width="39.7109375" style="1" customWidth="1"/>
    <col min="11768" max="11768" width="36.28515625" style="1" customWidth="1"/>
    <col min="11769" max="11769" width="14.42578125" style="1" customWidth="1"/>
    <col min="11770" max="11770" width="12.42578125" style="1" customWidth="1"/>
    <col min="11771" max="11771" width="18.28515625" style="1" bestFit="1" customWidth="1"/>
    <col min="11772" max="11772" width="11.5703125" style="1" bestFit="1" customWidth="1"/>
    <col min="11773" max="11773" width="18.28515625" style="1" bestFit="1" customWidth="1"/>
    <col min="11774" max="11774" width="11.85546875" style="1" customWidth="1"/>
    <col min="11775" max="11775" width="12.7109375" style="1" customWidth="1"/>
    <col min="11776" max="11776" width="12.42578125" style="1" customWidth="1"/>
    <col min="11777" max="11777" width="14.85546875" style="1" bestFit="1" customWidth="1"/>
    <col min="11778" max="11778" width="15.85546875" style="1" bestFit="1" customWidth="1"/>
    <col min="11779" max="11779" width="13.140625" style="1" customWidth="1"/>
    <col min="11780" max="12020" width="11.42578125" style="1"/>
    <col min="12021" max="12021" width="4.7109375" style="1" customWidth="1"/>
    <col min="12022" max="12022" width="33.85546875" style="1" customWidth="1"/>
    <col min="12023" max="12023" width="39.7109375" style="1" customWidth="1"/>
    <col min="12024" max="12024" width="36.28515625" style="1" customWidth="1"/>
    <col min="12025" max="12025" width="14.42578125" style="1" customWidth="1"/>
    <col min="12026" max="12026" width="12.42578125" style="1" customWidth="1"/>
    <col min="12027" max="12027" width="18.28515625" style="1" bestFit="1" customWidth="1"/>
    <col min="12028" max="12028" width="11.5703125" style="1" bestFit="1" customWidth="1"/>
    <col min="12029" max="12029" width="18.28515625" style="1" bestFit="1" customWidth="1"/>
    <col min="12030" max="12030" width="11.85546875" style="1" customWidth="1"/>
    <col min="12031" max="12031" width="12.7109375" style="1" customWidth="1"/>
    <col min="12032" max="12032" width="12.42578125" style="1" customWidth="1"/>
    <col min="12033" max="12033" width="14.85546875" style="1" bestFit="1" customWidth="1"/>
    <col min="12034" max="12034" width="15.85546875" style="1" bestFit="1" customWidth="1"/>
    <col min="12035" max="12035" width="13.140625" style="1" customWidth="1"/>
    <col min="12036" max="12276" width="11.42578125" style="1"/>
    <col min="12277" max="12277" width="4.7109375" style="1" customWidth="1"/>
    <col min="12278" max="12278" width="33.85546875" style="1" customWidth="1"/>
    <col min="12279" max="12279" width="39.7109375" style="1" customWidth="1"/>
    <col min="12280" max="12280" width="36.28515625" style="1" customWidth="1"/>
    <col min="12281" max="12281" width="14.42578125" style="1" customWidth="1"/>
    <col min="12282" max="12282" width="12.42578125" style="1" customWidth="1"/>
    <col min="12283" max="12283" width="18.28515625" style="1" bestFit="1" customWidth="1"/>
    <col min="12284" max="12284" width="11.5703125" style="1" bestFit="1" customWidth="1"/>
    <col min="12285" max="12285" width="18.28515625" style="1" bestFit="1" customWidth="1"/>
    <col min="12286" max="12286" width="11.85546875" style="1" customWidth="1"/>
    <col min="12287" max="12287" width="12.7109375" style="1" customWidth="1"/>
    <col min="12288" max="12288" width="12.42578125" style="1" customWidth="1"/>
    <col min="12289" max="12289" width="14.85546875" style="1" bestFit="1" customWidth="1"/>
    <col min="12290" max="12290" width="15.85546875" style="1" bestFit="1" customWidth="1"/>
    <col min="12291" max="12291" width="13.140625" style="1" customWidth="1"/>
    <col min="12292" max="12532" width="11.42578125" style="1"/>
    <col min="12533" max="12533" width="4.7109375" style="1" customWidth="1"/>
    <col min="12534" max="12534" width="33.85546875" style="1" customWidth="1"/>
    <col min="12535" max="12535" width="39.7109375" style="1" customWidth="1"/>
    <col min="12536" max="12536" width="36.28515625" style="1" customWidth="1"/>
    <col min="12537" max="12537" width="14.42578125" style="1" customWidth="1"/>
    <col min="12538" max="12538" width="12.42578125" style="1" customWidth="1"/>
    <col min="12539" max="12539" width="18.28515625" style="1" bestFit="1" customWidth="1"/>
    <col min="12540" max="12540" width="11.5703125" style="1" bestFit="1" customWidth="1"/>
    <col min="12541" max="12541" width="18.28515625" style="1" bestFit="1" customWidth="1"/>
    <col min="12542" max="12542" width="11.85546875" style="1" customWidth="1"/>
    <col min="12543" max="12543" width="12.7109375" style="1" customWidth="1"/>
    <col min="12544" max="12544" width="12.42578125" style="1" customWidth="1"/>
    <col min="12545" max="12545" width="14.85546875" style="1" bestFit="1" customWidth="1"/>
    <col min="12546" max="12546" width="15.85546875" style="1" bestFit="1" customWidth="1"/>
    <col min="12547" max="12547" width="13.140625" style="1" customWidth="1"/>
    <col min="12548" max="12788" width="11.42578125" style="1"/>
    <col min="12789" max="12789" width="4.7109375" style="1" customWidth="1"/>
    <col min="12790" max="12790" width="33.85546875" style="1" customWidth="1"/>
    <col min="12791" max="12791" width="39.7109375" style="1" customWidth="1"/>
    <col min="12792" max="12792" width="36.28515625" style="1" customWidth="1"/>
    <col min="12793" max="12793" width="14.42578125" style="1" customWidth="1"/>
    <col min="12794" max="12794" width="12.42578125" style="1" customWidth="1"/>
    <col min="12795" max="12795" width="18.28515625" style="1" bestFit="1" customWidth="1"/>
    <col min="12796" max="12796" width="11.5703125" style="1" bestFit="1" customWidth="1"/>
    <col min="12797" max="12797" width="18.28515625" style="1" bestFit="1" customWidth="1"/>
    <col min="12798" max="12798" width="11.85546875" style="1" customWidth="1"/>
    <col min="12799" max="12799" width="12.7109375" style="1" customWidth="1"/>
    <col min="12800" max="12800" width="12.42578125" style="1" customWidth="1"/>
    <col min="12801" max="12801" width="14.85546875" style="1" bestFit="1" customWidth="1"/>
    <col min="12802" max="12802" width="15.85546875" style="1" bestFit="1" customWidth="1"/>
    <col min="12803" max="12803" width="13.140625" style="1" customWidth="1"/>
    <col min="12804" max="13044" width="11.42578125" style="1"/>
    <col min="13045" max="13045" width="4.7109375" style="1" customWidth="1"/>
    <col min="13046" max="13046" width="33.85546875" style="1" customWidth="1"/>
    <col min="13047" max="13047" width="39.7109375" style="1" customWidth="1"/>
    <col min="13048" max="13048" width="36.28515625" style="1" customWidth="1"/>
    <col min="13049" max="13049" width="14.42578125" style="1" customWidth="1"/>
    <col min="13050" max="13050" width="12.42578125" style="1" customWidth="1"/>
    <col min="13051" max="13051" width="18.28515625" style="1" bestFit="1" customWidth="1"/>
    <col min="13052" max="13052" width="11.5703125" style="1" bestFit="1" customWidth="1"/>
    <col min="13053" max="13053" width="18.28515625" style="1" bestFit="1" customWidth="1"/>
    <col min="13054" max="13054" width="11.85546875" style="1" customWidth="1"/>
    <col min="13055" max="13055" width="12.7109375" style="1" customWidth="1"/>
    <col min="13056" max="13056" width="12.42578125" style="1" customWidth="1"/>
    <col min="13057" max="13057" width="14.85546875" style="1" bestFit="1" customWidth="1"/>
    <col min="13058" max="13058" width="15.85546875" style="1" bestFit="1" customWidth="1"/>
    <col min="13059" max="13059" width="13.140625" style="1" customWidth="1"/>
    <col min="13060" max="13300" width="11.42578125" style="1"/>
    <col min="13301" max="13301" width="4.7109375" style="1" customWidth="1"/>
    <col min="13302" max="13302" width="33.85546875" style="1" customWidth="1"/>
    <col min="13303" max="13303" width="39.7109375" style="1" customWidth="1"/>
    <col min="13304" max="13304" width="36.28515625" style="1" customWidth="1"/>
    <col min="13305" max="13305" width="14.42578125" style="1" customWidth="1"/>
    <col min="13306" max="13306" width="12.42578125" style="1" customWidth="1"/>
    <col min="13307" max="13307" width="18.28515625" style="1" bestFit="1" customWidth="1"/>
    <col min="13308" max="13308" width="11.5703125" style="1" bestFit="1" customWidth="1"/>
    <col min="13309" max="13309" width="18.28515625" style="1" bestFit="1" customWidth="1"/>
    <col min="13310" max="13310" width="11.85546875" style="1" customWidth="1"/>
    <col min="13311" max="13311" width="12.7109375" style="1" customWidth="1"/>
    <col min="13312" max="13312" width="12.42578125" style="1" customWidth="1"/>
    <col min="13313" max="13313" width="14.85546875" style="1" bestFit="1" customWidth="1"/>
    <col min="13314" max="13314" width="15.85546875" style="1" bestFit="1" customWidth="1"/>
    <col min="13315" max="13315" width="13.140625" style="1" customWidth="1"/>
    <col min="13316" max="13556" width="11.42578125" style="1"/>
    <col min="13557" max="13557" width="4.7109375" style="1" customWidth="1"/>
    <col min="13558" max="13558" width="33.85546875" style="1" customWidth="1"/>
    <col min="13559" max="13559" width="39.7109375" style="1" customWidth="1"/>
    <col min="13560" max="13560" width="36.28515625" style="1" customWidth="1"/>
    <col min="13561" max="13561" width="14.42578125" style="1" customWidth="1"/>
    <col min="13562" max="13562" width="12.42578125" style="1" customWidth="1"/>
    <col min="13563" max="13563" width="18.28515625" style="1" bestFit="1" customWidth="1"/>
    <col min="13564" max="13564" width="11.5703125" style="1" bestFit="1" customWidth="1"/>
    <col min="13565" max="13565" width="18.28515625" style="1" bestFit="1" customWidth="1"/>
    <col min="13566" max="13566" width="11.85546875" style="1" customWidth="1"/>
    <col min="13567" max="13567" width="12.7109375" style="1" customWidth="1"/>
    <col min="13568" max="13568" width="12.42578125" style="1" customWidth="1"/>
    <col min="13569" max="13569" width="14.85546875" style="1" bestFit="1" customWidth="1"/>
    <col min="13570" max="13570" width="15.85546875" style="1" bestFit="1" customWidth="1"/>
    <col min="13571" max="13571" width="13.140625" style="1" customWidth="1"/>
    <col min="13572" max="13812" width="11.42578125" style="1"/>
    <col min="13813" max="13813" width="4.7109375" style="1" customWidth="1"/>
    <col min="13814" max="13814" width="33.85546875" style="1" customWidth="1"/>
    <col min="13815" max="13815" width="39.7109375" style="1" customWidth="1"/>
    <col min="13816" max="13816" width="36.28515625" style="1" customWidth="1"/>
    <col min="13817" max="13817" width="14.42578125" style="1" customWidth="1"/>
    <col min="13818" max="13818" width="12.42578125" style="1" customWidth="1"/>
    <col min="13819" max="13819" width="18.28515625" style="1" bestFit="1" customWidth="1"/>
    <col min="13820" max="13820" width="11.5703125" style="1" bestFit="1" customWidth="1"/>
    <col min="13821" max="13821" width="18.28515625" style="1" bestFit="1" customWidth="1"/>
    <col min="13822" max="13822" width="11.85546875" style="1" customWidth="1"/>
    <col min="13823" max="13823" width="12.7109375" style="1" customWidth="1"/>
    <col min="13824" max="13824" width="12.42578125" style="1" customWidth="1"/>
    <col min="13825" max="13825" width="14.85546875" style="1" bestFit="1" customWidth="1"/>
    <col min="13826" max="13826" width="15.85546875" style="1" bestFit="1" customWidth="1"/>
    <col min="13827" max="13827" width="13.140625" style="1" customWidth="1"/>
    <col min="13828" max="14068" width="11.42578125" style="1"/>
    <col min="14069" max="14069" width="4.7109375" style="1" customWidth="1"/>
    <col min="14070" max="14070" width="33.85546875" style="1" customWidth="1"/>
    <col min="14071" max="14071" width="39.7109375" style="1" customWidth="1"/>
    <col min="14072" max="14072" width="36.28515625" style="1" customWidth="1"/>
    <col min="14073" max="14073" width="14.42578125" style="1" customWidth="1"/>
    <col min="14074" max="14074" width="12.42578125" style="1" customWidth="1"/>
    <col min="14075" max="14075" width="18.28515625" style="1" bestFit="1" customWidth="1"/>
    <col min="14076" max="14076" width="11.5703125" style="1" bestFit="1" customWidth="1"/>
    <col min="14077" max="14077" width="18.28515625" style="1" bestFit="1" customWidth="1"/>
    <col min="14078" max="14078" width="11.85546875" style="1" customWidth="1"/>
    <col min="14079" max="14079" width="12.7109375" style="1" customWidth="1"/>
    <col min="14080" max="14080" width="12.42578125" style="1" customWidth="1"/>
    <col min="14081" max="14081" width="14.85546875" style="1" bestFit="1" customWidth="1"/>
    <col min="14082" max="14082" width="15.85546875" style="1" bestFit="1" customWidth="1"/>
    <col min="14083" max="14083" width="13.140625" style="1" customWidth="1"/>
    <col min="14084" max="14324" width="11.42578125" style="1"/>
    <col min="14325" max="14325" width="4.7109375" style="1" customWidth="1"/>
    <col min="14326" max="14326" width="33.85546875" style="1" customWidth="1"/>
    <col min="14327" max="14327" width="39.7109375" style="1" customWidth="1"/>
    <col min="14328" max="14328" width="36.28515625" style="1" customWidth="1"/>
    <col min="14329" max="14329" width="14.42578125" style="1" customWidth="1"/>
    <col min="14330" max="14330" width="12.42578125" style="1" customWidth="1"/>
    <col min="14331" max="14331" width="18.28515625" style="1" bestFit="1" customWidth="1"/>
    <col min="14332" max="14332" width="11.5703125" style="1" bestFit="1" customWidth="1"/>
    <col min="14333" max="14333" width="18.28515625" style="1" bestFit="1" customWidth="1"/>
    <col min="14334" max="14334" width="11.85546875" style="1" customWidth="1"/>
    <col min="14335" max="14335" width="12.7109375" style="1" customWidth="1"/>
    <col min="14336" max="14336" width="12.42578125" style="1" customWidth="1"/>
    <col min="14337" max="14337" width="14.85546875" style="1" bestFit="1" customWidth="1"/>
    <col min="14338" max="14338" width="15.85546875" style="1" bestFit="1" customWidth="1"/>
    <col min="14339" max="14339" width="13.140625" style="1" customWidth="1"/>
    <col min="14340" max="14580" width="11.42578125" style="1"/>
    <col min="14581" max="14581" width="4.7109375" style="1" customWidth="1"/>
    <col min="14582" max="14582" width="33.85546875" style="1" customWidth="1"/>
    <col min="14583" max="14583" width="39.7109375" style="1" customWidth="1"/>
    <col min="14584" max="14584" width="36.28515625" style="1" customWidth="1"/>
    <col min="14585" max="14585" width="14.42578125" style="1" customWidth="1"/>
    <col min="14586" max="14586" width="12.42578125" style="1" customWidth="1"/>
    <col min="14587" max="14587" width="18.28515625" style="1" bestFit="1" customWidth="1"/>
    <col min="14588" max="14588" width="11.5703125" style="1" bestFit="1" customWidth="1"/>
    <col min="14589" max="14589" width="18.28515625" style="1" bestFit="1" customWidth="1"/>
    <col min="14590" max="14590" width="11.85546875" style="1" customWidth="1"/>
    <col min="14591" max="14591" width="12.7109375" style="1" customWidth="1"/>
    <col min="14592" max="14592" width="12.42578125" style="1" customWidth="1"/>
    <col min="14593" max="14593" width="14.85546875" style="1" bestFit="1" customWidth="1"/>
    <col min="14594" max="14594" width="15.85546875" style="1" bestFit="1" customWidth="1"/>
    <col min="14595" max="14595" width="13.140625" style="1" customWidth="1"/>
    <col min="14596" max="14836" width="11.42578125" style="1"/>
    <col min="14837" max="14837" width="4.7109375" style="1" customWidth="1"/>
    <col min="14838" max="14838" width="33.85546875" style="1" customWidth="1"/>
    <col min="14839" max="14839" width="39.7109375" style="1" customWidth="1"/>
    <col min="14840" max="14840" width="36.28515625" style="1" customWidth="1"/>
    <col min="14841" max="14841" width="14.42578125" style="1" customWidth="1"/>
    <col min="14842" max="14842" width="12.42578125" style="1" customWidth="1"/>
    <col min="14843" max="14843" width="18.28515625" style="1" bestFit="1" customWidth="1"/>
    <col min="14844" max="14844" width="11.5703125" style="1" bestFit="1" customWidth="1"/>
    <col min="14845" max="14845" width="18.28515625" style="1" bestFit="1" customWidth="1"/>
    <col min="14846" max="14846" width="11.85546875" style="1" customWidth="1"/>
    <col min="14847" max="14847" width="12.7109375" style="1" customWidth="1"/>
    <col min="14848" max="14848" width="12.42578125" style="1" customWidth="1"/>
    <col min="14849" max="14849" width="14.85546875" style="1" bestFit="1" customWidth="1"/>
    <col min="14850" max="14850" width="15.85546875" style="1" bestFit="1" customWidth="1"/>
    <col min="14851" max="14851" width="13.140625" style="1" customWidth="1"/>
    <col min="14852" max="15092" width="11.42578125" style="1"/>
    <col min="15093" max="15093" width="4.7109375" style="1" customWidth="1"/>
    <col min="15094" max="15094" width="33.85546875" style="1" customWidth="1"/>
    <col min="15095" max="15095" width="39.7109375" style="1" customWidth="1"/>
    <col min="15096" max="15096" width="36.28515625" style="1" customWidth="1"/>
    <col min="15097" max="15097" width="14.42578125" style="1" customWidth="1"/>
    <col min="15098" max="15098" width="12.42578125" style="1" customWidth="1"/>
    <col min="15099" max="15099" width="18.28515625" style="1" bestFit="1" customWidth="1"/>
    <col min="15100" max="15100" width="11.5703125" style="1" bestFit="1" customWidth="1"/>
    <col min="15101" max="15101" width="18.28515625" style="1" bestFit="1" customWidth="1"/>
    <col min="15102" max="15102" width="11.85546875" style="1" customWidth="1"/>
    <col min="15103" max="15103" width="12.7109375" style="1" customWidth="1"/>
    <col min="15104" max="15104" width="12.42578125" style="1" customWidth="1"/>
    <col min="15105" max="15105" width="14.85546875" style="1" bestFit="1" customWidth="1"/>
    <col min="15106" max="15106" width="15.85546875" style="1" bestFit="1" customWidth="1"/>
    <col min="15107" max="15107" width="13.140625" style="1" customWidth="1"/>
    <col min="15108" max="15348" width="11.42578125" style="1"/>
    <col min="15349" max="15349" width="4.7109375" style="1" customWidth="1"/>
    <col min="15350" max="15350" width="33.85546875" style="1" customWidth="1"/>
    <col min="15351" max="15351" width="39.7109375" style="1" customWidth="1"/>
    <col min="15352" max="15352" width="36.28515625" style="1" customWidth="1"/>
    <col min="15353" max="15353" width="14.42578125" style="1" customWidth="1"/>
    <col min="15354" max="15354" width="12.42578125" style="1" customWidth="1"/>
    <col min="15355" max="15355" width="18.28515625" style="1" bestFit="1" customWidth="1"/>
    <col min="15356" max="15356" width="11.5703125" style="1" bestFit="1" customWidth="1"/>
    <col min="15357" max="15357" width="18.28515625" style="1" bestFit="1" customWidth="1"/>
    <col min="15358" max="15358" width="11.85546875" style="1" customWidth="1"/>
    <col min="15359" max="15359" width="12.7109375" style="1" customWidth="1"/>
    <col min="15360" max="15360" width="12.42578125" style="1" customWidth="1"/>
    <col min="15361" max="15361" width="14.85546875" style="1" bestFit="1" customWidth="1"/>
    <col min="15362" max="15362" width="15.85546875" style="1" bestFit="1" customWidth="1"/>
    <col min="15363" max="15363" width="13.140625" style="1" customWidth="1"/>
    <col min="15364" max="15604" width="11.42578125" style="1"/>
    <col min="15605" max="15605" width="4.7109375" style="1" customWidth="1"/>
    <col min="15606" max="15606" width="33.85546875" style="1" customWidth="1"/>
    <col min="15607" max="15607" width="39.7109375" style="1" customWidth="1"/>
    <col min="15608" max="15608" width="36.28515625" style="1" customWidth="1"/>
    <col min="15609" max="15609" width="14.42578125" style="1" customWidth="1"/>
    <col min="15610" max="15610" width="12.42578125" style="1" customWidth="1"/>
    <col min="15611" max="15611" width="18.28515625" style="1" bestFit="1" customWidth="1"/>
    <col min="15612" max="15612" width="11.5703125" style="1" bestFit="1" customWidth="1"/>
    <col min="15613" max="15613" width="18.28515625" style="1" bestFit="1" customWidth="1"/>
    <col min="15614" max="15614" width="11.85546875" style="1" customWidth="1"/>
    <col min="15615" max="15615" width="12.7109375" style="1" customWidth="1"/>
    <col min="15616" max="15616" width="12.42578125" style="1" customWidth="1"/>
    <col min="15617" max="15617" width="14.85546875" style="1" bestFit="1" customWidth="1"/>
    <col min="15618" max="15618" width="15.85546875" style="1" bestFit="1" customWidth="1"/>
    <col min="15619" max="15619" width="13.140625" style="1" customWidth="1"/>
    <col min="15620" max="15860" width="11.42578125" style="1"/>
    <col min="15861" max="15861" width="4.7109375" style="1" customWidth="1"/>
    <col min="15862" max="15862" width="33.85546875" style="1" customWidth="1"/>
    <col min="15863" max="15863" width="39.7109375" style="1" customWidth="1"/>
    <col min="15864" max="15864" width="36.28515625" style="1" customWidth="1"/>
    <col min="15865" max="15865" width="14.42578125" style="1" customWidth="1"/>
    <col min="15866" max="15866" width="12.42578125" style="1" customWidth="1"/>
    <col min="15867" max="15867" width="18.28515625" style="1" bestFit="1" customWidth="1"/>
    <col min="15868" max="15868" width="11.5703125" style="1" bestFit="1" customWidth="1"/>
    <col min="15869" max="15869" width="18.28515625" style="1" bestFit="1" customWidth="1"/>
    <col min="15870" max="15870" width="11.85546875" style="1" customWidth="1"/>
    <col min="15871" max="15871" width="12.7109375" style="1" customWidth="1"/>
    <col min="15872" max="15872" width="12.42578125" style="1" customWidth="1"/>
    <col min="15873" max="15873" width="14.85546875" style="1" bestFit="1" customWidth="1"/>
    <col min="15874" max="15874" width="15.85546875" style="1" bestFit="1" customWidth="1"/>
    <col min="15875" max="15875" width="13.140625" style="1" customWidth="1"/>
    <col min="15876" max="16116" width="11.42578125" style="1"/>
    <col min="16117" max="16117" width="4.7109375" style="1" customWidth="1"/>
    <col min="16118" max="16118" width="33.85546875" style="1" customWidth="1"/>
    <col min="16119" max="16119" width="39.7109375" style="1" customWidth="1"/>
    <col min="16120" max="16120" width="36.28515625" style="1" customWidth="1"/>
    <col min="16121" max="16121" width="14.42578125" style="1" customWidth="1"/>
    <col min="16122" max="16122" width="12.42578125" style="1" customWidth="1"/>
    <col min="16123" max="16123" width="18.28515625" style="1" bestFit="1" customWidth="1"/>
    <col min="16124" max="16124" width="11.5703125" style="1" bestFit="1" customWidth="1"/>
    <col min="16125" max="16125" width="18.28515625" style="1" bestFit="1" customWidth="1"/>
    <col min="16126" max="16126" width="11.85546875" style="1" customWidth="1"/>
    <col min="16127" max="16127" width="12.7109375" style="1" customWidth="1"/>
    <col min="16128" max="16128" width="12.42578125" style="1" customWidth="1"/>
    <col min="16129" max="16129" width="14.85546875" style="1" bestFit="1" customWidth="1"/>
    <col min="16130" max="16130" width="15.85546875" style="1" bestFit="1" customWidth="1"/>
    <col min="16131" max="16131" width="13.140625" style="1" customWidth="1"/>
    <col min="16132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5" ht="22.5" customHeight="1" x14ac:dyDescent="0.25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1:15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1576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852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312</v>
      </c>
      <c r="C8" s="6" t="s">
        <v>174</v>
      </c>
      <c r="D8" s="6" t="s">
        <v>1001</v>
      </c>
      <c r="E8" s="1" t="s">
        <v>1002</v>
      </c>
      <c r="F8" s="1" t="s">
        <v>37</v>
      </c>
      <c r="G8" s="13">
        <v>20000</v>
      </c>
      <c r="H8" s="13">
        <v>0</v>
      </c>
      <c r="I8" s="13">
        <f>+G8+H8</f>
        <v>20000</v>
      </c>
      <c r="J8" s="13">
        <f>+I8*2.87%</f>
        <v>574</v>
      </c>
      <c r="K8" s="13">
        <v>3514.48</v>
      </c>
      <c r="L8" s="13">
        <f>+I8*3.04%</f>
        <v>608</v>
      </c>
      <c r="M8" s="13">
        <v>0</v>
      </c>
      <c r="N8" s="13">
        <f>+J8+K8+L8+M8</f>
        <v>4696.4799999999996</v>
      </c>
      <c r="O8" s="13">
        <f>+I8-N8</f>
        <v>15303.52</v>
      </c>
    </row>
    <row r="9" spans="1:15" ht="24" customHeight="1" x14ac:dyDescent="0.25">
      <c r="A9" s="1">
        <v>2</v>
      </c>
      <c r="B9" s="6" t="s">
        <v>282</v>
      </c>
      <c r="C9" s="6" t="s">
        <v>174</v>
      </c>
      <c r="D9" s="6" t="s">
        <v>1003</v>
      </c>
      <c r="E9" s="1" t="s">
        <v>1002</v>
      </c>
      <c r="F9" s="1" t="s">
        <v>29</v>
      </c>
      <c r="G9" s="13">
        <v>30000</v>
      </c>
      <c r="H9" s="13">
        <v>0</v>
      </c>
      <c r="I9" s="13">
        <f>+G9+H9</f>
        <v>30000</v>
      </c>
      <c r="J9" s="13">
        <f>+I9*2.87%</f>
        <v>861</v>
      </c>
      <c r="K9" s="13">
        <v>6148.83</v>
      </c>
      <c r="L9" s="13">
        <f>+I9*3.04%</f>
        <v>912</v>
      </c>
      <c r="M9" s="13">
        <v>0</v>
      </c>
      <c r="N9" s="13">
        <f t="shared" ref="N9:N16" si="0">+J9+K9+L9+M9</f>
        <v>7921.83</v>
      </c>
      <c r="O9" s="13">
        <f t="shared" ref="O9:O16" si="1">+I9-N9</f>
        <v>22078.17</v>
      </c>
    </row>
    <row r="10" spans="1:15" ht="24.95" customHeight="1" x14ac:dyDescent="0.25">
      <c r="A10" s="1">
        <v>3</v>
      </c>
      <c r="B10" t="s">
        <v>800</v>
      </c>
      <c r="C10" s="6" t="s">
        <v>174</v>
      </c>
      <c r="D10" s="6" t="s">
        <v>1552</v>
      </c>
      <c r="E10" s="1" t="s">
        <v>1002</v>
      </c>
      <c r="F10" s="1" t="s">
        <v>37</v>
      </c>
      <c r="G10" s="13">
        <v>15000</v>
      </c>
      <c r="H10" s="13">
        <v>0</v>
      </c>
      <c r="I10" s="13">
        <v>15000</v>
      </c>
      <c r="J10" s="13">
        <v>430.5</v>
      </c>
      <c r="K10" s="13">
        <v>1854</v>
      </c>
      <c r="L10" s="13">
        <v>456</v>
      </c>
      <c r="M10" s="13">
        <v>0</v>
      </c>
      <c r="N10" s="13">
        <f t="shared" si="0"/>
        <v>2740.5</v>
      </c>
      <c r="O10" s="13">
        <f t="shared" si="1"/>
        <v>12259.5</v>
      </c>
    </row>
    <row r="11" spans="1:15" ht="24.95" customHeight="1" x14ac:dyDescent="0.25">
      <c r="A11" s="1">
        <v>4</v>
      </c>
      <c r="B11" s="6" t="s">
        <v>602</v>
      </c>
      <c r="C11" s="6" t="s">
        <v>597</v>
      </c>
      <c r="D11" s="6" t="s">
        <v>74</v>
      </c>
      <c r="E11" s="1" t="s">
        <v>1002</v>
      </c>
      <c r="F11" s="1" t="s">
        <v>29</v>
      </c>
      <c r="G11" s="13">
        <v>15000</v>
      </c>
      <c r="H11" s="13">
        <v>0</v>
      </c>
      <c r="I11" s="13">
        <f>+G11+H11</f>
        <v>15000</v>
      </c>
      <c r="J11" s="13">
        <f>+I11*2.87%</f>
        <v>430.5</v>
      </c>
      <c r="K11" s="13">
        <v>2973.29</v>
      </c>
      <c r="L11" s="13">
        <f>+I11*3.04%</f>
        <v>456</v>
      </c>
      <c r="M11" s="13">
        <v>0</v>
      </c>
      <c r="N11" s="13">
        <f t="shared" si="0"/>
        <v>3859.79</v>
      </c>
      <c r="O11" s="13">
        <f t="shared" si="1"/>
        <v>11140.21</v>
      </c>
    </row>
    <row r="12" spans="1:15" ht="24.95" customHeight="1" x14ac:dyDescent="0.25">
      <c r="A12" s="1">
        <v>5</v>
      </c>
      <c r="B12" t="s">
        <v>237</v>
      </c>
      <c r="C12" s="1" t="s">
        <v>774</v>
      </c>
      <c r="D12" s="6" t="s">
        <v>1555</v>
      </c>
      <c r="E12" s="1" t="s">
        <v>1002</v>
      </c>
      <c r="F12" s="1" t="s">
        <v>37</v>
      </c>
      <c r="G12" s="14">
        <v>50000</v>
      </c>
      <c r="H12" s="13">
        <v>0</v>
      </c>
      <c r="I12" s="13">
        <v>50000</v>
      </c>
      <c r="J12" s="13">
        <v>1435</v>
      </c>
      <c r="K12" s="14">
        <v>11110.18</v>
      </c>
      <c r="L12" s="13">
        <v>1520</v>
      </c>
      <c r="M12" s="13">
        <v>0</v>
      </c>
      <c r="N12" s="13">
        <f t="shared" si="0"/>
        <v>14065.18</v>
      </c>
      <c r="O12" s="13">
        <f t="shared" si="1"/>
        <v>35934.82</v>
      </c>
    </row>
    <row r="13" spans="1:15" ht="24.95" customHeight="1" x14ac:dyDescent="0.25">
      <c r="A13" s="1">
        <v>6</v>
      </c>
      <c r="B13" s="6" t="s">
        <v>105</v>
      </c>
      <c r="C13" s="6" t="s">
        <v>106</v>
      </c>
      <c r="D13" s="6" t="s">
        <v>1556</v>
      </c>
      <c r="E13" s="1" t="s">
        <v>1002</v>
      </c>
      <c r="F13" s="1" t="s">
        <v>29</v>
      </c>
      <c r="G13" s="14">
        <v>30000</v>
      </c>
      <c r="H13" s="13">
        <v>0</v>
      </c>
      <c r="I13" s="13">
        <v>30000</v>
      </c>
      <c r="J13" s="13">
        <v>861</v>
      </c>
      <c r="K13" s="14">
        <v>5161.05</v>
      </c>
      <c r="L13" s="13">
        <v>912</v>
      </c>
      <c r="M13" s="13">
        <v>0</v>
      </c>
      <c r="N13" s="13">
        <f t="shared" si="0"/>
        <v>6934.05</v>
      </c>
      <c r="O13" s="13">
        <f t="shared" si="1"/>
        <v>23065.95</v>
      </c>
    </row>
    <row r="14" spans="1:15" ht="24.95" customHeight="1" x14ac:dyDescent="0.25">
      <c r="A14" s="1">
        <v>7</v>
      </c>
      <c r="B14" t="s">
        <v>840</v>
      </c>
      <c r="C14" s="6" t="s">
        <v>281</v>
      </c>
      <c r="D14" s="6" t="s">
        <v>1553</v>
      </c>
      <c r="E14" s="1" t="s">
        <v>1002</v>
      </c>
      <c r="F14" s="1" t="s">
        <v>37</v>
      </c>
      <c r="G14" s="14">
        <v>15000</v>
      </c>
      <c r="H14" s="13">
        <v>0</v>
      </c>
      <c r="I14" s="13">
        <v>15000</v>
      </c>
      <c r="J14" s="13">
        <v>430.5</v>
      </c>
      <c r="K14" s="14">
        <v>3528.37</v>
      </c>
      <c r="L14" s="13">
        <v>456</v>
      </c>
      <c r="M14" s="13">
        <v>0</v>
      </c>
      <c r="N14" s="13">
        <f t="shared" si="0"/>
        <v>4414.87</v>
      </c>
      <c r="O14" s="13">
        <f t="shared" si="1"/>
        <v>10585.130000000001</v>
      </c>
    </row>
    <row r="15" spans="1:15" ht="24.95" customHeight="1" x14ac:dyDescent="0.25">
      <c r="A15" s="1">
        <v>8</v>
      </c>
      <c r="B15" t="s">
        <v>342</v>
      </c>
      <c r="C15" s="6" t="s">
        <v>281</v>
      </c>
      <c r="D15" s="6" t="s">
        <v>1554</v>
      </c>
      <c r="E15" s="1" t="s">
        <v>1002</v>
      </c>
      <c r="F15" s="1" t="s">
        <v>37</v>
      </c>
      <c r="G15" s="14">
        <v>30000</v>
      </c>
      <c r="H15" s="13">
        <v>0</v>
      </c>
      <c r="I15" s="13">
        <v>30000</v>
      </c>
      <c r="J15" s="13">
        <v>861</v>
      </c>
      <c r="K15" s="14">
        <v>6501.66</v>
      </c>
      <c r="L15" s="13">
        <v>912</v>
      </c>
      <c r="M15" s="13">
        <v>0</v>
      </c>
      <c r="N15" s="13">
        <f t="shared" si="0"/>
        <v>8274.66</v>
      </c>
      <c r="O15" s="13">
        <f t="shared" si="1"/>
        <v>21725.34</v>
      </c>
    </row>
    <row r="16" spans="1:15" ht="24.95" customHeight="1" x14ac:dyDescent="0.25">
      <c r="A16" s="1">
        <v>9</v>
      </c>
      <c r="B16" t="s">
        <v>1210</v>
      </c>
      <c r="C16" t="s">
        <v>1279</v>
      </c>
      <c r="D16" t="s">
        <v>1495</v>
      </c>
      <c r="E16" s="1" t="s">
        <v>1002</v>
      </c>
      <c r="F16" s="1" t="s">
        <v>37</v>
      </c>
      <c r="G16" s="14">
        <v>40000</v>
      </c>
      <c r="H16" s="13">
        <v>0</v>
      </c>
      <c r="I16" s="13">
        <v>40000</v>
      </c>
      <c r="J16" s="13">
        <v>1148</v>
      </c>
      <c r="K16" s="14">
        <v>2135.4</v>
      </c>
      <c r="L16" s="13">
        <v>1216</v>
      </c>
      <c r="M16" s="13">
        <v>0</v>
      </c>
      <c r="N16" s="13">
        <f t="shared" si="0"/>
        <v>4499.3999999999996</v>
      </c>
      <c r="O16" s="13">
        <f t="shared" si="1"/>
        <v>35500.6</v>
      </c>
    </row>
    <row r="17" spans="1:15" ht="24.95" customHeight="1" x14ac:dyDescent="0.25">
      <c r="A17" s="1">
        <v>10</v>
      </c>
      <c r="B17" t="s">
        <v>152</v>
      </c>
      <c r="C17" s="1" t="s">
        <v>153</v>
      </c>
      <c r="D17" t="s">
        <v>1525</v>
      </c>
      <c r="E17" s="1" t="s">
        <v>1002</v>
      </c>
      <c r="F17" s="1" t="s">
        <v>37</v>
      </c>
      <c r="G17" s="14">
        <v>20000</v>
      </c>
      <c r="H17" s="13">
        <v>0</v>
      </c>
      <c r="I17" s="13">
        <v>20000</v>
      </c>
      <c r="J17" s="13">
        <v>574</v>
      </c>
      <c r="K17" s="14">
        <v>3818.2</v>
      </c>
      <c r="L17" s="13">
        <v>608</v>
      </c>
      <c r="M17" s="13">
        <v>0</v>
      </c>
      <c r="N17" s="13">
        <v>5000.2</v>
      </c>
      <c r="O17" s="13">
        <v>14999.8</v>
      </c>
    </row>
    <row r="18" spans="1:15" ht="24.95" customHeight="1" x14ac:dyDescent="0.25">
      <c r="A18" s="1">
        <v>11</v>
      </c>
      <c r="B18" t="s">
        <v>179</v>
      </c>
      <c r="C18" s="1" t="s">
        <v>174</v>
      </c>
      <c r="D18" t="s">
        <v>1007</v>
      </c>
      <c r="E18" s="1" t="s">
        <v>1004</v>
      </c>
      <c r="F18" s="1" t="s">
        <v>37</v>
      </c>
      <c r="G18" s="14">
        <v>35000</v>
      </c>
      <c r="H18" s="13">
        <v>0</v>
      </c>
      <c r="I18" s="13">
        <v>35000</v>
      </c>
      <c r="J18" s="13">
        <v>1004.5</v>
      </c>
      <c r="K18" s="14">
        <v>8232.8700000000008</v>
      </c>
      <c r="L18" s="13">
        <v>1064</v>
      </c>
      <c r="M18" s="13">
        <v>0</v>
      </c>
      <c r="N18" s="13">
        <v>10301.370000000001</v>
      </c>
      <c r="O18" s="13">
        <v>24698.63</v>
      </c>
    </row>
    <row r="19" spans="1:15" ht="24.95" customHeight="1" x14ac:dyDescent="0.25">
      <c r="A19" s="1">
        <v>12</v>
      </c>
      <c r="B19" t="s">
        <v>690</v>
      </c>
      <c r="C19" s="1" t="s">
        <v>597</v>
      </c>
      <c r="D19" t="s">
        <v>1012</v>
      </c>
      <c r="E19" s="1" t="s">
        <v>1004</v>
      </c>
      <c r="F19" s="1" t="s">
        <v>37</v>
      </c>
      <c r="G19" s="14">
        <v>30000</v>
      </c>
      <c r="H19" s="13">
        <v>0</v>
      </c>
      <c r="I19" s="13">
        <v>30000</v>
      </c>
      <c r="J19" s="13">
        <v>861</v>
      </c>
      <c r="K19" s="14">
        <v>7056.75</v>
      </c>
      <c r="L19" s="13">
        <v>912</v>
      </c>
      <c r="M19" s="13">
        <v>0</v>
      </c>
      <c r="N19" s="13">
        <v>8829.75</v>
      </c>
      <c r="O19" s="13">
        <v>21170.25</v>
      </c>
    </row>
    <row r="20" spans="1:15" ht="24.95" customHeight="1" x14ac:dyDescent="0.25">
      <c r="A20" s="1">
        <v>13</v>
      </c>
      <c r="B20" t="s">
        <v>703</v>
      </c>
      <c r="C20" s="1" t="s">
        <v>669</v>
      </c>
      <c r="D20" t="s">
        <v>1016</v>
      </c>
      <c r="E20" s="1" t="s">
        <v>1004</v>
      </c>
      <c r="F20" s="1" t="s">
        <v>29</v>
      </c>
      <c r="G20" s="14">
        <v>30000</v>
      </c>
      <c r="H20" s="13">
        <v>0</v>
      </c>
      <c r="I20" s="13">
        <v>30000</v>
      </c>
      <c r="J20" s="13">
        <v>861</v>
      </c>
      <c r="K20" s="14">
        <v>7056.75</v>
      </c>
      <c r="L20" s="13">
        <v>912</v>
      </c>
      <c r="M20" s="13">
        <v>0</v>
      </c>
      <c r="N20" s="13">
        <v>8829.75</v>
      </c>
      <c r="O20" s="13">
        <v>21170.25</v>
      </c>
    </row>
    <row r="22" spans="1:15" ht="22.5" customHeight="1" x14ac:dyDescent="0.25">
      <c r="G22" s="26">
        <f t="shared" ref="G22:O22" si="2">SUM(G8:G21)</f>
        <v>360000</v>
      </c>
      <c r="H22" s="26">
        <f t="shared" si="2"/>
        <v>0</v>
      </c>
      <c r="I22" s="26">
        <f t="shared" si="2"/>
        <v>360000</v>
      </c>
      <c r="J22" s="26">
        <f t="shared" si="2"/>
        <v>10332</v>
      </c>
      <c r="K22" s="26">
        <f t="shared" si="2"/>
        <v>69091.83</v>
      </c>
      <c r="L22" s="26">
        <f t="shared" si="2"/>
        <v>10944</v>
      </c>
      <c r="M22" s="26">
        <f t="shared" si="2"/>
        <v>0</v>
      </c>
      <c r="N22" s="26">
        <f t="shared" si="2"/>
        <v>90367.83</v>
      </c>
      <c r="O22" s="26">
        <f t="shared" si="2"/>
        <v>269632.17000000004</v>
      </c>
    </row>
    <row r="26" spans="1:15" ht="22.5" customHeight="1" x14ac:dyDescent="0.25">
      <c r="F26" s="15"/>
      <c r="G26" s="15"/>
      <c r="H26" s="15"/>
    </row>
    <row r="27" spans="1:15" ht="22.5" customHeight="1" x14ac:dyDescent="0.25">
      <c r="C27" s="17"/>
      <c r="F27" s="53" t="s">
        <v>850</v>
      </c>
      <c r="G27" s="53"/>
      <c r="H27" s="53"/>
    </row>
    <row r="28" spans="1:15" ht="22.5" customHeight="1" x14ac:dyDescent="0.25">
      <c r="F28" s="54" t="s">
        <v>851</v>
      </c>
      <c r="G28" s="54"/>
      <c r="H28" s="54"/>
    </row>
  </sheetData>
  <mergeCells count="6">
    <mergeCell ref="F28:H28"/>
    <mergeCell ref="A2:O2"/>
    <mergeCell ref="A3:O3"/>
    <mergeCell ref="A4:O4"/>
    <mergeCell ref="A5:O5"/>
    <mergeCell ref="F27:H2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1"/>
  <sheetViews>
    <sheetView topLeftCell="G30" zoomScale="130" zoomScaleNormal="130" workbookViewId="0">
      <selection activeCell="A5" sqref="A5:O5"/>
    </sheetView>
  </sheetViews>
  <sheetFormatPr baseColWidth="10" defaultColWidth="11.42578125" defaultRowHeight="22.5" customHeight="1" x14ac:dyDescent="0.25"/>
  <cols>
    <col min="1" max="1" width="4.7109375" style="1" customWidth="1"/>
    <col min="2" max="2" width="40.42578125" style="1" customWidth="1"/>
    <col min="3" max="3" width="45.5703125" style="1" customWidth="1"/>
    <col min="4" max="4" width="38.5703125" style="1" customWidth="1"/>
    <col min="5" max="5" width="14.28515625" style="1" customWidth="1"/>
    <col min="6" max="6" width="12.42578125" style="1" customWidth="1"/>
    <col min="7" max="7" width="16.140625" style="13" customWidth="1"/>
    <col min="8" max="8" width="11.5703125" style="13" bestFit="1" customWidth="1"/>
    <col min="9" max="9" width="18.28515625" style="13" bestFit="1" customWidth="1"/>
    <col min="10" max="13" width="14.85546875" style="13" bestFit="1" customWidth="1"/>
    <col min="14" max="14" width="15.85546875" style="13" bestFit="1" customWidth="1"/>
    <col min="15" max="15" width="16.5703125" style="13" bestFit="1" customWidth="1"/>
    <col min="16" max="229" width="11.42578125" style="1"/>
    <col min="230" max="230" width="4.7109375" style="1" customWidth="1"/>
    <col min="231" max="231" width="42" style="1" customWidth="1"/>
    <col min="232" max="232" width="43.140625" style="1" customWidth="1"/>
    <col min="233" max="233" width="41" style="1" customWidth="1"/>
    <col min="234" max="234" width="25.7109375" style="1" customWidth="1"/>
    <col min="235" max="235" width="12.42578125" style="1" customWidth="1"/>
    <col min="236" max="236" width="18.28515625" style="1" bestFit="1" customWidth="1"/>
    <col min="237" max="237" width="11.5703125" style="1" bestFit="1" customWidth="1"/>
    <col min="238" max="238" width="18.28515625" style="1" bestFit="1" customWidth="1"/>
    <col min="239" max="242" width="14.85546875" style="1" bestFit="1" customWidth="1"/>
    <col min="243" max="243" width="15.85546875" style="1" bestFit="1" customWidth="1"/>
    <col min="244" max="244" width="16.5703125" style="1" bestFit="1" customWidth="1"/>
    <col min="245" max="485" width="11.42578125" style="1"/>
    <col min="486" max="486" width="4.7109375" style="1" customWidth="1"/>
    <col min="487" max="487" width="42" style="1" customWidth="1"/>
    <col min="488" max="488" width="43.140625" style="1" customWidth="1"/>
    <col min="489" max="489" width="41" style="1" customWidth="1"/>
    <col min="490" max="490" width="25.7109375" style="1" customWidth="1"/>
    <col min="491" max="491" width="12.42578125" style="1" customWidth="1"/>
    <col min="492" max="492" width="18.28515625" style="1" bestFit="1" customWidth="1"/>
    <col min="493" max="493" width="11.5703125" style="1" bestFit="1" customWidth="1"/>
    <col min="494" max="494" width="18.28515625" style="1" bestFit="1" customWidth="1"/>
    <col min="495" max="498" width="14.85546875" style="1" bestFit="1" customWidth="1"/>
    <col min="499" max="499" width="15.85546875" style="1" bestFit="1" customWidth="1"/>
    <col min="500" max="500" width="16.5703125" style="1" bestFit="1" customWidth="1"/>
    <col min="501" max="741" width="11.42578125" style="1"/>
    <col min="742" max="742" width="4.7109375" style="1" customWidth="1"/>
    <col min="743" max="743" width="42" style="1" customWidth="1"/>
    <col min="744" max="744" width="43.140625" style="1" customWidth="1"/>
    <col min="745" max="745" width="41" style="1" customWidth="1"/>
    <col min="746" max="746" width="25.7109375" style="1" customWidth="1"/>
    <col min="747" max="747" width="12.42578125" style="1" customWidth="1"/>
    <col min="748" max="748" width="18.28515625" style="1" bestFit="1" customWidth="1"/>
    <col min="749" max="749" width="11.5703125" style="1" bestFit="1" customWidth="1"/>
    <col min="750" max="750" width="18.28515625" style="1" bestFit="1" customWidth="1"/>
    <col min="751" max="754" width="14.85546875" style="1" bestFit="1" customWidth="1"/>
    <col min="755" max="755" width="15.85546875" style="1" bestFit="1" customWidth="1"/>
    <col min="756" max="756" width="16.5703125" style="1" bestFit="1" customWidth="1"/>
    <col min="757" max="997" width="11.42578125" style="1"/>
    <col min="998" max="998" width="4.7109375" style="1" customWidth="1"/>
    <col min="999" max="999" width="42" style="1" customWidth="1"/>
    <col min="1000" max="1000" width="43.140625" style="1" customWidth="1"/>
    <col min="1001" max="1001" width="41" style="1" customWidth="1"/>
    <col min="1002" max="1002" width="25.7109375" style="1" customWidth="1"/>
    <col min="1003" max="1003" width="12.42578125" style="1" customWidth="1"/>
    <col min="1004" max="1004" width="18.28515625" style="1" bestFit="1" customWidth="1"/>
    <col min="1005" max="1005" width="11.5703125" style="1" bestFit="1" customWidth="1"/>
    <col min="1006" max="1006" width="18.28515625" style="1" bestFit="1" customWidth="1"/>
    <col min="1007" max="1010" width="14.85546875" style="1" bestFit="1" customWidth="1"/>
    <col min="1011" max="1011" width="15.85546875" style="1" bestFit="1" customWidth="1"/>
    <col min="1012" max="1012" width="16.5703125" style="1" bestFit="1" customWidth="1"/>
    <col min="1013" max="1253" width="11.42578125" style="1"/>
    <col min="1254" max="1254" width="4.7109375" style="1" customWidth="1"/>
    <col min="1255" max="1255" width="42" style="1" customWidth="1"/>
    <col min="1256" max="1256" width="43.140625" style="1" customWidth="1"/>
    <col min="1257" max="1257" width="41" style="1" customWidth="1"/>
    <col min="1258" max="1258" width="25.7109375" style="1" customWidth="1"/>
    <col min="1259" max="1259" width="12.42578125" style="1" customWidth="1"/>
    <col min="1260" max="1260" width="18.28515625" style="1" bestFit="1" customWidth="1"/>
    <col min="1261" max="1261" width="11.5703125" style="1" bestFit="1" customWidth="1"/>
    <col min="1262" max="1262" width="18.28515625" style="1" bestFit="1" customWidth="1"/>
    <col min="1263" max="1266" width="14.85546875" style="1" bestFit="1" customWidth="1"/>
    <col min="1267" max="1267" width="15.85546875" style="1" bestFit="1" customWidth="1"/>
    <col min="1268" max="1268" width="16.5703125" style="1" bestFit="1" customWidth="1"/>
    <col min="1269" max="1509" width="11.42578125" style="1"/>
    <col min="1510" max="1510" width="4.7109375" style="1" customWidth="1"/>
    <col min="1511" max="1511" width="42" style="1" customWidth="1"/>
    <col min="1512" max="1512" width="43.140625" style="1" customWidth="1"/>
    <col min="1513" max="1513" width="41" style="1" customWidth="1"/>
    <col min="1514" max="1514" width="25.7109375" style="1" customWidth="1"/>
    <col min="1515" max="1515" width="12.42578125" style="1" customWidth="1"/>
    <col min="1516" max="1516" width="18.28515625" style="1" bestFit="1" customWidth="1"/>
    <col min="1517" max="1517" width="11.5703125" style="1" bestFit="1" customWidth="1"/>
    <col min="1518" max="1518" width="18.28515625" style="1" bestFit="1" customWidth="1"/>
    <col min="1519" max="1522" width="14.85546875" style="1" bestFit="1" customWidth="1"/>
    <col min="1523" max="1523" width="15.85546875" style="1" bestFit="1" customWidth="1"/>
    <col min="1524" max="1524" width="16.5703125" style="1" bestFit="1" customWidth="1"/>
    <col min="1525" max="1765" width="11.42578125" style="1"/>
    <col min="1766" max="1766" width="4.7109375" style="1" customWidth="1"/>
    <col min="1767" max="1767" width="42" style="1" customWidth="1"/>
    <col min="1768" max="1768" width="43.140625" style="1" customWidth="1"/>
    <col min="1769" max="1769" width="41" style="1" customWidth="1"/>
    <col min="1770" max="1770" width="25.7109375" style="1" customWidth="1"/>
    <col min="1771" max="1771" width="12.42578125" style="1" customWidth="1"/>
    <col min="1772" max="1772" width="18.28515625" style="1" bestFit="1" customWidth="1"/>
    <col min="1773" max="1773" width="11.5703125" style="1" bestFit="1" customWidth="1"/>
    <col min="1774" max="1774" width="18.28515625" style="1" bestFit="1" customWidth="1"/>
    <col min="1775" max="1778" width="14.85546875" style="1" bestFit="1" customWidth="1"/>
    <col min="1779" max="1779" width="15.85546875" style="1" bestFit="1" customWidth="1"/>
    <col min="1780" max="1780" width="16.5703125" style="1" bestFit="1" customWidth="1"/>
    <col min="1781" max="2021" width="11.42578125" style="1"/>
    <col min="2022" max="2022" width="4.7109375" style="1" customWidth="1"/>
    <col min="2023" max="2023" width="42" style="1" customWidth="1"/>
    <col min="2024" max="2024" width="43.140625" style="1" customWidth="1"/>
    <col min="2025" max="2025" width="41" style="1" customWidth="1"/>
    <col min="2026" max="2026" width="25.7109375" style="1" customWidth="1"/>
    <col min="2027" max="2027" width="12.42578125" style="1" customWidth="1"/>
    <col min="2028" max="2028" width="18.28515625" style="1" bestFit="1" customWidth="1"/>
    <col min="2029" max="2029" width="11.5703125" style="1" bestFit="1" customWidth="1"/>
    <col min="2030" max="2030" width="18.28515625" style="1" bestFit="1" customWidth="1"/>
    <col min="2031" max="2034" width="14.85546875" style="1" bestFit="1" customWidth="1"/>
    <col min="2035" max="2035" width="15.85546875" style="1" bestFit="1" customWidth="1"/>
    <col min="2036" max="2036" width="16.5703125" style="1" bestFit="1" customWidth="1"/>
    <col min="2037" max="2277" width="11.42578125" style="1"/>
    <col min="2278" max="2278" width="4.7109375" style="1" customWidth="1"/>
    <col min="2279" max="2279" width="42" style="1" customWidth="1"/>
    <col min="2280" max="2280" width="43.140625" style="1" customWidth="1"/>
    <col min="2281" max="2281" width="41" style="1" customWidth="1"/>
    <col min="2282" max="2282" width="25.7109375" style="1" customWidth="1"/>
    <col min="2283" max="2283" width="12.42578125" style="1" customWidth="1"/>
    <col min="2284" max="2284" width="18.28515625" style="1" bestFit="1" customWidth="1"/>
    <col min="2285" max="2285" width="11.5703125" style="1" bestFit="1" customWidth="1"/>
    <col min="2286" max="2286" width="18.28515625" style="1" bestFit="1" customWidth="1"/>
    <col min="2287" max="2290" width="14.85546875" style="1" bestFit="1" customWidth="1"/>
    <col min="2291" max="2291" width="15.85546875" style="1" bestFit="1" customWidth="1"/>
    <col min="2292" max="2292" width="16.5703125" style="1" bestFit="1" customWidth="1"/>
    <col min="2293" max="2533" width="11.42578125" style="1"/>
    <col min="2534" max="2534" width="4.7109375" style="1" customWidth="1"/>
    <col min="2535" max="2535" width="42" style="1" customWidth="1"/>
    <col min="2536" max="2536" width="43.140625" style="1" customWidth="1"/>
    <col min="2537" max="2537" width="41" style="1" customWidth="1"/>
    <col min="2538" max="2538" width="25.7109375" style="1" customWidth="1"/>
    <col min="2539" max="2539" width="12.42578125" style="1" customWidth="1"/>
    <col min="2540" max="2540" width="18.28515625" style="1" bestFit="1" customWidth="1"/>
    <col min="2541" max="2541" width="11.5703125" style="1" bestFit="1" customWidth="1"/>
    <col min="2542" max="2542" width="18.28515625" style="1" bestFit="1" customWidth="1"/>
    <col min="2543" max="2546" width="14.85546875" style="1" bestFit="1" customWidth="1"/>
    <col min="2547" max="2547" width="15.85546875" style="1" bestFit="1" customWidth="1"/>
    <col min="2548" max="2548" width="16.5703125" style="1" bestFit="1" customWidth="1"/>
    <col min="2549" max="2789" width="11.42578125" style="1"/>
    <col min="2790" max="2790" width="4.7109375" style="1" customWidth="1"/>
    <col min="2791" max="2791" width="42" style="1" customWidth="1"/>
    <col min="2792" max="2792" width="43.140625" style="1" customWidth="1"/>
    <col min="2793" max="2793" width="41" style="1" customWidth="1"/>
    <col min="2794" max="2794" width="25.7109375" style="1" customWidth="1"/>
    <col min="2795" max="2795" width="12.42578125" style="1" customWidth="1"/>
    <col min="2796" max="2796" width="18.28515625" style="1" bestFit="1" customWidth="1"/>
    <col min="2797" max="2797" width="11.5703125" style="1" bestFit="1" customWidth="1"/>
    <col min="2798" max="2798" width="18.28515625" style="1" bestFit="1" customWidth="1"/>
    <col min="2799" max="2802" width="14.85546875" style="1" bestFit="1" customWidth="1"/>
    <col min="2803" max="2803" width="15.85546875" style="1" bestFit="1" customWidth="1"/>
    <col min="2804" max="2804" width="16.5703125" style="1" bestFit="1" customWidth="1"/>
    <col min="2805" max="3045" width="11.42578125" style="1"/>
    <col min="3046" max="3046" width="4.7109375" style="1" customWidth="1"/>
    <col min="3047" max="3047" width="42" style="1" customWidth="1"/>
    <col min="3048" max="3048" width="43.140625" style="1" customWidth="1"/>
    <col min="3049" max="3049" width="41" style="1" customWidth="1"/>
    <col min="3050" max="3050" width="25.7109375" style="1" customWidth="1"/>
    <col min="3051" max="3051" width="12.42578125" style="1" customWidth="1"/>
    <col min="3052" max="3052" width="18.28515625" style="1" bestFit="1" customWidth="1"/>
    <col min="3053" max="3053" width="11.5703125" style="1" bestFit="1" customWidth="1"/>
    <col min="3054" max="3054" width="18.28515625" style="1" bestFit="1" customWidth="1"/>
    <col min="3055" max="3058" width="14.85546875" style="1" bestFit="1" customWidth="1"/>
    <col min="3059" max="3059" width="15.85546875" style="1" bestFit="1" customWidth="1"/>
    <col min="3060" max="3060" width="16.5703125" style="1" bestFit="1" customWidth="1"/>
    <col min="3061" max="3301" width="11.42578125" style="1"/>
    <col min="3302" max="3302" width="4.7109375" style="1" customWidth="1"/>
    <col min="3303" max="3303" width="42" style="1" customWidth="1"/>
    <col min="3304" max="3304" width="43.140625" style="1" customWidth="1"/>
    <col min="3305" max="3305" width="41" style="1" customWidth="1"/>
    <col min="3306" max="3306" width="25.7109375" style="1" customWidth="1"/>
    <col min="3307" max="3307" width="12.42578125" style="1" customWidth="1"/>
    <col min="3308" max="3308" width="18.28515625" style="1" bestFit="1" customWidth="1"/>
    <col min="3309" max="3309" width="11.5703125" style="1" bestFit="1" customWidth="1"/>
    <col min="3310" max="3310" width="18.28515625" style="1" bestFit="1" customWidth="1"/>
    <col min="3311" max="3314" width="14.85546875" style="1" bestFit="1" customWidth="1"/>
    <col min="3315" max="3315" width="15.85546875" style="1" bestFit="1" customWidth="1"/>
    <col min="3316" max="3316" width="16.5703125" style="1" bestFit="1" customWidth="1"/>
    <col min="3317" max="3557" width="11.42578125" style="1"/>
    <col min="3558" max="3558" width="4.7109375" style="1" customWidth="1"/>
    <col min="3559" max="3559" width="42" style="1" customWidth="1"/>
    <col min="3560" max="3560" width="43.140625" style="1" customWidth="1"/>
    <col min="3561" max="3561" width="41" style="1" customWidth="1"/>
    <col min="3562" max="3562" width="25.7109375" style="1" customWidth="1"/>
    <col min="3563" max="3563" width="12.42578125" style="1" customWidth="1"/>
    <col min="3564" max="3564" width="18.28515625" style="1" bestFit="1" customWidth="1"/>
    <col min="3565" max="3565" width="11.5703125" style="1" bestFit="1" customWidth="1"/>
    <col min="3566" max="3566" width="18.28515625" style="1" bestFit="1" customWidth="1"/>
    <col min="3567" max="3570" width="14.85546875" style="1" bestFit="1" customWidth="1"/>
    <col min="3571" max="3571" width="15.85546875" style="1" bestFit="1" customWidth="1"/>
    <col min="3572" max="3572" width="16.5703125" style="1" bestFit="1" customWidth="1"/>
    <col min="3573" max="3813" width="11.42578125" style="1"/>
    <col min="3814" max="3814" width="4.7109375" style="1" customWidth="1"/>
    <col min="3815" max="3815" width="42" style="1" customWidth="1"/>
    <col min="3816" max="3816" width="43.140625" style="1" customWidth="1"/>
    <col min="3817" max="3817" width="41" style="1" customWidth="1"/>
    <col min="3818" max="3818" width="25.7109375" style="1" customWidth="1"/>
    <col min="3819" max="3819" width="12.42578125" style="1" customWidth="1"/>
    <col min="3820" max="3820" width="18.28515625" style="1" bestFit="1" customWidth="1"/>
    <col min="3821" max="3821" width="11.5703125" style="1" bestFit="1" customWidth="1"/>
    <col min="3822" max="3822" width="18.28515625" style="1" bestFit="1" customWidth="1"/>
    <col min="3823" max="3826" width="14.85546875" style="1" bestFit="1" customWidth="1"/>
    <col min="3827" max="3827" width="15.85546875" style="1" bestFit="1" customWidth="1"/>
    <col min="3828" max="3828" width="16.5703125" style="1" bestFit="1" customWidth="1"/>
    <col min="3829" max="4069" width="11.42578125" style="1"/>
    <col min="4070" max="4070" width="4.7109375" style="1" customWidth="1"/>
    <col min="4071" max="4071" width="42" style="1" customWidth="1"/>
    <col min="4072" max="4072" width="43.140625" style="1" customWidth="1"/>
    <col min="4073" max="4073" width="41" style="1" customWidth="1"/>
    <col min="4074" max="4074" width="25.7109375" style="1" customWidth="1"/>
    <col min="4075" max="4075" width="12.42578125" style="1" customWidth="1"/>
    <col min="4076" max="4076" width="18.28515625" style="1" bestFit="1" customWidth="1"/>
    <col min="4077" max="4077" width="11.5703125" style="1" bestFit="1" customWidth="1"/>
    <col min="4078" max="4078" width="18.28515625" style="1" bestFit="1" customWidth="1"/>
    <col min="4079" max="4082" width="14.85546875" style="1" bestFit="1" customWidth="1"/>
    <col min="4083" max="4083" width="15.85546875" style="1" bestFit="1" customWidth="1"/>
    <col min="4084" max="4084" width="16.5703125" style="1" bestFit="1" customWidth="1"/>
    <col min="4085" max="4325" width="11.42578125" style="1"/>
    <col min="4326" max="4326" width="4.7109375" style="1" customWidth="1"/>
    <col min="4327" max="4327" width="42" style="1" customWidth="1"/>
    <col min="4328" max="4328" width="43.140625" style="1" customWidth="1"/>
    <col min="4329" max="4329" width="41" style="1" customWidth="1"/>
    <col min="4330" max="4330" width="25.7109375" style="1" customWidth="1"/>
    <col min="4331" max="4331" width="12.42578125" style="1" customWidth="1"/>
    <col min="4332" max="4332" width="18.28515625" style="1" bestFit="1" customWidth="1"/>
    <col min="4333" max="4333" width="11.5703125" style="1" bestFit="1" customWidth="1"/>
    <col min="4334" max="4334" width="18.28515625" style="1" bestFit="1" customWidth="1"/>
    <col min="4335" max="4338" width="14.85546875" style="1" bestFit="1" customWidth="1"/>
    <col min="4339" max="4339" width="15.85546875" style="1" bestFit="1" customWidth="1"/>
    <col min="4340" max="4340" width="16.5703125" style="1" bestFit="1" customWidth="1"/>
    <col min="4341" max="4581" width="11.42578125" style="1"/>
    <col min="4582" max="4582" width="4.7109375" style="1" customWidth="1"/>
    <col min="4583" max="4583" width="42" style="1" customWidth="1"/>
    <col min="4584" max="4584" width="43.140625" style="1" customWidth="1"/>
    <col min="4585" max="4585" width="41" style="1" customWidth="1"/>
    <col min="4586" max="4586" width="25.7109375" style="1" customWidth="1"/>
    <col min="4587" max="4587" width="12.42578125" style="1" customWidth="1"/>
    <col min="4588" max="4588" width="18.28515625" style="1" bestFit="1" customWidth="1"/>
    <col min="4589" max="4589" width="11.5703125" style="1" bestFit="1" customWidth="1"/>
    <col min="4590" max="4590" width="18.28515625" style="1" bestFit="1" customWidth="1"/>
    <col min="4591" max="4594" width="14.85546875" style="1" bestFit="1" customWidth="1"/>
    <col min="4595" max="4595" width="15.85546875" style="1" bestFit="1" customWidth="1"/>
    <col min="4596" max="4596" width="16.5703125" style="1" bestFit="1" customWidth="1"/>
    <col min="4597" max="4837" width="11.42578125" style="1"/>
    <col min="4838" max="4838" width="4.7109375" style="1" customWidth="1"/>
    <col min="4839" max="4839" width="42" style="1" customWidth="1"/>
    <col min="4840" max="4840" width="43.140625" style="1" customWidth="1"/>
    <col min="4841" max="4841" width="41" style="1" customWidth="1"/>
    <col min="4842" max="4842" width="25.7109375" style="1" customWidth="1"/>
    <col min="4843" max="4843" width="12.42578125" style="1" customWidth="1"/>
    <col min="4844" max="4844" width="18.28515625" style="1" bestFit="1" customWidth="1"/>
    <col min="4845" max="4845" width="11.5703125" style="1" bestFit="1" customWidth="1"/>
    <col min="4846" max="4846" width="18.28515625" style="1" bestFit="1" customWidth="1"/>
    <col min="4847" max="4850" width="14.85546875" style="1" bestFit="1" customWidth="1"/>
    <col min="4851" max="4851" width="15.85546875" style="1" bestFit="1" customWidth="1"/>
    <col min="4852" max="4852" width="16.5703125" style="1" bestFit="1" customWidth="1"/>
    <col min="4853" max="5093" width="11.42578125" style="1"/>
    <col min="5094" max="5094" width="4.7109375" style="1" customWidth="1"/>
    <col min="5095" max="5095" width="42" style="1" customWidth="1"/>
    <col min="5096" max="5096" width="43.140625" style="1" customWidth="1"/>
    <col min="5097" max="5097" width="41" style="1" customWidth="1"/>
    <col min="5098" max="5098" width="25.7109375" style="1" customWidth="1"/>
    <col min="5099" max="5099" width="12.42578125" style="1" customWidth="1"/>
    <col min="5100" max="5100" width="18.28515625" style="1" bestFit="1" customWidth="1"/>
    <col min="5101" max="5101" width="11.5703125" style="1" bestFit="1" customWidth="1"/>
    <col min="5102" max="5102" width="18.28515625" style="1" bestFit="1" customWidth="1"/>
    <col min="5103" max="5106" width="14.85546875" style="1" bestFit="1" customWidth="1"/>
    <col min="5107" max="5107" width="15.85546875" style="1" bestFit="1" customWidth="1"/>
    <col min="5108" max="5108" width="16.5703125" style="1" bestFit="1" customWidth="1"/>
    <col min="5109" max="5349" width="11.42578125" style="1"/>
    <col min="5350" max="5350" width="4.7109375" style="1" customWidth="1"/>
    <col min="5351" max="5351" width="42" style="1" customWidth="1"/>
    <col min="5352" max="5352" width="43.140625" style="1" customWidth="1"/>
    <col min="5353" max="5353" width="41" style="1" customWidth="1"/>
    <col min="5354" max="5354" width="25.7109375" style="1" customWidth="1"/>
    <col min="5355" max="5355" width="12.42578125" style="1" customWidth="1"/>
    <col min="5356" max="5356" width="18.28515625" style="1" bestFit="1" customWidth="1"/>
    <col min="5357" max="5357" width="11.5703125" style="1" bestFit="1" customWidth="1"/>
    <col min="5358" max="5358" width="18.28515625" style="1" bestFit="1" customWidth="1"/>
    <col min="5359" max="5362" width="14.85546875" style="1" bestFit="1" customWidth="1"/>
    <col min="5363" max="5363" width="15.85546875" style="1" bestFit="1" customWidth="1"/>
    <col min="5364" max="5364" width="16.5703125" style="1" bestFit="1" customWidth="1"/>
    <col min="5365" max="5605" width="11.42578125" style="1"/>
    <col min="5606" max="5606" width="4.7109375" style="1" customWidth="1"/>
    <col min="5607" max="5607" width="42" style="1" customWidth="1"/>
    <col min="5608" max="5608" width="43.140625" style="1" customWidth="1"/>
    <col min="5609" max="5609" width="41" style="1" customWidth="1"/>
    <col min="5610" max="5610" width="25.7109375" style="1" customWidth="1"/>
    <col min="5611" max="5611" width="12.42578125" style="1" customWidth="1"/>
    <col min="5612" max="5612" width="18.28515625" style="1" bestFit="1" customWidth="1"/>
    <col min="5613" max="5613" width="11.5703125" style="1" bestFit="1" customWidth="1"/>
    <col min="5614" max="5614" width="18.28515625" style="1" bestFit="1" customWidth="1"/>
    <col min="5615" max="5618" width="14.85546875" style="1" bestFit="1" customWidth="1"/>
    <col min="5619" max="5619" width="15.85546875" style="1" bestFit="1" customWidth="1"/>
    <col min="5620" max="5620" width="16.5703125" style="1" bestFit="1" customWidth="1"/>
    <col min="5621" max="5861" width="11.42578125" style="1"/>
    <col min="5862" max="5862" width="4.7109375" style="1" customWidth="1"/>
    <col min="5863" max="5863" width="42" style="1" customWidth="1"/>
    <col min="5864" max="5864" width="43.140625" style="1" customWidth="1"/>
    <col min="5865" max="5865" width="41" style="1" customWidth="1"/>
    <col min="5866" max="5866" width="25.7109375" style="1" customWidth="1"/>
    <col min="5867" max="5867" width="12.42578125" style="1" customWidth="1"/>
    <col min="5868" max="5868" width="18.28515625" style="1" bestFit="1" customWidth="1"/>
    <col min="5869" max="5869" width="11.5703125" style="1" bestFit="1" customWidth="1"/>
    <col min="5870" max="5870" width="18.28515625" style="1" bestFit="1" customWidth="1"/>
    <col min="5871" max="5874" width="14.85546875" style="1" bestFit="1" customWidth="1"/>
    <col min="5875" max="5875" width="15.85546875" style="1" bestFit="1" customWidth="1"/>
    <col min="5876" max="5876" width="16.5703125" style="1" bestFit="1" customWidth="1"/>
    <col min="5877" max="6117" width="11.42578125" style="1"/>
    <col min="6118" max="6118" width="4.7109375" style="1" customWidth="1"/>
    <col min="6119" max="6119" width="42" style="1" customWidth="1"/>
    <col min="6120" max="6120" width="43.140625" style="1" customWidth="1"/>
    <col min="6121" max="6121" width="41" style="1" customWidth="1"/>
    <col min="6122" max="6122" width="25.7109375" style="1" customWidth="1"/>
    <col min="6123" max="6123" width="12.42578125" style="1" customWidth="1"/>
    <col min="6124" max="6124" width="18.28515625" style="1" bestFit="1" customWidth="1"/>
    <col min="6125" max="6125" width="11.5703125" style="1" bestFit="1" customWidth="1"/>
    <col min="6126" max="6126" width="18.28515625" style="1" bestFit="1" customWidth="1"/>
    <col min="6127" max="6130" width="14.85546875" style="1" bestFit="1" customWidth="1"/>
    <col min="6131" max="6131" width="15.85546875" style="1" bestFit="1" customWidth="1"/>
    <col min="6132" max="6132" width="16.5703125" style="1" bestFit="1" customWidth="1"/>
    <col min="6133" max="6373" width="11.42578125" style="1"/>
    <col min="6374" max="6374" width="4.7109375" style="1" customWidth="1"/>
    <col min="6375" max="6375" width="42" style="1" customWidth="1"/>
    <col min="6376" max="6376" width="43.140625" style="1" customWidth="1"/>
    <col min="6377" max="6377" width="41" style="1" customWidth="1"/>
    <col min="6378" max="6378" width="25.7109375" style="1" customWidth="1"/>
    <col min="6379" max="6379" width="12.42578125" style="1" customWidth="1"/>
    <col min="6380" max="6380" width="18.28515625" style="1" bestFit="1" customWidth="1"/>
    <col min="6381" max="6381" width="11.5703125" style="1" bestFit="1" customWidth="1"/>
    <col min="6382" max="6382" width="18.28515625" style="1" bestFit="1" customWidth="1"/>
    <col min="6383" max="6386" width="14.85546875" style="1" bestFit="1" customWidth="1"/>
    <col min="6387" max="6387" width="15.85546875" style="1" bestFit="1" customWidth="1"/>
    <col min="6388" max="6388" width="16.5703125" style="1" bestFit="1" customWidth="1"/>
    <col min="6389" max="6629" width="11.42578125" style="1"/>
    <col min="6630" max="6630" width="4.7109375" style="1" customWidth="1"/>
    <col min="6631" max="6631" width="42" style="1" customWidth="1"/>
    <col min="6632" max="6632" width="43.140625" style="1" customWidth="1"/>
    <col min="6633" max="6633" width="41" style="1" customWidth="1"/>
    <col min="6634" max="6634" width="25.7109375" style="1" customWidth="1"/>
    <col min="6635" max="6635" width="12.42578125" style="1" customWidth="1"/>
    <col min="6636" max="6636" width="18.28515625" style="1" bestFit="1" customWidth="1"/>
    <col min="6637" max="6637" width="11.5703125" style="1" bestFit="1" customWidth="1"/>
    <col min="6638" max="6638" width="18.28515625" style="1" bestFit="1" customWidth="1"/>
    <col min="6639" max="6642" width="14.85546875" style="1" bestFit="1" customWidth="1"/>
    <col min="6643" max="6643" width="15.85546875" style="1" bestFit="1" customWidth="1"/>
    <col min="6644" max="6644" width="16.5703125" style="1" bestFit="1" customWidth="1"/>
    <col min="6645" max="6885" width="11.42578125" style="1"/>
    <col min="6886" max="6886" width="4.7109375" style="1" customWidth="1"/>
    <col min="6887" max="6887" width="42" style="1" customWidth="1"/>
    <col min="6888" max="6888" width="43.140625" style="1" customWidth="1"/>
    <col min="6889" max="6889" width="41" style="1" customWidth="1"/>
    <col min="6890" max="6890" width="25.7109375" style="1" customWidth="1"/>
    <col min="6891" max="6891" width="12.42578125" style="1" customWidth="1"/>
    <col min="6892" max="6892" width="18.28515625" style="1" bestFit="1" customWidth="1"/>
    <col min="6893" max="6893" width="11.5703125" style="1" bestFit="1" customWidth="1"/>
    <col min="6894" max="6894" width="18.28515625" style="1" bestFit="1" customWidth="1"/>
    <col min="6895" max="6898" width="14.85546875" style="1" bestFit="1" customWidth="1"/>
    <col min="6899" max="6899" width="15.85546875" style="1" bestFit="1" customWidth="1"/>
    <col min="6900" max="6900" width="16.5703125" style="1" bestFit="1" customWidth="1"/>
    <col min="6901" max="7141" width="11.42578125" style="1"/>
    <col min="7142" max="7142" width="4.7109375" style="1" customWidth="1"/>
    <col min="7143" max="7143" width="42" style="1" customWidth="1"/>
    <col min="7144" max="7144" width="43.140625" style="1" customWidth="1"/>
    <col min="7145" max="7145" width="41" style="1" customWidth="1"/>
    <col min="7146" max="7146" width="25.7109375" style="1" customWidth="1"/>
    <col min="7147" max="7147" width="12.42578125" style="1" customWidth="1"/>
    <col min="7148" max="7148" width="18.28515625" style="1" bestFit="1" customWidth="1"/>
    <col min="7149" max="7149" width="11.5703125" style="1" bestFit="1" customWidth="1"/>
    <col min="7150" max="7150" width="18.28515625" style="1" bestFit="1" customWidth="1"/>
    <col min="7151" max="7154" width="14.85546875" style="1" bestFit="1" customWidth="1"/>
    <col min="7155" max="7155" width="15.85546875" style="1" bestFit="1" customWidth="1"/>
    <col min="7156" max="7156" width="16.5703125" style="1" bestFit="1" customWidth="1"/>
    <col min="7157" max="7397" width="11.42578125" style="1"/>
    <col min="7398" max="7398" width="4.7109375" style="1" customWidth="1"/>
    <col min="7399" max="7399" width="42" style="1" customWidth="1"/>
    <col min="7400" max="7400" width="43.140625" style="1" customWidth="1"/>
    <col min="7401" max="7401" width="41" style="1" customWidth="1"/>
    <col min="7402" max="7402" width="25.7109375" style="1" customWidth="1"/>
    <col min="7403" max="7403" width="12.42578125" style="1" customWidth="1"/>
    <col min="7404" max="7404" width="18.28515625" style="1" bestFit="1" customWidth="1"/>
    <col min="7405" max="7405" width="11.5703125" style="1" bestFit="1" customWidth="1"/>
    <col min="7406" max="7406" width="18.28515625" style="1" bestFit="1" customWidth="1"/>
    <col min="7407" max="7410" width="14.85546875" style="1" bestFit="1" customWidth="1"/>
    <col min="7411" max="7411" width="15.85546875" style="1" bestFit="1" customWidth="1"/>
    <col min="7412" max="7412" width="16.5703125" style="1" bestFit="1" customWidth="1"/>
    <col min="7413" max="7653" width="11.42578125" style="1"/>
    <col min="7654" max="7654" width="4.7109375" style="1" customWidth="1"/>
    <col min="7655" max="7655" width="42" style="1" customWidth="1"/>
    <col min="7656" max="7656" width="43.140625" style="1" customWidth="1"/>
    <col min="7657" max="7657" width="41" style="1" customWidth="1"/>
    <col min="7658" max="7658" width="25.7109375" style="1" customWidth="1"/>
    <col min="7659" max="7659" width="12.42578125" style="1" customWidth="1"/>
    <col min="7660" max="7660" width="18.28515625" style="1" bestFit="1" customWidth="1"/>
    <col min="7661" max="7661" width="11.5703125" style="1" bestFit="1" customWidth="1"/>
    <col min="7662" max="7662" width="18.28515625" style="1" bestFit="1" customWidth="1"/>
    <col min="7663" max="7666" width="14.85546875" style="1" bestFit="1" customWidth="1"/>
    <col min="7667" max="7667" width="15.85546875" style="1" bestFit="1" customWidth="1"/>
    <col min="7668" max="7668" width="16.5703125" style="1" bestFit="1" customWidth="1"/>
    <col min="7669" max="7909" width="11.42578125" style="1"/>
    <col min="7910" max="7910" width="4.7109375" style="1" customWidth="1"/>
    <col min="7911" max="7911" width="42" style="1" customWidth="1"/>
    <col min="7912" max="7912" width="43.140625" style="1" customWidth="1"/>
    <col min="7913" max="7913" width="41" style="1" customWidth="1"/>
    <col min="7914" max="7914" width="25.7109375" style="1" customWidth="1"/>
    <col min="7915" max="7915" width="12.42578125" style="1" customWidth="1"/>
    <col min="7916" max="7916" width="18.28515625" style="1" bestFit="1" customWidth="1"/>
    <col min="7917" max="7917" width="11.5703125" style="1" bestFit="1" customWidth="1"/>
    <col min="7918" max="7918" width="18.28515625" style="1" bestFit="1" customWidth="1"/>
    <col min="7919" max="7922" width="14.85546875" style="1" bestFit="1" customWidth="1"/>
    <col min="7923" max="7923" width="15.85546875" style="1" bestFit="1" customWidth="1"/>
    <col min="7924" max="7924" width="16.5703125" style="1" bestFit="1" customWidth="1"/>
    <col min="7925" max="8165" width="11.42578125" style="1"/>
    <col min="8166" max="8166" width="4.7109375" style="1" customWidth="1"/>
    <col min="8167" max="8167" width="42" style="1" customWidth="1"/>
    <col min="8168" max="8168" width="43.140625" style="1" customWidth="1"/>
    <col min="8169" max="8169" width="41" style="1" customWidth="1"/>
    <col min="8170" max="8170" width="25.7109375" style="1" customWidth="1"/>
    <col min="8171" max="8171" width="12.42578125" style="1" customWidth="1"/>
    <col min="8172" max="8172" width="18.28515625" style="1" bestFit="1" customWidth="1"/>
    <col min="8173" max="8173" width="11.5703125" style="1" bestFit="1" customWidth="1"/>
    <col min="8174" max="8174" width="18.28515625" style="1" bestFit="1" customWidth="1"/>
    <col min="8175" max="8178" width="14.85546875" style="1" bestFit="1" customWidth="1"/>
    <col min="8179" max="8179" width="15.85546875" style="1" bestFit="1" customWidth="1"/>
    <col min="8180" max="8180" width="16.5703125" style="1" bestFit="1" customWidth="1"/>
    <col min="8181" max="8421" width="11.42578125" style="1"/>
    <col min="8422" max="8422" width="4.7109375" style="1" customWidth="1"/>
    <col min="8423" max="8423" width="42" style="1" customWidth="1"/>
    <col min="8424" max="8424" width="43.140625" style="1" customWidth="1"/>
    <col min="8425" max="8425" width="41" style="1" customWidth="1"/>
    <col min="8426" max="8426" width="25.7109375" style="1" customWidth="1"/>
    <col min="8427" max="8427" width="12.42578125" style="1" customWidth="1"/>
    <col min="8428" max="8428" width="18.28515625" style="1" bestFit="1" customWidth="1"/>
    <col min="8429" max="8429" width="11.5703125" style="1" bestFit="1" customWidth="1"/>
    <col min="8430" max="8430" width="18.28515625" style="1" bestFit="1" customWidth="1"/>
    <col min="8431" max="8434" width="14.85546875" style="1" bestFit="1" customWidth="1"/>
    <col min="8435" max="8435" width="15.85546875" style="1" bestFit="1" customWidth="1"/>
    <col min="8436" max="8436" width="16.5703125" style="1" bestFit="1" customWidth="1"/>
    <col min="8437" max="8677" width="11.42578125" style="1"/>
    <col min="8678" max="8678" width="4.7109375" style="1" customWidth="1"/>
    <col min="8679" max="8679" width="42" style="1" customWidth="1"/>
    <col min="8680" max="8680" width="43.140625" style="1" customWidth="1"/>
    <col min="8681" max="8681" width="41" style="1" customWidth="1"/>
    <col min="8682" max="8682" width="25.7109375" style="1" customWidth="1"/>
    <col min="8683" max="8683" width="12.42578125" style="1" customWidth="1"/>
    <col min="8684" max="8684" width="18.28515625" style="1" bestFit="1" customWidth="1"/>
    <col min="8685" max="8685" width="11.5703125" style="1" bestFit="1" customWidth="1"/>
    <col min="8686" max="8686" width="18.28515625" style="1" bestFit="1" customWidth="1"/>
    <col min="8687" max="8690" width="14.85546875" style="1" bestFit="1" customWidth="1"/>
    <col min="8691" max="8691" width="15.85546875" style="1" bestFit="1" customWidth="1"/>
    <col min="8692" max="8692" width="16.5703125" style="1" bestFit="1" customWidth="1"/>
    <col min="8693" max="8933" width="11.42578125" style="1"/>
    <col min="8934" max="8934" width="4.7109375" style="1" customWidth="1"/>
    <col min="8935" max="8935" width="42" style="1" customWidth="1"/>
    <col min="8936" max="8936" width="43.140625" style="1" customWidth="1"/>
    <col min="8937" max="8937" width="41" style="1" customWidth="1"/>
    <col min="8938" max="8938" width="25.7109375" style="1" customWidth="1"/>
    <col min="8939" max="8939" width="12.42578125" style="1" customWidth="1"/>
    <col min="8940" max="8940" width="18.28515625" style="1" bestFit="1" customWidth="1"/>
    <col min="8941" max="8941" width="11.5703125" style="1" bestFit="1" customWidth="1"/>
    <col min="8942" max="8942" width="18.28515625" style="1" bestFit="1" customWidth="1"/>
    <col min="8943" max="8946" width="14.85546875" style="1" bestFit="1" customWidth="1"/>
    <col min="8947" max="8947" width="15.85546875" style="1" bestFit="1" customWidth="1"/>
    <col min="8948" max="8948" width="16.5703125" style="1" bestFit="1" customWidth="1"/>
    <col min="8949" max="9189" width="11.42578125" style="1"/>
    <col min="9190" max="9190" width="4.7109375" style="1" customWidth="1"/>
    <col min="9191" max="9191" width="42" style="1" customWidth="1"/>
    <col min="9192" max="9192" width="43.140625" style="1" customWidth="1"/>
    <col min="9193" max="9193" width="41" style="1" customWidth="1"/>
    <col min="9194" max="9194" width="25.7109375" style="1" customWidth="1"/>
    <col min="9195" max="9195" width="12.42578125" style="1" customWidth="1"/>
    <col min="9196" max="9196" width="18.28515625" style="1" bestFit="1" customWidth="1"/>
    <col min="9197" max="9197" width="11.5703125" style="1" bestFit="1" customWidth="1"/>
    <col min="9198" max="9198" width="18.28515625" style="1" bestFit="1" customWidth="1"/>
    <col min="9199" max="9202" width="14.85546875" style="1" bestFit="1" customWidth="1"/>
    <col min="9203" max="9203" width="15.85546875" style="1" bestFit="1" customWidth="1"/>
    <col min="9204" max="9204" width="16.5703125" style="1" bestFit="1" customWidth="1"/>
    <col min="9205" max="9445" width="11.42578125" style="1"/>
    <col min="9446" max="9446" width="4.7109375" style="1" customWidth="1"/>
    <col min="9447" max="9447" width="42" style="1" customWidth="1"/>
    <col min="9448" max="9448" width="43.140625" style="1" customWidth="1"/>
    <col min="9449" max="9449" width="41" style="1" customWidth="1"/>
    <col min="9450" max="9450" width="25.7109375" style="1" customWidth="1"/>
    <col min="9451" max="9451" width="12.42578125" style="1" customWidth="1"/>
    <col min="9452" max="9452" width="18.28515625" style="1" bestFit="1" customWidth="1"/>
    <col min="9453" max="9453" width="11.5703125" style="1" bestFit="1" customWidth="1"/>
    <col min="9454" max="9454" width="18.28515625" style="1" bestFit="1" customWidth="1"/>
    <col min="9455" max="9458" width="14.85546875" style="1" bestFit="1" customWidth="1"/>
    <col min="9459" max="9459" width="15.85546875" style="1" bestFit="1" customWidth="1"/>
    <col min="9460" max="9460" width="16.5703125" style="1" bestFit="1" customWidth="1"/>
    <col min="9461" max="9701" width="11.42578125" style="1"/>
    <col min="9702" max="9702" width="4.7109375" style="1" customWidth="1"/>
    <col min="9703" max="9703" width="42" style="1" customWidth="1"/>
    <col min="9704" max="9704" width="43.140625" style="1" customWidth="1"/>
    <col min="9705" max="9705" width="41" style="1" customWidth="1"/>
    <col min="9706" max="9706" width="25.7109375" style="1" customWidth="1"/>
    <col min="9707" max="9707" width="12.42578125" style="1" customWidth="1"/>
    <col min="9708" max="9708" width="18.28515625" style="1" bestFit="1" customWidth="1"/>
    <col min="9709" max="9709" width="11.5703125" style="1" bestFit="1" customWidth="1"/>
    <col min="9710" max="9710" width="18.28515625" style="1" bestFit="1" customWidth="1"/>
    <col min="9711" max="9714" width="14.85546875" style="1" bestFit="1" customWidth="1"/>
    <col min="9715" max="9715" width="15.85546875" style="1" bestFit="1" customWidth="1"/>
    <col min="9716" max="9716" width="16.5703125" style="1" bestFit="1" customWidth="1"/>
    <col min="9717" max="9957" width="11.42578125" style="1"/>
    <col min="9958" max="9958" width="4.7109375" style="1" customWidth="1"/>
    <col min="9959" max="9959" width="42" style="1" customWidth="1"/>
    <col min="9960" max="9960" width="43.140625" style="1" customWidth="1"/>
    <col min="9961" max="9961" width="41" style="1" customWidth="1"/>
    <col min="9962" max="9962" width="25.7109375" style="1" customWidth="1"/>
    <col min="9963" max="9963" width="12.42578125" style="1" customWidth="1"/>
    <col min="9964" max="9964" width="18.28515625" style="1" bestFit="1" customWidth="1"/>
    <col min="9965" max="9965" width="11.5703125" style="1" bestFit="1" customWidth="1"/>
    <col min="9966" max="9966" width="18.28515625" style="1" bestFit="1" customWidth="1"/>
    <col min="9967" max="9970" width="14.85546875" style="1" bestFit="1" customWidth="1"/>
    <col min="9971" max="9971" width="15.85546875" style="1" bestFit="1" customWidth="1"/>
    <col min="9972" max="9972" width="16.5703125" style="1" bestFit="1" customWidth="1"/>
    <col min="9973" max="10213" width="11.42578125" style="1"/>
    <col min="10214" max="10214" width="4.7109375" style="1" customWidth="1"/>
    <col min="10215" max="10215" width="42" style="1" customWidth="1"/>
    <col min="10216" max="10216" width="43.140625" style="1" customWidth="1"/>
    <col min="10217" max="10217" width="41" style="1" customWidth="1"/>
    <col min="10218" max="10218" width="25.7109375" style="1" customWidth="1"/>
    <col min="10219" max="10219" width="12.42578125" style="1" customWidth="1"/>
    <col min="10220" max="10220" width="18.28515625" style="1" bestFit="1" customWidth="1"/>
    <col min="10221" max="10221" width="11.5703125" style="1" bestFit="1" customWidth="1"/>
    <col min="10222" max="10222" width="18.28515625" style="1" bestFit="1" customWidth="1"/>
    <col min="10223" max="10226" width="14.85546875" style="1" bestFit="1" customWidth="1"/>
    <col min="10227" max="10227" width="15.85546875" style="1" bestFit="1" customWidth="1"/>
    <col min="10228" max="10228" width="16.5703125" style="1" bestFit="1" customWidth="1"/>
    <col min="10229" max="10469" width="11.42578125" style="1"/>
    <col min="10470" max="10470" width="4.7109375" style="1" customWidth="1"/>
    <col min="10471" max="10471" width="42" style="1" customWidth="1"/>
    <col min="10472" max="10472" width="43.140625" style="1" customWidth="1"/>
    <col min="10473" max="10473" width="41" style="1" customWidth="1"/>
    <col min="10474" max="10474" width="25.7109375" style="1" customWidth="1"/>
    <col min="10475" max="10475" width="12.42578125" style="1" customWidth="1"/>
    <col min="10476" max="10476" width="18.28515625" style="1" bestFit="1" customWidth="1"/>
    <col min="10477" max="10477" width="11.5703125" style="1" bestFit="1" customWidth="1"/>
    <col min="10478" max="10478" width="18.28515625" style="1" bestFit="1" customWidth="1"/>
    <col min="10479" max="10482" width="14.85546875" style="1" bestFit="1" customWidth="1"/>
    <col min="10483" max="10483" width="15.85546875" style="1" bestFit="1" customWidth="1"/>
    <col min="10484" max="10484" width="16.5703125" style="1" bestFit="1" customWidth="1"/>
    <col min="10485" max="10725" width="11.42578125" style="1"/>
    <col min="10726" max="10726" width="4.7109375" style="1" customWidth="1"/>
    <col min="10727" max="10727" width="42" style="1" customWidth="1"/>
    <col min="10728" max="10728" width="43.140625" style="1" customWidth="1"/>
    <col min="10729" max="10729" width="41" style="1" customWidth="1"/>
    <col min="10730" max="10730" width="25.7109375" style="1" customWidth="1"/>
    <col min="10731" max="10731" width="12.42578125" style="1" customWidth="1"/>
    <col min="10732" max="10732" width="18.28515625" style="1" bestFit="1" customWidth="1"/>
    <col min="10733" max="10733" width="11.5703125" style="1" bestFit="1" customWidth="1"/>
    <col min="10734" max="10734" width="18.28515625" style="1" bestFit="1" customWidth="1"/>
    <col min="10735" max="10738" width="14.85546875" style="1" bestFit="1" customWidth="1"/>
    <col min="10739" max="10739" width="15.85546875" style="1" bestFit="1" customWidth="1"/>
    <col min="10740" max="10740" width="16.5703125" style="1" bestFit="1" customWidth="1"/>
    <col min="10741" max="10981" width="11.42578125" style="1"/>
    <col min="10982" max="10982" width="4.7109375" style="1" customWidth="1"/>
    <col min="10983" max="10983" width="42" style="1" customWidth="1"/>
    <col min="10984" max="10984" width="43.140625" style="1" customWidth="1"/>
    <col min="10985" max="10985" width="41" style="1" customWidth="1"/>
    <col min="10986" max="10986" width="25.7109375" style="1" customWidth="1"/>
    <col min="10987" max="10987" width="12.42578125" style="1" customWidth="1"/>
    <col min="10988" max="10988" width="18.28515625" style="1" bestFit="1" customWidth="1"/>
    <col min="10989" max="10989" width="11.5703125" style="1" bestFit="1" customWidth="1"/>
    <col min="10990" max="10990" width="18.28515625" style="1" bestFit="1" customWidth="1"/>
    <col min="10991" max="10994" width="14.85546875" style="1" bestFit="1" customWidth="1"/>
    <col min="10995" max="10995" width="15.85546875" style="1" bestFit="1" customWidth="1"/>
    <col min="10996" max="10996" width="16.5703125" style="1" bestFit="1" customWidth="1"/>
    <col min="10997" max="11237" width="11.42578125" style="1"/>
    <col min="11238" max="11238" width="4.7109375" style="1" customWidth="1"/>
    <col min="11239" max="11239" width="42" style="1" customWidth="1"/>
    <col min="11240" max="11240" width="43.140625" style="1" customWidth="1"/>
    <col min="11241" max="11241" width="41" style="1" customWidth="1"/>
    <col min="11242" max="11242" width="25.7109375" style="1" customWidth="1"/>
    <col min="11243" max="11243" width="12.42578125" style="1" customWidth="1"/>
    <col min="11244" max="11244" width="18.28515625" style="1" bestFit="1" customWidth="1"/>
    <col min="11245" max="11245" width="11.5703125" style="1" bestFit="1" customWidth="1"/>
    <col min="11246" max="11246" width="18.28515625" style="1" bestFit="1" customWidth="1"/>
    <col min="11247" max="11250" width="14.85546875" style="1" bestFit="1" customWidth="1"/>
    <col min="11251" max="11251" width="15.85546875" style="1" bestFit="1" customWidth="1"/>
    <col min="11252" max="11252" width="16.5703125" style="1" bestFit="1" customWidth="1"/>
    <col min="11253" max="11493" width="11.42578125" style="1"/>
    <col min="11494" max="11494" width="4.7109375" style="1" customWidth="1"/>
    <col min="11495" max="11495" width="42" style="1" customWidth="1"/>
    <col min="11496" max="11496" width="43.140625" style="1" customWidth="1"/>
    <col min="11497" max="11497" width="41" style="1" customWidth="1"/>
    <col min="11498" max="11498" width="25.7109375" style="1" customWidth="1"/>
    <col min="11499" max="11499" width="12.42578125" style="1" customWidth="1"/>
    <col min="11500" max="11500" width="18.28515625" style="1" bestFit="1" customWidth="1"/>
    <col min="11501" max="11501" width="11.5703125" style="1" bestFit="1" customWidth="1"/>
    <col min="11502" max="11502" width="18.28515625" style="1" bestFit="1" customWidth="1"/>
    <col min="11503" max="11506" width="14.85546875" style="1" bestFit="1" customWidth="1"/>
    <col min="11507" max="11507" width="15.85546875" style="1" bestFit="1" customWidth="1"/>
    <col min="11508" max="11508" width="16.5703125" style="1" bestFit="1" customWidth="1"/>
    <col min="11509" max="11749" width="11.42578125" style="1"/>
    <col min="11750" max="11750" width="4.7109375" style="1" customWidth="1"/>
    <col min="11751" max="11751" width="42" style="1" customWidth="1"/>
    <col min="11752" max="11752" width="43.140625" style="1" customWidth="1"/>
    <col min="11753" max="11753" width="41" style="1" customWidth="1"/>
    <col min="11754" max="11754" width="25.7109375" style="1" customWidth="1"/>
    <col min="11755" max="11755" width="12.42578125" style="1" customWidth="1"/>
    <col min="11756" max="11756" width="18.28515625" style="1" bestFit="1" customWidth="1"/>
    <col min="11757" max="11757" width="11.5703125" style="1" bestFit="1" customWidth="1"/>
    <col min="11758" max="11758" width="18.28515625" style="1" bestFit="1" customWidth="1"/>
    <col min="11759" max="11762" width="14.85546875" style="1" bestFit="1" customWidth="1"/>
    <col min="11763" max="11763" width="15.85546875" style="1" bestFit="1" customWidth="1"/>
    <col min="11764" max="11764" width="16.5703125" style="1" bestFit="1" customWidth="1"/>
    <col min="11765" max="12005" width="11.42578125" style="1"/>
    <col min="12006" max="12006" width="4.7109375" style="1" customWidth="1"/>
    <col min="12007" max="12007" width="42" style="1" customWidth="1"/>
    <col min="12008" max="12008" width="43.140625" style="1" customWidth="1"/>
    <col min="12009" max="12009" width="41" style="1" customWidth="1"/>
    <col min="12010" max="12010" width="25.7109375" style="1" customWidth="1"/>
    <col min="12011" max="12011" width="12.42578125" style="1" customWidth="1"/>
    <col min="12012" max="12012" width="18.28515625" style="1" bestFit="1" customWidth="1"/>
    <col min="12013" max="12013" width="11.5703125" style="1" bestFit="1" customWidth="1"/>
    <col min="12014" max="12014" width="18.28515625" style="1" bestFit="1" customWidth="1"/>
    <col min="12015" max="12018" width="14.85546875" style="1" bestFit="1" customWidth="1"/>
    <col min="12019" max="12019" width="15.85546875" style="1" bestFit="1" customWidth="1"/>
    <col min="12020" max="12020" width="16.5703125" style="1" bestFit="1" customWidth="1"/>
    <col min="12021" max="12261" width="11.42578125" style="1"/>
    <col min="12262" max="12262" width="4.7109375" style="1" customWidth="1"/>
    <col min="12263" max="12263" width="42" style="1" customWidth="1"/>
    <col min="12264" max="12264" width="43.140625" style="1" customWidth="1"/>
    <col min="12265" max="12265" width="41" style="1" customWidth="1"/>
    <col min="12266" max="12266" width="25.7109375" style="1" customWidth="1"/>
    <col min="12267" max="12267" width="12.42578125" style="1" customWidth="1"/>
    <col min="12268" max="12268" width="18.28515625" style="1" bestFit="1" customWidth="1"/>
    <col min="12269" max="12269" width="11.5703125" style="1" bestFit="1" customWidth="1"/>
    <col min="12270" max="12270" width="18.28515625" style="1" bestFit="1" customWidth="1"/>
    <col min="12271" max="12274" width="14.85546875" style="1" bestFit="1" customWidth="1"/>
    <col min="12275" max="12275" width="15.85546875" style="1" bestFit="1" customWidth="1"/>
    <col min="12276" max="12276" width="16.5703125" style="1" bestFit="1" customWidth="1"/>
    <col min="12277" max="12517" width="11.42578125" style="1"/>
    <col min="12518" max="12518" width="4.7109375" style="1" customWidth="1"/>
    <col min="12519" max="12519" width="42" style="1" customWidth="1"/>
    <col min="12520" max="12520" width="43.140625" style="1" customWidth="1"/>
    <col min="12521" max="12521" width="41" style="1" customWidth="1"/>
    <col min="12522" max="12522" width="25.7109375" style="1" customWidth="1"/>
    <col min="12523" max="12523" width="12.42578125" style="1" customWidth="1"/>
    <col min="12524" max="12524" width="18.28515625" style="1" bestFit="1" customWidth="1"/>
    <col min="12525" max="12525" width="11.5703125" style="1" bestFit="1" customWidth="1"/>
    <col min="12526" max="12526" width="18.28515625" style="1" bestFit="1" customWidth="1"/>
    <col min="12527" max="12530" width="14.85546875" style="1" bestFit="1" customWidth="1"/>
    <col min="12531" max="12531" width="15.85546875" style="1" bestFit="1" customWidth="1"/>
    <col min="12532" max="12532" width="16.5703125" style="1" bestFit="1" customWidth="1"/>
    <col min="12533" max="12773" width="11.42578125" style="1"/>
    <col min="12774" max="12774" width="4.7109375" style="1" customWidth="1"/>
    <col min="12775" max="12775" width="42" style="1" customWidth="1"/>
    <col min="12776" max="12776" width="43.140625" style="1" customWidth="1"/>
    <col min="12777" max="12777" width="41" style="1" customWidth="1"/>
    <col min="12778" max="12778" width="25.7109375" style="1" customWidth="1"/>
    <col min="12779" max="12779" width="12.42578125" style="1" customWidth="1"/>
    <col min="12780" max="12780" width="18.28515625" style="1" bestFit="1" customWidth="1"/>
    <col min="12781" max="12781" width="11.5703125" style="1" bestFit="1" customWidth="1"/>
    <col min="12782" max="12782" width="18.28515625" style="1" bestFit="1" customWidth="1"/>
    <col min="12783" max="12786" width="14.85546875" style="1" bestFit="1" customWidth="1"/>
    <col min="12787" max="12787" width="15.85546875" style="1" bestFit="1" customWidth="1"/>
    <col min="12788" max="12788" width="16.5703125" style="1" bestFit="1" customWidth="1"/>
    <col min="12789" max="13029" width="11.42578125" style="1"/>
    <col min="13030" max="13030" width="4.7109375" style="1" customWidth="1"/>
    <col min="13031" max="13031" width="42" style="1" customWidth="1"/>
    <col min="13032" max="13032" width="43.140625" style="1" customWidth="1"/>
    <col min="13033" max="13033" width="41" style="1" customWidth="1"/>
    <col min="13034" max="13034" width="25.7109375" style="1" customWidth="1"/>
    <col min="13035" max="13035" width="12.42578125" style="1" customWidth="1"/>
    <col min="13036" max="13036" width="18.28515625" style="1" bestFit="1" customWidth="1"/>
    <col min="13037" max="13037" width="11.5703125" style="1" bestFit="1" customWidth="1"/>
    <col min="13038" max="13038" width="18.28515625" style="1" bestFit="1" customWidth="1"/>
    <col min="13039" max="13042" width="14.85546875" style="1" bestFit="1" customWidth="1"/>
    <col min="13043" max="13043" width="15.85546875" style="1" bestFit="1" customWidth="1"/>
    <col min="13044" max="13044" width="16.5703125" style="1" bestFit="1" customWidth="1"/>
    <col min="13045" max="13285" width="11.42578125" style="1"/>
    <col min="13286" max="13286" width="4.7109375" style="1" customWidth="1"/>
    <col min="13287" max="13287" width="42" style="1" customWidth="1"/>
    <col min="13288" max="13288" width="43.140625" style="1" customWidth="1"/>
    <col min="13289" max="13289" width="41" style="1" customWidth="1"/>
    <col min="13290" max="13290" width="25.7109375" style="1" customWidth="1"/>
    <col min="13291" max="13291" width="12.42578125" style="1" customWidth="1"/>
    <col min="13292" max="13292" width="18.28515625" style="1" bestFit="1" customWidth="1"/>
    <col min="13293" max="13293" width="11.5703125" style="1" bestFit="1" customWidth="1"/>
    <col min="13294" max="13294" width="18.28515625" style="1" bestFit="1" customWidth="1"/>
    <col min="13295" max="13298" width="14.85546875" style="1" bestFit="1" customWidth="1"/>
    <col min="13299" max="13299" width="15.85546875" style="1" bestFit="1" customWidth="1"/>
    <col min="13300" max="13300" width="16.5703125" style="1" bestFit="1" customWidth="1"/>
    <col min="13301" max="13541" width="11.42578125" style="1"/>
    <col min="13542" max="13542" width="4.7109375" style="1" customWidth="1"/>
    <col min="13543" max="13543" width="42" style="1" customWidth="1"/>
    <col min="13544" max="13544" width="43.140625" style="1" customWidth="1"/>
    <col min="13545" max="13545" width="41" style="1" customWidth="1"/>
    <col min="13546" max="13546" width="25.7109375" style="1" customWidth="1"/>
    <col min="13547" max="13547" width="12.42578125" style="1" customWidth="1"/>
    <col min="13548" max="13548" width="18.28515625" style="1" bestFit="1" customWidth="1"/>
    <col min="13549" max="13549" width="11.5703125" style="1" bestFit="1" customWidth="1"/>
    <col min="13550" max="13550" width="18.28515625" style="1" bestFit="1" customWidth="1"/>
    <col min="13551" max="13554" width="14.85546875" style="1" bestFit="1" customWidth="1"/>
    <col min="13555" max="13555" width="15.85546875" style="1" bestFit="1" customWidth="1"/>
    <col min="13556" max="13556" width="16.5703125" style="1" bestFit="1" customWidth="1"/>
    <col min="13557" max="13797" width="11.42578125" style="1"/>
    <col min="13798" max="13798" width="4.7109375" style="1" customWidth="1"/>
    <col min="13799" max="13799" width="42" style="1" customWidth="1"/>
    <col min="13800" max="13800" width="43.140625" style="1" customWidth="1"/>
    <col min="13801" max="13801" width="41" style="1" customWidth="1"/>
    <col min="13802" max="13802" width="25.7109375" style="1" customWidth="1"/>
    <col min="13803" max="13803" width="12.42578125" style="1" customWidth="1"/>
    <col min="13804" max="13804" width="18.28515625" style="1" bestFit="1" customWidth="1"/>
    <col min="13805" max="13805" width="11.5703125" style="1" bestFit="1" customWidth="1"/>
    <col min="13806" max="13806" width="18.28515625" style="1" bestFit="1" customWidth="1"/>
    <col min="13807" max="13810" width="14.85546875" style="1" bestFit="1" customWidth="1"/>
    <col min="13811" max="13811" width="15.85546875" style="1" bestFit="1" customWidth="1"/>
    <col min="13812" max="13812" width="16.5703125" style="1" bestFit="1" customWidth="1"/>
    <col min="13813" max="14053" width="11.42578125" style="1"/>
    <col min="14054" max="14054" width="4.7109375" style="1" customWidth="1"/>
    <col min="14055" max="14055" width="42" style="1" customWidth="1"/>
    <col min="14056" max="14056" width="43.140625" style="1" customWidth="1"/>
    <col min="14057" max="14057" width="41" style="1" customWidth="1"/>
    <col min="14058" max="14058" width="25.7109375" style="1" customWidth="1"/>
    <col min="14059" max="14059" width="12.42578125" style="1" customWidth="1"/>
    <col min="14060" max="14060" width="18.28515625" style="1" bestFit="1" customWidth="1"/>
    <col min="14061" max="14061" width="11.5703125" style="1" bestFit="1" customWidth="1"/>
    <col min="14062" max="14062" width="18.28515625" style="1" bestFit="1" customWidth="1"/>
    <col min="14063" max="14066" width="14.85546875" style="1" bestFit="1" customWidth="1"/>
    <col min="14067" max="14067" width="15.85546875" style="1" bestFit="1" customWidth="1"/>
    <col min="14068" max="14068" width="16.5703125" style="1" bestFit="1" customWidth="1"/>
    <col min="14069" max="14309" width="11.42578125" style="1"/>
    <col min="14310" max="14310" width="4.7109375" style="1" customWidth="1"/>
    <col min="14311" max="14311" width="42" style="1" customWidth="1"/>
    <col min="14312" max="14312" width="43.140625" style="1" customWidth="1"/>
    <col min="14313" max="14313" width="41" style="1" customWidth="1"/>
    <col min="14314" max="14314" width="25.7109375" style="1" customWidth="1"/>
    <col min="14315" max="14315" width="12.42578125" style="1" customWidth="1"/>
    <col min="14316" max="14316" width="18.28515625" style="1" bestFit="1" customWidth="1"/>
    <col min="14317" max="14317" width="11.5703125" style="1" bestFit="1" customWidth="1"/>
    <col min="14318" max="14318" width="18.28515625" style="1" bestFit="1" customWidth="1"/>
    <col min="14319" max="14322" width="14.85546875" style="1" bestFit="1" customWidth="1"/>
    <col min="14323" max="14323" width="15.85546875" style="1" bestFit="1" customWidth="1"/>
    <col min="14324" max="14324" width="16.5703125" style="1" bestFit="1" customWidth="1"/>
    <col min="14325" max="14565" width="11.42578125" style="1"/>
    <col min="14566" max="14566" width="4.7109375" style="1" customWidth="1"/>
    <col min="14567" max="14567" width="42" style="1" customWidth="1"/>
    <col min="14568" max="14568" width="43.140625" style="1" customWidth="1"/>
    <col min="14569" max="14569" width="41" style="1" customWidth="1"/>
    <col min="14570" max="14570" width="25.7109375" style="1" customWidth="1"/>
    <col min="14571" max="14571" width="12.42578125" style="1" customWidth="1"/>
    <col min="14572" max="14572" width="18.28515625" style="1" bestFit="1" customWidth="1"/>
    <col min="14573" max="14573" width="11.5703125" style="1" bestFit="1" customWidth="1"/>
    <col min="14574" max="14574" width="18.28515625" style="1" bestFit="1" customWidth="1"/>
    <col min="14575" max="14578" width="14.85546875" style="1" bestFit="1" customWidth="1"/>
    <col min="14579" max="14579" width="15.85546875" style="1" bestFit="1" customWidth="1"/>
    <col min="14580" max="14580" width="16.5703125" style="1" bestFit="1" customWidth="1"/>
    <col min="14581" max="14821" width="11.42578125" style="1"/>
    <col min="14822" max="14822" width="4.7109375" style="1" customWidth="1"/>
    <col min="14823" max="14823" width="42" style="1" customWidth="1"/>
    <col min="14824" max="14824" width="43.140625" style="1" customWidth="1"/>
    <col min="14825" max="14825" width="41" style="1" customWidth="1"/>
    <col min="14826" max="14826" width="25.7109375" style="1" customWidth="1"/>
    <col min="14827" max="14827" width="12.42578125" style="1" customWidth="1"/>
    <col min="14828" max="14828" width="18.28515625" style="1" bestFit="1" customWidth="1"/>
    <col min="14829" max="14829" width="11.5703125" style="1" bestFit="1" customWidth="1"/>
    <col min="14830" max="14830" width="18.28515625" style="1" bestFit="1" customWidth="1"/>
    <col min="14831" max="14834" width="14.85546875" style="1" bestFit="1" customWidth="1"/>
    <col min="14835" max="14835" width="15.85546875" style="1" bestFit="1" customWidth="1"/>
    <col min="14836" max="14836" width="16.5703125" style="1" bestFit="1" customWidth="1"/>
    <col min="14837" max="15077" width="11.42578125" style="1"/>
    <col min="15078" max="15078" width="4.7109375" style="1" customWidth="1"/>
    <col min="15079" max="15079" width="42" style="1" customWidth="1"/>
    <col min="15080" max="15080" width="43.140625" style="1" customWidth="1"/>
    <col min="15081" max="15081" width="41" style="1" customWidth="1"/>
    <col min="15082" max="15082" width="25.7109375" style="1" customWidth="1"/>
    <col min="15083" max="15083" width="12.42578125" style="1" customWidth="1"/>
    <col min="15084" max="15084" width="18.28515625" style="1" bestFit="1" customWidth="1"/>
    <col min="15085" max="15085" width="11.5703125" style="1" bestFit="1" customWidth="1"/>
    <col min="15086" max="15086" width="18.28515625" style="1" bestFit="1" customWidth="1"/>
    <col min="15087" max="15090" width="14.85546875" style="1" bestFit="1" customWidth="1"/>
    <col min="15091" max="15091" width="15.85546875" style="1" bestFit="1" customWidth="1"/>
    <col min="15092" max="15092" width="16.5703125" style="1" bestFit="1" customWidth="1"/>
    <col min="15093" max="15333" width="11.42578125" style="1"/>
    <col min="15334" max="15334" width="4.7109375" style="1" customWidth="1"/>
    <col min="15335" max="15335" width="42" style="1" customWidth="1"/>
    <col min="15336" max="15336" width="43.140625" style="1" customWidth="1"/>
    <col min="15337" max="15337" width="41" style="1" customWidth="1"/>
    <col min="15338" max="15338" width="25.7109375" style="1" customWidth="1"/>
    <col min="15339" max="15339" width="12.42578125" style="1" customWidth="1"/>
    <col min="15340" max="15340" width="18.28515625" style="1" bestFit="1" customWidth="1"/>
    <col min="15341" max="15341" width="11.5703125" style="1" bestFit="1" customWidth="1"/>
    <col min="15342" max="15342" width="18.28515625" style="1" bestFit="1" customWidth="1"/>
    <col min="15343" max="15346" width="14.85546875" style="1" bestFit="1" customWidth="1"/>
    <col min="15347" max="15347" width="15.85546875" style="1" bestFit="1" customWidth="1"/>
    <col min="15348" max="15348" width="16.5703125" style="1" bestFit="1" customWidth="1"/>
    <col min="15349" max="15589" width="11.42578125" style="1"/>
    <col min="15590" max="15590" width="4.7109375" style="1" customWidth="1"/>
    <col min="15591" max="15591" width="42" style="1" customWidth="1"/>
    <col min="15592" max="15592" width="43.140625" style="1" customWidth="1"/>
    <col min="15593" max="15593" width="41" style="1" customWidth="1"/>
    <col min="15594" max="15594" width="25.7109375" style="1" customWidth="1"/>
    <col min="15595" max="15595" width="12.42578125" style="1" customWidth="1"/>
    <col min="15596" max="15596" width="18.28515625" style="1" bestFit="1" customWidth="1"/>
    <col min="15597" max="15597" width="11.5703125" style="1" bestFit="1" customWidth="1"/>
    <col min="15598" max="15598" width="18.28515625" style="1" bestFit="1" customWidth="1"/>
    <col min="15599" max="15602" width="14.85546875" style="1" bestFit="1" customWidth="1"/>
    <col min="15603" max="15603" width="15.85546875" style="1" bestFit="1" customWidth="1"/>
    <col min="15604" max="15604" width="16.5703125" style="1" bestFit="1" customWidth="1"/>
    <col min="15605" max="15845" width="11.42578125" style="1"/>
    <col min="15846" max="15846" width="4.7109375" style="1" customWidth="1"/>
    <col min="15847" max="15847" width="42" style="1" customWidth="1"/>
    <col min="15848" max="15848" width="43.140625" style="1" customWidth="1"/>
    <col min="15849" max="15849" width="41" style="1" customWidth="1"/>
    <col min="15850" max="15850" width="25.7109375" style="1" customWidth="1"/>
    <col min="15851" max="15851" width="12.42578125" style="1" customWidth="1"/>
    <col min="15852" max="15852" width="18.28515625" style="1" bestFit="1" customWidth="1"/>
    <col min="15853" max="15853" width="11.5703125" style="1" bestFit="1" customWidth="1"/>
    <col min="15854" max="15854" width="18.28515625" style="1" bestFit="1" customWidth="1"/>
    <col min="15855" max="15858" width="14.85546875" style="1" bestFit="1" customWidth="1"/>
    <col min="15859" max="15859" width="15.85546875" style="1" bestFit="1" customWidth="1"/>
    <col min="15860" max="15860" width="16.5703125" style="1" bestFit="1" customWidth="1"/>
    <col min="15861" max="16101" width="11.42578125" style="1"/>
    <col min="16102" max="16102" width="4.7109375" style="1" customWidth="1"/>
    <col min="16103" max="16103" width="42" style="1" customWidth="1"/>
    <col min="16104" max="16104" width="43.140625" style="1" customWidth="1"/>
    <col min="16105" max="16105" width="41" style="1" customWidth="1"/>
    <col min="16106" max="16106" width="25.7109375" style="1" customWidth="1"/>
    <col min="16107" max="16107" width="12.42578125" style="1" customWidth="1"/>
    <col min="16108" max="16108" width="18.28515625" style="1" bestFit="1" customWidth="1"/>
    <col min="16109" max="16109" width="11.5703125" style="1" bestFit="1" customWidth="1"/>
    <col min="16110" max="16110" width="18.28515625" style="1" bestFit="1" customWidth="1"/>
    <col min="16111" max="16114" width="14.85546875" style="1" bestFit="1" customWidth="1"/>
    <col min="16115" max="16115" width="15.85546875" style="1" bestFit="1" customWidth="1"/>
    <col min="16116" max="16116" width="16.5703125" style="1" bestFit="1" customWidth="1"/>
    <col min="16117" max="16384" width="11.42578125" style="1"/>
  </cols>
  <sheetData>
    <row r="1" spans="1:15" ht="47.25" customHeight="1" x14ac:dyDescent="0.25">
      <c r="G1" s="1"/>
      <c r="H1" s="1"/>
      <c r="I1" s="1"/>
      <c r="J1" s="1"/>
      <c r="K1" s="1"/>
      <c r="L1" s="1"/>
      <c r="M1" s="1"/>
      <c r="N1" s="1"/>
      <c r="O1" s="1"/>
    </row>
    <row r="2" spans="1:15" ht="22.5" customHeight="1" x14ac:dyDescent="0.2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5" ht="22.5" customHeight="1" x14ac:dyDescent="0.25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1:15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1577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C6" s="18" t="s">
        <v>4</v>
      </c>
      <c r="D6" s="13" t="s">
        <v>5</v>
      </c>
      <c r="E6" s="13" t="s">
        <v>6</v>
      </c>
      <c r="F6" s="13" t="s">
        <v>7</v>
      </c>
      <c r="G6" s="13" t="s">
        <v>8</v>
      </c>
      <c r="J6" s="1"/>
      <c r="K6" s="1"/>
      <c r="L6" s="1"/>
      <c r="N6" s="13" t="s">
        <v>9</v>
      </c>
    </row>
    <row r="7" spans="1:15" ht="30" x14ac:dyDescent="0.25">
      <c r="A7" s="4" t="s">
        <v>852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6" t="s">
        <v>90</v>
      </c>
      <c r="C8" s="6" t="s">
        <v>88</v>
      </c>
      <c r="D8" s="6" t="s">
        <v>91</v>
      </c>
      <c r="E8" s="1" t="s">
        <v>1004</v>
      </c>
      <c r="F8" s="1" t="s">
        <v>37</v>
      </c>
      <c r="G8" s="13">
        <v>8750</v>
      </c>
      <c r="H8" s="13">
        <v>0</v>
      </c>
      <c r="I8" s="13">
        <f>+G8+H8</f>
        <v>8750</v>
      </c>
      <c r="J8" s="13">
        <f>+I8*2.87%</f>
        <v>251.125</v>
      </c>
      <c r="K8" s="13">
        <v>971.91</v>
      </c>
      <c r="L8" s="13">
        <f t="shared" ref="L8:L10" si="0">+I8*3.04%</f>
        <v>266</v>
      </c>
      <c r="M8" s="13">
        <v>0</v>
      </c>
      <c r="N8" s="13">
        <f>+J8+K8+L8+M8</f>
        <v>1489.0349999999999</v>
      </c>
      <c r="O8" s="13">
        <f>+I8-N8</f>
        <v>7260.9650000000001</v>
      </c>
    </row>
    <row r="9" spans="1:15" ht="24.95" customHeight="1" x14ac:dyDescent="0.25">
      <c r="A9" s="1">
        <v>2</v>
      </c>
      <c r="B9" s="6" t="s">
        <v>69</v>
      </c>
      <c r="C9" s="6" t="s">
        <v>1005</v>
      </c>
      <c r="D9" s="6" t="s">
        <v>70</v>
      </c>
      <c r="E9" s="1" t="s">
        <v>1004</v>
      </c>
      <c r="F9" s="1" t="s">
        <v>37</v>
      </c>
      <c r="G9" s="13">
        <v>20000</v>
      </c>
      <c r="H9" s="13">
        <v>0</v>
      </c>
      <c r="I9" s="13">
        <f>+G9+H9</f>
        <v>20000</v>
      </c>
      <c r="J9" s="13">
        <f>+I9*2.87%</f>
        <v>574</v>
      </c>
      <c r="K9" s="13">
        <v>1148.33</v>
      </c>
      <c r="L9" s="13">
        <f t="shared" si="0"/>
        <v>608</v>
      </c>
      <c r="M9" s="13">
        <v>0</v>
      </c>
      <c r="N9" s="13">
        <f t="shared" ref="N9:N29" si="1">+J9+K9+L9+M9</f>
        <v>2330.33</v>
      </c>
      <c r="O9" s="13">
        <f t="shared" ref="O9:O29" si="2">+I9-N9</f>
        <v>17669.669999999998</v>
      </c>
    </row>
    <row r="10" spans="1:15" ht="24.95" customHeight="1" x14ac:dyDescent="0.25">
      <c r="A10" s="1">
        <v>3</v>
      </c>
      <c r="B10" t="s">
        <v>829</v>
      </c>
      <c r="C10" s="6" t="s">
        <v>1005</v>
      </c>
      <c r="D10" s="6" t="s">
        <v>1006</v>
      </c>
      <c r="E10" s="1" t="s">
        <v>1004</v>
      </c>
      <c r="F10" s="1" t="s">
        <v>37</v>
      </c>
      <c r="G10" s="13">
        <v>15000</v>
      </c>
      <c r="H10" s="13">
        <v>0</v>
      </c>
      <c r="I10" s="13">
        <f>+G10+H10</f>
        <v>15000</v>
      </c>
      <c r="J10" s="13">
        <f>+I10*2.87%</f>
        <v>430.5</v>
      </c>
      <c r="K10" s="13">
        <v>2338.35</v>
      </c>
      <c r="L10" s="13">
        <f t="shared" si="0"/>
        <v>456</v>
      </c>
      <c r="M10" s="13">
        <v>0</v>
      </c>
      <c r="N10" s="13">
        <f t="shared" si="1"/>
        <v>3224.85</v>
      </c>
      <c r="O10" s="13">
        <f t="shared" si="2"/>
        <v>11775.15</v>
      </c>
    </row>
    <row r="11" spans="1:15" ht="24.95" customHeight="1" x14ac:dyDescent="0.25">
      <c r="A11" s="1">
        <v>4</v>
      </c>
      <c r="B11" t="s">
        <v>75</v>
      </c>
      <c r="C11" s="6" t="s">
        <v>1005</v>
      </c>
      <c r="D11" s="6" t="s">
        <v>70</v>
      </c>
      <c r="E11" s="1" t="s">
        <v>1004</v>
      </c>
      <c r="F11" s="1" t="s">
        <v>37</v>
      </c>
      <c r="G11" s="13">
        <v>10000</v>
      </c>
      <c r="H11" s="13">
        <v>0</v>
      </c>
      <c r="I11" s="13">
        <v>10000</v>
      </c>
      <c r="J11" s="13">
        <v>287</v>
      </c>
      <c r="K11" s="13">
        <v>1148.33</v>
      </c>
      <c r="L11" s="13">
        <v>304</v>
      </c>
      <c r="M11" s="13">
        <v>0</v>
      </c>
      <c r="N11" s="13">
        <f t="shared" si="1"/>
        <v>1739.33</v>
      </c>
      <c r="O11" s="13">
        <f t="shared" si="2"/>
        <v>8260.67</v>
      </c>
    </row>
    <row r="12" spans="1:15" ht="24.95" customHeight="1" x14ac:dyDescent="0.25">
      <c r="A12" s="1">
        <v>5</v>
      </c>
      <c r="B12" t="s">
        <v>159</v>
      </c>
      <c r="C12" t="s">
        <v>160</v>
      </c>
      <c r="D12" s="6" t="s">
        <v>1459</v>
      </c>
      <c r="E12" s="1" t="s">
        <v>1004</v>
      </c>
      <c r="F12" s="1" t="s">
        <v>37</v>
      </c>
      <c r="G12" s="13">
        <v>10000</v>
      </c>
      <c r="H12" s="13">
        <v>0</v>
      </c>
      <c r="I12" s="13">
        <v>10000</v>
      </c>
      <c r="J12" s="13">
        <v>287</v>
      </c>
      <c r="K12" s="13">
        <v>1148.33</v>
      </c>
      <c r="L12" s="13">
        <v>304</v>
      </c>
      <c r="M12" s="13">
        <v>0</v>
      </c>
      <c r="N12" s="13">
        <f t="shared" si="1"/>
        <v>1739.33</v>
      </c>
      <c r="O12" s="13">
        <f t="shared" si="2"/>
        <v>8260.67</v>
      </c>
    </row>
    <row r="13" spans="1:15" ht="24.95" customHeight="1" x14ac:dyDescent="0.25">
      <c r="A13" s="1">
        <v>6</v>
      </c>
      <c r="B13" t="s">
        <v>330</v>
      </c>
      <c r="C13" s="6" t="s">
        <v>174</v>
      </c>
      <c r="D13" s="1" t="s">
        <v>1008</v>
      </c>
      <c r="E13" s="1" t="s">
        <v>1004</v>
      </c>
      <c r="F13" s="1" t="s">
        <v>29</v>
      </c>
      <c r="G13" s="13">
        <v>30000</v>
      </c>
      <c r="H13" s="13">
        <v>0</v>
      </c>
      <c r="I13" s="13">
        <v>30000</v>
      </c>
      <c r="J13" s="13">
        <v>861</v>
      </c>
      <c r="K13" s="13">
        <v>6501.66</v>
      </c>
      <c r="L13" s="13">
        <f>+I13*3.04%</f>
        <v>912</v>
      </c>
      <c r="M13" s="13">
        <v>0</v>
      </c>
      <c r="N13" s="13">
        <f t="shared" si="1"/>
        <v>8274.66</v>
      </c>
      <c r="O13" s="13">
        <f t="shared" si="2"/>
        <v>21725.34</v>
      </c>
    </row>
    <row r="14" spans="1:15" ht="24.95" customHeight="1" x14ac:dyDescent="0.25">
      <c r="A14" s="1">
        <v>7</v>
      </c>
      <c r="B14" t="s">
        <v>134</v>
      </c>
      <c r="C14" t="s">
        <v>112</v>
      </c>
      <c r="D14" s="52" t="s">
        <v>1551</v>
      </c>
      <c r="E14" s="1" t="s">
        <v>1004</v>
      </c>
      <c r="F14" s="1" t="s">
        <v>37</v>
      </c>
      <c r="G14" s="13">
        <v>40000</v>
      </c>
      <c r="H14" s="13">
        <v>0</v>
      </c>
      <c r="I14" s="13">
        <v>40000</v>
      </c>
      <c r="J14" s="13">
        <v>1148</v>
      </c>
      <c r="K14" s="13">
        <v>4984.5200000000004</v>
      </c>
      <c r="L14" s="13">
        <v>1216</v>
      </c>
      <c r="M14" s="13">
        <v>0</v>
      </c>
      <c r="N14" s="13">
        <f t="shared" si="1"/>
        <v>7348.52</v>
      </c>
      <c r="O14" s="13">
        <f t="shared" si="2"/>
        <v>32651.48</v>
      </c>
    </row>
    <row r="15" spans="1:15" ht="24.95" customHeight="1" x14ac:dyDescent="0.25">
      <c r="A15" s="1">
        <v>8</v>
      </c>
      <c r="B15" t="s">
        <v>619</v>
      </c>
      <c r="C15" t="s">
        <v>774</v>
      </c>
      <c r="D15" t="s">
        <v>1009</v>
      </c>
      <c r="E15" s="1" t="s">
        <v>1004</v>
      </c>
      <c r="F15" s="1" t="s">
        <v>29</v>
      </c>
      <c r="G15" s="13">
        <v>35000</v>
      </c>
      <c r="H15" s="13">
        <v>0</v>
      </c>
      <c r="I15" s="13">
        <v>35000</v>
      </c>
      <c r="J15" s="13">
        <v>1004.5</v>
      </c>
      <c r="K15" s="13">
        <v>8232.8700000000008</v>
      </c>
      <c r="L15" s="13">
        <v>1064</v>
      </c>
      <c r="M15" s="13">
        <v>0</v>
      </c>
      <c r="N15" s="13">
        <v>10301.370000000001</v>
      </c>
      <c r="O15" s="13">
        <v>24698.63</v>
      </c>
    </row>
    <row r="16" spans="1:15" ht="24.95" customHeight="1" x14ac:dyDescent="0.25">
      <c r="A16" s="1">
        <v>9</v>
      </c>
      <c r="B16" s="6" t="s">
        <v>325</v>
      </c>
      <c r="C16" s="6" t="s">
        <v>326</v>
      </c>
      <c r="D16" s="6" t="s">
        <v>1010</v>
      </c>
      <c r="E16" s="1" t="s">
        <v>1004</v>
      </c>
      <c r="F16" s="1" t="s">
        <v>37</v>
      </c>
      <c r="G16" s="13">
        <v>20000</v>
      </c>
      <c r="H16" s="13">
        <v>0</v>
      </c>
      <c r="I16" s="13">
        <f>+G16+H16</f>
        <v>20000</v>
      </c>
      <c r="J16" s="13">
        <f t="shared" ref="J16:J27" si="3">+I16*2.87%</f>
        <v>574</v>
      </c>
      <c r="K16" s="13">
        <v>3957.44</v>
      </c>
      <c r="L16" s="13">
        <f t="shared" ref="L16:L29" si="4">+I16*3.04%</f>
        <v>608</v>
      </c>
      <c r="M16" s="13">
        <v>0</v>
      </c>
      <c r="N16" s="13">
        <f t="shared" si="1"/>
        <v>5139.4400000000005</v>
      </c>
      <c r="O16" s="13">
        <f t="shared" si="2"/>
        <v>14860.56</v>
      </c>
    </row>
    <row r="17" spans="1:15" ht="24.95" customHeight="1" x14ac:dyDescent="0.25">
      <c r="A17" s="1">
        <v>10</v>
      </c>
      <c r="B17" s="6" t="s">
        <v>208</v>
      </c>
      <c r="C17" s="6" t="s">
        <v>209</v>
      </c>
      <c r="D17" s="1" t="s">
        <v>1010</v>
      </c>
      <c r="E17" s="1" t="s">
        <v>1004</v>
      </c>
      <c r="F17" s="1" t="s">
        <v>29</v>
      </c>
      <c r="G17" s="13">
        <v>30000</v>
      </c>
      <c r="H17" s="13">
        <v>0</v>
      </c>
      <c r="I17" s="13">
        <v>30000</v>
      </c>
      <c r="J17" s="13">
        <v>861</v>
      </c>
      <c r="K17" s="13">
        <v>6501.66</v>
      </c>
      <c r="L17" s="13">
        <f t="shared" si="4"/>
        <v>912</v>
      </c>
      <c r="M17" s="13">
        <v>0</v>
      </c>
      <c r="N17" s="13">
        <f t="shared" si="1"/>
        <v>8274.66</v>
      </c>
      <c r="O17" s="13">
        <f t="shared" si="2"/>
        <v>21725.34</v>
      </c>
    </row>
    <row r="18" spans="1:15" ht="24.95" customHeight="1" x14ac:dyDescent="0.25">
      <c r="A18" s="1">
        <v>11</v>
      </c>
      <c r="B18" s="6" t="s">
        <v>376</v>
      </c>
      <c r="C18" s="6" t="s">
        <v>348</v>
      </c>
      <c r="D18" s="1" t="s">
        <v>1011</v>
      </c>
      <c r="E18" s="1" t="s">
        <v>1004</v>
      </c>
      <c r="F18" s="1" t="s">
        <v>29</v>
      </c>
      <c r="G18" s="13">
        <v>55000</v>
      </c>
      <c r="H18" s="13">
        <v>0</v>
      </c>
      <c r="I18" s="13">
        <v>55000</v>
      </c>
      <c r="J18" s="13">
        <v>1578.5</v>
      </c>
      <c r="K18" s="13">
        <v>12382.29</v>
      </c>
      <c r="L18" s="13">
        <v>1672</v>
      </c>
      <c r="M18" s="13">
        <v>0</v>
      </c>
      <c r="N18" s="13">
        <v>15632.79</v>
      </c>
      <c r="O18" s="13">
        <v>39367.21</v>
      </c>
    </row>
    <row r="19" spans="1:15" ht="24.95" customHeight="1" x14ac:dyDescent="0.25">
      <c r="A19" s="1">
        <v>12</v>
      </c>
      <c r="B19" s="1" t="s">
        <v>610</v>
      </c>
      <c r="C19" s="6" t="s">
        <v>597</v>
      </c>
      <c r="D19" s="1" t="s">
        <v>1013</v>
      </c>
      <c r="E19" s="1" t="s">
        <v>1004</v>
      </c>
      <c r="F19" s="1" t="s">
        <v>29</v>
      </c>
      <c r="G19" s="13">
        <v>24000</v>
      </c>
      <c r="H19" s="13">
        <v>0</v>
      </c>
      <c r="I19" s="13">
        <v>24000</v>
      </c>
      <c r="J19" s="13">
        <v>688.8</v>
      </c>
      <c r="K19" s="13">
        <v>0</v>
      </c>
      <c r="L19" s="13">
        <f t="shared" si="4"/>
        <v>729.6</v>
      </c>
      <c r="M19" s="13">
        <v>0</v>
      </c>
      <c r="N19" s="13">
        <f t="shared" si="1"/>
        <v>1418.4</v>
      </c>
      <c r="O19" s="13">
        <f t="shared" si="2"/>
        <v>22581.599999999999</v>
      </c>
    </row>
    <row r="20" spans="1:15" ht="24.95" customHeight="1" x14ac:dyDescent="0.25">
      <c r="A20" s="1">
        <v>13</v>
      </c>
      <c r="B20" s="1" t="s">
        <v>448</v>
      </c>
      <c r="C20" s="6" t="s">
        <v>1014</v>
      </c>
      <c r="D20" s="1" t="s">
        <v>1015</v>
      </c>
      <c r="E20" s="1" t="s">
        <v>1004</v>
      </c>
      <c r="F20" s="1" t="s">
        <v>29</v>
      </c>
      <c r="G20" s="13">
        <v>30000</v>
      </c>
      <c r="H20" s="13">
        <v>0</v>
      </c>
      <c r="I20" s="13">
        <f t="shared" ref="I20:I25" si="5">+G20+H20</f>
        <v>30000</v>
      </c>
      <c r="J20" s="13">
        <f t="shared" si="3"/>
        <v>861</v>
      </c>
      <c r="K20" s="13">
        <v>7056.75</v>
      </c>
      <c r="L20" s="13">
        <f t="shared" si="4"/>
        <v>912</v>
      </c>
      <c r="M20" s="13">
        <v>0</v>
      </c>
      <c r="N20" s="13">
        <f t="shared" si="1"/>
        <v>8829.75</v>
      </c>
      <c r="O20" s="13">
        <f t="shared" si="2"/>
        <v>21170.25</v>
      </c>
    </row>
    <row r="21" spans="1:15" ht="24.95" customHeight="1" x14ac:dyDescent="0.25">
      <c r="A21" s="1">
        <v>14</v>
      </c>
      <c r="B21" s="1" t="s">
        <v>755</v>
      </c>
      <c r="C21" s="6" t="s">
        <v>722</v>
      </c>
      <c r="D21" s="1" t="s">
        <v>1017</v>
      </c>
      <c r="E21" s="1" t="s">
        <v>1004</v>
      </c>
      <c r="F21" s="1" t="s">
        <v>29</v>
      </c>
      <c r="G21" s="13">
        <v>30000</v>
      </c>
      <c r="H21" s="13">
        <v>0</v>
      </c>
      <c r="I21" s="13">
        <v>30000</v>
      </c>
      <c r="J21" s="13">
        <v>861</v>
      </c>
      <c r="K21" s="13">
        <v>7056.75</v>
      </c>
      <c r="L21" s="13">
        <v>912</v>
      </c>
      <c r="M21" s="13">
        <v>0</v>
      </c>
      <c r="N21" s="13">
        <v>8829.75</v>
      </c>
      <c r="O21" s="13">
        <v>21170.25</v>
      </c>
    </row>
    <row r="22" spans="1:15" ht="24.95" customHeight="1" x14ac:dyDescent="0.25">
      <c r="A22" s="1">
        <v>15</v>
      </c>
      <c r="B22" s="6" t="s">
        <v>766</v>
      </c>
      <c r="C22" s="6" t="s">
        <v>722</v>
      </c>
      <c r="D22" s="6" t="s">
        <v>964</v>
      </c>
      <c r="E22" s="1" t="s">
        <v>1004</v>
      </c>
      <c r="F22" s="1" t="s">
        <v>37</v>
      </c>
      <c r="G22" s="13">
        <v>24000</v>
      </c>
      <c r="H22" s="13">
        <v>0</v>
      </c>
      <c r="I22" s="13">
        <f t="shared" si="5"/>
        <v>24000</v>
      </c>
      <c r="J22" s="13">
        <f t="shared" si="3"/>
        <v>688.8</v>
      </c>
      <c r="K22" s="13">
        <v>0</v>
      </c>
      <c r="L22" s="13">
        <f t="shared" si="4"/>
        <v>729.6</v>
      </c>
      <c r="M22" s="13">
        <v>0</v>
      </c>
      <c r="N22" s="13">
        <f t="shared" si="1"/>
        <v>1418.4</v>
      </c>
      <c r="O22" s="13">
        <f t="shared" si="2"/>
        <v>22581.599999999999</v>
      </c>
    </row>
    <row r="23" spans="1:15" ht="24.95" customHeight="1" x14ac:dyDescent="0.25">
      <c r="A23" s="1">
        <v>16</v>
      </c>
      <c r="B23" s="6" t="s">
        <v>400</v>
      </c>
      <c r="C23" s="6" t="s">
        <v>391</v>
      </c>
      <c r="D23" s="6" t="s">
        <v>284</v>
      </c>
      <c r="E23" s="1" t="s">
        <v>1004</v>
      </c>
      <c r="F23" s="1" t="s">
        <v>29</v>
      </c>
      <c r="G23" s="13">
        <v>25000</v>
      </c>
      <c r="H23" s="13">
        <v>0</v>
      </c>
      <c r="I23" s="13">
        <f t="shared" si="5"/>
        <v>25000</v>
      </c>
      <c r="J23" s="13">
        <f t="shared" si="3"/>
        <v>717.5</v>
      </c>
      <c r="K23" s="13">
        <v>4455.38</v>
      </c>
      <c r="L23" s="13">
        <f t="shared" si="4"/>
        <v>760</v>
      </c>
      <c r="M23" s="13">
        <v>0</v>
      </c>
      <c r="N23" s="13">
        <f t="shared" si="1"/>
        <v>5932.88</v>
      </c>
      <c r="O23" s="13">
        <f t="shared" si="2"/>
        <v>19067.12</v>
      </c>
    </row>
    <row r="24" spans="1:15" ht="24.95" customHeight="1" x14ac:dyDescent="0.25">
      <c r="A24" s="1">
        <v>17</v>
      </c>
      <c r="B24" s="6" t="s">
        <v>413</v>
      </c>
      <c r="C24" s="6" t="s">
        <v>1559</v>
      </c>
      <c r="D24" s="6" t="s">
        <v>193</v>
      </c>
      <c r="E24" s="1" t="s">
        <v>1004</v>
      </c>
      <c r="F24" s="1" t="s">
        <v>29</v>
      </c>
      <c r="G24" s="13">
        <v>19000</v>
      </c>
      <c r="H24" s="13">
        <v>0</v>
      </c>
      <c r="I24" s="13">
        <f t="shared" si="5"/>
        <v>19000</v>
      </c>
      <c r="J24" s="13">
        <f t="shared" si="3"/>
        <v>545.29999999999995</v>
      </c>
      <c r="K24" s="13">
        <v>1007.19</v>
      </c>
      <c r="L24" s="13">
        <f t="shared" si="4"/>
        <v>577.6</v>
      </c>
      <c r="M24" s="13">
        <v>0</v>
      </c>
      <c r="N24" s="13">
        <f t="shared" si="1"/>
        <v>2130.09</v>
      </c>
      <c r="O24" s="13">
        <f t="shared" si="2"/>
        <v>16869.91</v>
      </c>
    </row>
    <row r="25" spans="1:15" ht="24.75" customHeight="1" x14ac:dyDescent="0.25">
      <c r="A25" s="1">
        <v>18</v>
      </c>
      <c r="B25" s="6" t="s">
        <v>826</v>
      </c>
      <c r="C25" s="6" t="s">
        <v>1557</v>
      </c>
      <c r="D25" s="6" t="s">
        <v>1018</v>
      </c>
      <c r="E25" s="1" t="s">
        <v>1004</v>
      </c>
      <c r="F25" s="1" t="s">
        <v>29</v>
      </c>
      <c r="G25" s="13">
        <v>20000</v>
      </c>
      <c r="H25" s="13">
        <v>0</v>
      </c>
      <c r="I25" s="13">
        <f t="shared" si="5"/>
        <v>20000</v>
      </c>
      <c r="J25" s="13">
        <f t="shared" si="3"/>
        <v>574</v>
      </c>
      <c r="K25" s="13">
        <v>1148.33</v>
      </c>
      <c r="L25" s="13">
        <f t="shared" si="4"/>
        <v>608</v>
      </c>
      <c r="M25" s="13">
        <v>0</v>
      </c>
      <c r="N25" s="13">
        <f t="shared" si="1"/>
        <v>2330.33</v>
      </c>
      <c r="O25" s="13">
        <f t="shared" si="2"/>
        <v>17669.669999999998</v>
      </c>
    </row>
    <row r="26" spans="1:15" ht="24.95" customHeight="1" x14ac:dyDescent="0.25">
      <c r="A26" s="1">
        <v>19</v>
      </c>
      <c r="B26" t="s">
        <v>811</v>
      </c>
      <c r="C26" s="6" t="s">
        <v>774</v>
      </c>
      <c r="D26" s="6" t="s">
        <v>1547</v>
      </c>
      <c r="E26" s="1" t="s">
        <v>1004</v>
      </c>
      <c r="F26" s="1" t="s">
        <v>1019</v>
      </c>
      <c r="G26" s="13">
        <v>10000</v>
      </c>
      <c r="H26" s="13">
        <v>0</v>
      </c>
      <c r="I26" s="13">
        <v>10000</v>
      </c>
      <c r="J26" s="13">
        <v>287</v>
      </c>
      <c r="K26" s="13">
        <v>1881.8</v>
      </c>
      <c r="L26" s="13">
        <f t="shared" si="4"/>
        <v>304</v>
      </c>
      <c r="M26" s="13">
        <v>0</v>
      </c>
      <c r="N26" s="13">
        <f t="shared" si="1"/>
        <v>2472.8000000000002</v>
      </c>
      <c r="O26" s="13">
        <f t="shared" si="2"/>
        <v>7527.2</v>
      </c>
    </row>
    <row r="27" spans="1:15" ht="24.95" customHeight="1" x14ac:dyDescent="0.25">
      <c r="A27" s="1">
        <v>20</v>
      </c>
      <c r="B27" t="s">
        <v>522</v>
      </c>
      <c r="C27" s="6" t="s">
        <v>963</v>
      </c>
      <c r="D27" s="6" t="s">
        <v>964</v>
      </c>
      <c r="E27" s="1" t="s">
        <v>1004</v>
      </c>
      <c r="F27" s="1" t="s">
        <v>1019</v>
      </c>
      <c r="G27" s="13">
        <v>24000</v>
      </c>
      <c r="H27" s="13">
        <v>0</v>
      </c>
      <c r="I27" s="13">
        <v>24000</v>
      </c>
      <c r="J27" s="13">
        <f t="shared" si="3"/>
        <v>688.8</v>
      </c>
      <c r="K27" s="13">
        <v>1218.8900000000001</v>
      </c>
      <c r="L27" s="13">
        <f t="shared" si="4"/>
        <v>729.6</v>
      </c>
      <c r="M27" s="13">
        <v>0</v>
      </c>
      <c r="N27" s="13">
        <f t="shared" si="1"/>
        <v>2637.29</v>
      </c>
      <c r="O27" s="13">
        <f t="shared" si="2"/>
        <v>21362.71</v>
      </c>
    </row>
    <row r="28" spans="1:15" ht="24.95" customHeight="1" x14ac:dyDescent="0.25">
      <c r="A28" s="1">
        <v>21</v>
      </c>
      <c r="B28" s="6" t="s">
        <v>189</v>
      </c>
      <c r="C28" s="6" t="s">
        <v>264</v>
      </c>
      <c r="D28" s="6" t="s">
        <v>1558</v>
      </c>
      <c r="E28" s="1" t="s">
        <v>1004</v>
      </c>
      <c r="F28" s="1" t="s">
        <v>1019</v>
      </c>
      <c r="G28" s="13">
        <v>50000</v>
      </c>
      <c r="H28" s="13">
        <v>0</v>
      </c>
      <c r="I28" s="13">
        <v>50000</v>
      </c>
      <c r="J28" s="13">
        <v>1435</v>
      </c>
      <c r="K28" s="13">
        <v>11206.16</v>
      </c>
      <c r="L28" s="13">
        <f t="shared" si="4"/>
        <v>1520</v>
      </c>
      <c r="M28" s="13">
        <v>0</v>
      </c>
      <c r="N28" s="13">
        <f t="shared" si="1"/>
        <v>14161.16</v>
      </c>
      <c r="O28" s="13">
        <f t="shared" si="2"/>
        <v>35838.839999999997</v>
      </c>
    </row>
    <row r="29" spans="1:15" ht="24.95" customHeight="1" x14ac:dyDescent="0.25">
      <c r="A29" s="1">
        <v>22</v>
      </c>
      <c r="B29" t="s">
        <v>84</v>
      </c>
      <c r="C29" s="6" t="s">
        <v>101</v>
      </c>
      <c r="D29" t="s">
        <v>40</v>
      </c>
      <c r="E29" s="1" t="s">
        <v>1004</v>
      </c>
      <c r="F29" s="1" t="s">
        <v>1019</v>
      </c>
      <c r="G29" s="13">
        <v>10000</v>
      </c>
      <c r="H29" s="13">
        <v>0</v>
      </c>
      <c r="I29" s="13">
        <v>10000</v>
      </c>
      <c r="J29" s="13">
        <v>287</v>
      </c>
      <c r="K29" s="13">
        <v>442.65</v>
      </c>
      <c r="L29" s="13">
        <f t="shared" si="4"/>
        <v>304</v>
      </c>
      <c r="M29" s="13">
        <v>0</v>
      </c>
      <c r="N29" s="13">
        <f t="shared" si="1"/>
        <v>1033.6500000000001</v>
      </c>
      <c r="O29" s="13">
        <f t="shared" si="2"/>
        <v>8966.35</v>
      </c>
    </row>
    <row r="30" spans="1:15" ht="36" customHeight="1" x14ac:dyDescent="0.25">
      <c r="B30" s="6"/>
      <c r="C30" s="6"/>
      <c r="D30" s="6"/>
    </row>
    <row r="31" spans="1:15" ht="36" customHeight="1" x14ac:dyDescent="0.25">
      <c r="B31" s="6"/>
      <c r="C31" s="6"/>
      <c r="D31" s="6"/>
    </row>
    <row r="32" spans="1:15" ht="22.5" customHeight="1" x14ac:dyDescent="0.25">
      <c r="A32" s="24"/>
      <c r="G32" s="26">
        <f>SUM(G8:G31)</f>
        <v>539750</v>
      </c>
      <c r="H32" s="26">
        <f>SUM(H8:H28)</f>
        <v>0</v>
      </c>
      <c r="I32" s="26">
        <f>SUM(G32:H32)</f>
        <v>539750</v>
      </c>
      <c r="J32" s="26">
        <f>SUM(J8:J31)</f>
        <v>15490.824999999997</v>
      </c>
      <c r="K32" s="26">
        <f>SUM(K8:K31)</f>
        <v>84789.590000000011</v>
      </c>
      <c r="L32" s="26">
        <f>SUM(L8:L31)</f>
        <v>16408.400000000001</v>
      </c>
      <c r="M32" s="26">
        <f>SUM(M8:M28)</f>
        <v>0</v>
      </c>
      <c r="N32" s="26">
        <f>SUM(N8:N31)</f>
        <v>116688.815</v>
      </c>
      <c r="O32" s="26">
        <f>SUM(O8:O29)</f>
        <v>423061.18499999994</v>
      </c>
    </row>
    <row r="33" spans="6:15" ht="22.5" customHeight="1" x14ac:dyDescent="0.25">
      <c r="G33" s="28"/>
      <c r="H33" s="28"/>
      <c r="I33" s="28"/>
      <c r="J33" s="28"/>
      <c r="K33" s="28"/>
      <c r="L33" s="28"/>
      <c r="M33" s="28"/>
      <c r="N33" s="29"/>
      <c r="O33" s="28"/>
    </row>
    <row r="34" spans="6:15" ht="22.5" customHeight="1" x14ac:dyDescent="0.25">
      <c r="G34" s="30"/>
      <c r="H34" s="30"/>
      <c r="I34" s="28"/>
      <c r="J34" s="28"/>
      <c r="K34" s="28"/>
      <c r="L34" s="28"/>
      <c r="M34" s="28"/>
      <c r="N34" s="28"/>
      <c r="O34" s="28"/>
    </row>
    <row r="35" spans="6:15" ht="22.5" customHeight="1" x14ac:dyDescent="0.25">
      <c r="F35" s="15"/>
      <c r="G35" s="15"/>
      <c r="H35" s="15"/>
    </row>
    <row r="36" spans="6:15" ht="22.5" customHeight="1" x14ac:dyDescent="0.25">
      <c r="F36" s="53" t="s">
        <v>850</v>
      </c>
      <c r="G36" s="53"/>
      <c r="H36" s="53"/>
    </row>
    <row r="37" spans="6:15" ht="22.5" customHeight="1" x14ac:dyDescent="0.25">
      <c r="F37" s="54" t="s">
        <v>851</v>
      </c>
      <c r="G37" s="54"/>
      <c r="H37" s="54"/>
    </row>
    <row r="41" spans="6:15" ht="22.5" customHeight="1" x14ac:dyDescent="0.25">
      <c r="G41" s="14"/>
      <c r="H41"/>
      <c r="I41" s="14"/>
      <c r="J41" s="14"/>
      <c r="K41" s="14"/>
      <c r="L41" s="14"/>
      <c r="M41"/>
      <c r="N41" s="14"/>
      <c r="O41" s="14"/>
    </row>
  </sheetData>
  <mergeCells count="6">
    <mergeCell ref="F37:H37"/>
    <mergeCell ref="A2:O2"/>
    <mergeCell ref="A3:O3"/>
    <mergeCell ref="A4:O4"/>
    <mergeCell ref="A5:O5"/>
    <mergeCell ref="F36:H3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32"/>
  <sheetViews>
    <sheetView topLeftCell="E76" zoomScale="120" zoomScaleNormal="120" workbookViewId="0">
      <selection activeCell="E93" sqref="A93:XFD93"/>
    </sheetView>
  </sheetViews>
  <sheetFormatPr baseColWidth="10" defaultColWidth="11.42578125" defaultRowHeight="15" x14ac:dyDescent="0.25"/>
  <cols>
    <col min="1" max="1" width="4.28515625" style="1" customWidth="1"/>
    <col min="2" max="2" width="46.5703125" style="1" customWidth="1"/>
    <col min="3" max="3" width="34.5703125" style="1" customWidth="1"/>
    <col min="4" max="4" width="23.28515625" style="1" customWidth="1"/>
    <col min="5" max="5" width="28.7109375" style="1" customWidth="1"/>
    <col min="6" max="6" width="17.5703125" style="13" customWidth="1"/>
    <col min="7" max="7" width="18.140625" style="1" customWidth="1"/>
    <col min="8" max="8" width="11.140625" style="1" customWidth="1"/>
    <col min="9" max="9" width="13.5703125" style="1" customWidth="1"/>
    <col min="10" max="10" width="10.85546875" style="13" customWidth="1"/>
    <col min="11" max="11" width="11.42578125" style="1" customWidth="1"/>
    <col min="12" max="12" width="11.85546875" style="1" customWidth="1"/>
    <col min="13" max="13" width="13.7109375" style="1" customWidth="1"/>
    <col min="14" max="14" width="14.42578125" style="1" customWidth="1"/>
    <col min="15" max="15" width="15.5703125" style="1" customWidth="1"/>
    <col min="16" max="16" width="11.42578125" style="1"/>
    <col min="17" max="17" width="26.5703125" style="1" customWidth="1"/>
    <col min="18" max="256" width="11.42578125" style="1"/>
    <col min="257" max="257" width="4.28515625" style="1" customWidth="1"/>
    <col min="258" max="258" width="46.5703125" style="1" customWidth="1"/>
    <col min="259" max="259" width="34.5703125" style="1" customWidth="1"/>
    <col min="260" max="260" width="23.28515625" style="1" customWidth="1"/>
    <col min="261" max="261" width="21.5703125" style="1" customWidth="1"/>
    <col min="262" max="262" width="33.140625" style="1" bestFit="1" customWidth="1"/>
    <col min="263" max="263" width="18.140625" style="1" customWidth="1"/>
    <col min="264" max="264" width="11.140625" style="1" customWidth="1"/>
    <col min="265" max="265" width="13.5703125" style="1" customWidth="1"/>
    <col min="266" max="266" width="10.85546875" style="1" customWidth="1"/>
    <col min="267" max="267" width="11.42578125" style="1" customWidth="1"/>
    <col min="268" max="268" width="11.85546875" style="1" customWidth="1"/>
    <col min="269" max="269" width="13.7109375" style="1" customWidth="1"/>
    <col min="270" max="270" width="14.42578125" style="1" customWidth="1"/>
    <col min="271" max="271" width="22.28515625" style="1" customWidth="1"/>
    <col min="272" max="272" width="11.42578125" style="1"/>
    <col min="273" max="273" width="26.5703125" style="1" customWidth="1"/>
    <col min="274" max="512" width="11.42578125" style="1"/>
    <col min="513" max="513" width="4.28515625" style="1" customWidth="1"/>
    <col min="514" max="514" width="46.5703125" style="1" customWidth="1"/>
    <col min="515" max="515" width="34.5703125" style="1" customWidth="1"/>
    <col min="516" max="516" width="23.28515625" style="1" customWidth="1"/>
    <col min="517" max="517" width="21.5703125" style="1" customWidth="1"/>
    <col min="518" max="518" width="33.140625" style="1" bestFit="1" customWidth="1"/>
    <col min="519" max="519" width="18.140625" style="1" customWidth="1"/>
    <col min="520" max="520" width="11.140625" style="1" customWidth="1"/>
    <col min="521" max="521" width="13.5703125" style="1" customWidth="1"/>
    <col min="522" max="522" width="10.85546875" style="1" customWidth="1"/>
    <col min="523" max="523" width="11.42578125" style="1" customWidth="1"/>
    <col min="524" max="524" width="11.85546875" style="1" customWidth="1"/>
    <col min="525" max="525" width="13.7109375" style="1" customWidth="1"/>
    <col min="526" max="526" width="14.42578125" style="1" customWidth="1"/>
    <col min="527" max="527" width="22.28515625" style="1" customWidth="1"/>
    <col min="528" max="528" width="11.42578125" style="1"/>
    <col min="529" max="529" width="26.5703125" style="1" customWidth="1"/>
    <col min="530" max="768" width="11.42578125" style="1"/>
    <col min="769" max="769" width="4.28515625" style="1" customWidth="1"/>
    <col min="770" max="770" width="46.5703125" style="1" customWidth="1"/>
    <col min="771" max="771" width="34.5703125" style="1" customWidth="1"/>
    <col min="772" max="772" width="23.28515625" style="1" customWidth="1"/>
    <col min="773" max="773" width="21.5703125" style="1" customWidth="1"/>
    <col min="774" max="774" width="33.140625" style="1" bestFit="1" customWidth="1"/>
    <col min="775" max="775" width="18.140625" style="1" customWidth="1"/>
    <col min="776" max="776" width="11.140625" style="1" customWidth="1"/>
    <col min="777" max="777" width="13.5703125" style="1" customWidth="1"/>
    <col min="778" max="778" width="10.85546875" style="1" customWidth="1"/>
    <col min="779" max="779" width="11.42578125" style="1" customWidth="1"/>
    <col min="780" max="780" width="11.85546875" style="1" customWidth="1"/>
    <col min="781" max="781" width="13.7109375" style="1" customWidth="1"/>
    <col min="782" max="782" width="14.42578125" style="1" customWidth="1"/>
    <col min="783" max="783" width="22.28515625" style="1" customWidth="1"/>
    <col min="784" max="784" width="11.42578125" style="1"/>
    <col min="785" max="785" width="26.5703125" style="1" customWidth="1"/>
    <col min="786" max="1024" width="11.42578125" style="1"/>
    <col min="1025" max="1025" width="4.28515625" style="1" customWidth="1"/>
    <col min="1026" max="1026" width="46.5703125" style="1" customWidth="1"/>
    <col min="1027" max="1027" width="34.5703125" style="1" customWidth="1"/>
    <col min="1028" max="1028" width="23.28515625" style="1" customWidth="1"/>
    <col min="1029" max="1029" width="21.5703125" style="1" customWidth="1"/>
    <col min="1030" max="1030" width="33.140625" style="1" bestFit="1" customWidth="1"/>
    <col min="1031" max="1031" width="18.140625" style="1" customWidth="1"/>
    <col min="1032" max="1032" width="11.140625" style="1" customWidth="1"/>
    <col min="1033" max="1033" width="13.5703125" style="1" customWidth="1"/>
    <col min="1034" max="1034" width="10.85546875" style="1" customWidth="1"/>
    <col min="1035" max="1035" width="11.42578125" style="1" customWidth="1"/>
    <col min="1036" max="1036" width="11.85546875" style="1" customWidth="1"/>
    <col min="1037" max="1037" width="13.7109375" style="1" customWidth="1"/>
    <col min="1038" max="1038" width="14.42578125" style="1" customWidth="1"/>
    <col min="1039" max="1039" width="22.28515625" style="1" customWidth="1"/>
    <col min="1040" max="1040" width="11.42578125" style="1"/>
    <col min="1041" max="1041" width="26.5703125" style="1" customWidth="1"/>
    <col min="1042" max="1280" width="11.42578125" style="1"/>
    <col min="1281" max="1281" width="4.28515625" style="1" customWidth="1"/>
    <col min="1282" max="1282" width="46.5703125" style="1" customWidth="1"/>
    <col min="1283" max="1283" width="34.5703125" style="1" customWidth="1"/>
    <col min="1284" max="1284" width="23.28515625" style="1" customWidth="1"/>
    <col min="1285" max="1285" width="21.5703125" style="1" customWidth="1"/>
    <col min="1286" max="1286" width="33.140625" style="1" bestFit="1" customWidth="1"/>
    <col min="1287" max="1287" width="18.140625" style="1" customWidth="1"/>
    <col min="1288" max="1288" width="11.140625" style="1" customWidth="1"/>
    <col min="1289" max="1289" width="13.5703125" style="1" customWidth="1"/>
    <col min="1290" max="1290" width="10.85546875" style="1" customWidth="1"/>
    <col min="1291" max="1291" width="11.42578125" style="1" customWidth="1"/>
    <col min="1292" max="1292" width="11.85546875" style="1" customWidth="1"/>
    <col min="1293" max="1293" width="13.7109375" style="1" customWidth="1"/>
    <col min="1294" max="1294" width="14.42578125" style="1" customWidth="1"/>
    <col min="1295" max="1295" width="22.28515625" style="1" customWidth="1"/>
    <col min="1296" max="1296" width="11.42578125" style="1"/>
    <col min="1297" max="1297" width="26.5703125" style="1" customWidth="1"/>
    <col min="1298" max="1536" width="11.42578125" style="1"/>
    <col min="1537" max="1537" width="4.28515625" style="1" customWidth="1"/>
    <col min="1538" max="1538" width="46.5703125" style="1" customWidth="1"/>
    <col min="1539" max="1539" width="34.5703125" style="1" customWidth="1"/>
    <col min="1540" max="1540" width="23.28515625" style="1" customWidth="1"/>
    <col min="1541" max="1541" width="21.5703125" style="1" customWidth="1"/>
    <col min="1542" max="1542" width="33.140625" style="1" bestFit="1" customWidth="1"/>
    <col min="1543" max="1543" width="18.140625" style="1" customWidth="1"/>
    <col min="1544" max="1544" width="11.140625" style="1" customWidth="1"/>
    <col min="1545" max="1545" width="13.5703125" style="1" customWidth="1"/>
    <col min="1546" max="1546" width="10.85546875" style="1" customWidth="1"/>
    <col min="1547" max="1547" width="11.42578125" style="1" customWidth="1"/>
    <col min="1548" max="1548" width="11.85546875" style="1" customWidth="1"/>
    <col min="1549" max="1549" width="13.7109375" style="1" customWidth="1"/>
    <col min="1550" max="1550" width="14.42578125" style="1" customWidth="1"/>
    <col min="1551" max="1551" width="22.28515625" style="1" customWidth="1"/>
    <col min="1552" max="1552" width="11.42578125" style="1"/>
    <col min="1553" max="1553" width="26.5703125" style="1" customWidth="1"/>
    <col min="1554" max="1792" width="11.42578125" style="1"/>
    <col min="1793" max="1793" width="4.28515625" style="1" customWidth="1"/>
    <col min="1794" max="1794" width="46.5703125" style="1" customWidth="1"/>
    <col min="1795" max="1795" width="34.5703125" style="1" customWidth="1"/>
    <col min="1796" max="1796" width="23.28515625" style="1" customWidth="1"/>
    <col min="1797" max="1797" width="21.5703125" style="1" customWidth="1"/>
    <col min="1798" max="1798" width="33.140625" style="1" bestFit="1" customWidth="1"/>
    <col min="1799" max="1799" width="18.140625" style="1" customWidth="1"/>
    <col min="1800" max="1800" width="11.140625" style="1" customWidth="1"/>
    <col min="1801" max="1801" width="13.5703125" style="1" customWidth="1"/>
    <col min="1802" max="1802" width="10.85546875" style="1" customWidth="1"/>
    <col min="1803" max="1803" width="11.42578125" style="1" customWidth="1"/>
    <col min="1804" max="1804" width="11.85546875" style="1" customWidth="1"/>
    <col min="1805" max="1805" width="13.7109375" style="1" customWidth="1"/>
    <col min="1806" max="1806" width="14.42578125" style="1" customWidth="1"/>
    <col min="1807" max="1807" width="22.28515625" style="1" customWidth="1"/>
    <col min="1808" max="1808" width="11.42578125" style="1"/>
    <col min="1809" max="1809" width="26.5703125" style="1" customWidth="1"/>
    <col min="1810" max="2048" width="11.42578125" style="1"/>
    <col min="2049" max="2049" width="4.28515625" style="1" customWidth="1"/>
    <col min="2050" max="2050" width="46.5703125" style="1" customWidth="1"/>
    <col min="2051" max="2051" width="34.5703125" style="1" customWidth="1"/>
    <col min="2052" max="2052" width="23.28515625" style="1" customWidth="1"/>
    <col min="2053" max="2053" width="21.5703125" style="1" customWidth="1"/>
    <col min="2054" max="2054" width="33.140625" style="1" bestFit="1" customWidth="1"/>
    <col min="2055" max="2055" width="18.140625" style="1" customWidth="1"/>
    <col min="2056" max="2056" width="11.140625" style="1" customWidth="1"/>
    <col min="2057" max="2057" width="13.5703125" style="1" customWidth="1"/>
    <col min="2058" max="2058" width="10.85546875" style="1" customWidth="1"/>
    <col min="2059" max="2059" width="11.42578125" style="1" customWidth="1"/>
    <col min="2060" max="2060" width="11.85546875" style="1" customWidth="1"/>
    <col min="2061" max="2061" width="13.7109375" style="1" customWidth="1"/>
    <col min="2062" max="2062" width="14.42578125" style="1" customWidth="1"/>
    <col min="2063" max="2063" width="22.28515625" style="1" customWidth="1"/>
    <col min="2064" max="2064" width="11.42578125" style="1"/>
    <col min="2065" max="2065" width="26.5703125" style="1" customWidth="1"/>
    <col min="2066" max="2304" width="11.42578125" style="1"/>
    <col min="2305" max="2305" width="4.28515625" style="1" customWidth="1"/>
    <col min="2306" max="2306" width="46.5703125" style="1" customWidth="1"/>
    <col min="2307" max="2307" width="34.5703125" style="1" customWidth="1"/>
    <col min="2308" max="2308" width="23.28515625" style="1" customWidth="1"/>
    <col min="2309" max="2309" width="21.5703125" style="1" customWidth="1"/>
    <col min="2310" max="2310" width="33.140625" style="1" bestFit="1" customWidth="1"/>
    <col min="2311" max="2311" width="18.140625" style="1" customWidth="1"/>
    <col min="2312" max="2312" width="11.140625" style="1" customWidth="1"/>
    <col min="2313" max="2313" width="13.5703125" style="1" customWidth="1"/>
    <col min="2314" max="2314" width="10.85546875" style="1" customWidth="1"/>
    <col min="2315" max="2315" width="11.42578125" style="1" customWidth="1"/>
    <col min="2316" max="2316" width="11.85546875" style="1" customWidth="1"/>
    <col min="2317" max="2317" width="13.7109375" style="1" customWidth="1"/>
    <col min="2318" max="2318" width="14.42578125" style="1" customWidth="1"/>
    <col min="2319" max="2319" width="22.28515625" style="1" customWidth="1"/>
    <col min="2320" max="2320" width="11.42578125" style="1"/>
    <col min="2321" max="2321" width="26.5703125" style="1" customWidth="1"/>
    <col min="2322" max="2560" width="11.42578125" style="1"/>
    <col min="2561" max="2561" width="4.28515625" style="1" customWidth="1"/>
    <col min="2562" max="2562" width="46.5703125" style="1" customWidth="1"/>
    <col min="2563" max="2563" width="34.5703125" style="1" customWidth="1"/>
    <col min="2564" max="2564" width="23.28515625" style="1" customWidth="1"/>
    <col min="2565" max="2565" width="21.5703125" style="1" customWidth="1"/>
    <col min="2566" max="2566" width="33.140625" style="1" bestFit="1" customWidth="1"/>
    <col min="2567" max="2567" width="18.140625" style="1" customWidth="1"/>
    <col min="2568" max="2568" width="11.140625" style="1" customWidth="1"/>
    <col min="2569" max="2569" width="13.5703125" style="1" customWidth="1"/>
    <col min="2570" max="2570" width="10.85546875" style="1" customWidth="1"/>
    <col min="2571" max="2571" width="11.42578125" style="1" customWidth="1"/>
    <col min="2572" max="2572" width="11.85546875" style="1" customWidth="1"/>
    <col min="2573" max="2573" width="13.7109375" style="1" customWidth="1"/>
    <col min="2574" max="2574" width="14.42578125" style="1" customWidth="1"/>
    <col min="2575" max="2575" width="22.28515625" style="1" customWidth="1"/>
    <col min="2576" max="2576" width="11.42578125" style="1"/>
    <col min="2577" max="2577" width="26.5703125" style="1" customWidth="1"/>
    <col min="2578" max="2816" width="11.42578125" style="1"/>
    <col min="2817" max="2817" width="4.28515625" style="1" customWidth="1"/>
    <col min="2818" max="2818" width="46.5703125" style="1" customWidth="1"/>
    <col min="2819" max="2819" width="34.5703125" style="1" customWidth="1"/>
    <col min="2820" max="2820" width="23.28515625" style="1" customWidth="1"/>
    <col min="2821" max="2821" width="21.5703125" style="1" customWidth="1"/>
    <col min="2822" max="2822" width="33.140625" style="1" bestFit="1" customWidth="1"/>
    <col min="2823" max="2823" width="18.140625" style="1" customWidth="1"/>
    <col min="2824" max="2824" width="11.140625" style="1" customWidth="1"/>
    <col min="2825" max="2825" width="13.5703125" style="1" customWidth="1"/>
    <col min="2826" max="2826" width="10.85546875" style="1" customWidth="1"/>
    <col min="2827" max="2827" width="11.42578125" style="1" customWidth="1"/>
    <col min="2828" max="2828" width="11.85546875" style="1" customWidth="1"/>
    <col min="2829" max="2829" width="13.7109375" style="1" customWidth="1"/>
    <col min="2830" max="2830" width="14.42578125" style="1" customWidth="1"/>
    <col min="2831" max="2831" width="22.28515625" style="1" customWidth="1"/>
    <col min="2832" max="2832" width="11.42578125" style="1"/>
    <col min="2833" max="2833" width="26.5703125" style="1" customWidth="1"/>
    <col min="2834" max="3072" width="11.42578125" style="1"/>
    <col min="3073" max="3073" width="4.28515625" style="1" customWidth="1"/>
    <col min="3074" max="3074" width="46.5703125" style="1" customWidth="1"/>
    <col min="3075" max="3075" width="34.5703125" style="1" customWidth="1"/>
    <col min="3076" max="3076" width="23.28515625" style="1" customWidth="1"/>
    <col min="3077" max="3077" width="21.5703125" style="1" customWidth="1"/>
    <col min="3078" max="3078" width="33.140625" style="1" bestFit="1" customWidth="1"/>
    <col min="3079" max="3079" width="18.140625" style="1" customWidth="1"/>
    <col min="3080" max="3080" width="11.140625" style="1" customWidth="1"/>
    <col min="3081" max="3081" width="13.5703125" style="1" customWidth="1"/>
    <col min="3082" max="3082" width="10.85546875" style="1" customWidth="1"/>
    <col min="3083" max="3083" width="11.42578125" style="1" customWidth="1"/>
    <col min="3084" max="3084" width="11.85546875" style="1" customWidth="1"/>
    <col min="3085" max="3085" width="13.7109375" style="1" customWidth="1"/>
    <col min="3086" max="3086" width="14.42578125" style="1" customWidth="1"/>
    <col min="3087" max="3087" width="22.28515625" style="1" customWidth="1"/>
    <col min="3088" max="3088" width="11.42578125" style="1"/>
    <col min="3089" max="3089" width="26.5703125" style="1" customWidth="1"/>
    <col min="3090" max="3328" width="11.42578125" style="1"/>
    <col min="3329" max="3329" width="4.28515625" style="1" customWidth="1"/>
    <col min="3330" max="3330" width="46.5703125" style="1" customWidth="1"/>
    <col min="3331" max="3331" width="34.5703125" style="1" customWidth="1"/>
    <col min="3332" max="3332" width="23.28515625" style="1" customWidth="1"/>
    <col min="3333" max="3333" width="21.5703125" style="1" customWidth="1"/>
    <col min="3334" max="3334" width="33.140625" style="1" bestFit="1" customWidth="1"/>
    <col min="3335" max="3335" width="18.140625" style="1" customWidth="1"/>
    <col min="3336" max="3336" width="11.140625" style="1" customWidth="1"/>
    <col min="3337" max="3337" width="13.5703125" style="1" customWidth="1"/>
    <col min="3338" max="3338" width="10.85546875" style="1" customWidth="1"/>
    <col min="3339" max="3339" width="11.42578125" style="1" customWidth="1"/>
    <col min="3340" max="3340" width="11.85546875" style="1" customWidth="1"/>
    <col min="3341" max="3341" width="13.7109375" style="1" customWidth="1"/>
    <col min="3342" max="3342" width="14.42578125" style="1" customWidth="1"/>
    <col min="3343" max="3343" width="22.28515625" style="1" customWidth="1"/>
    <col min="3344" max="3344" width="11.42578125" style="1"/>
    <col min="3345" max="3345" width="26.5703125" style="1" customWidth="1"/>
    <col min="3346" max="3584" width="11.42578125" style="1"/>
    <col min="3585" max="3585" width="4.28515625" style="1" customWidth="1"/>
    <col min="3586" max="3586" width="46.5703125" style="1" customWidth="1"/>
    <col min="3587" max="3587" width="34.5703125" style="1" customWidth="1"/>
    <col min="3588" max="3588" width="23.28515625" style="1" customWidth="1"/>
    <col min="3589" max="3589" width="21.5703125" style="1" customWidth="1"/>
    <col min="3590" max="3590" width="33.140625" style="1" bestFit="1" customWidth="1"/>
    <col min="3591" max="3591" width="18.140625" style="1" customWidth="1"/>
    <col min="3592" max="3592" width="11.140625" style="1" customWidth="1"/>
    <col min="3593" max="3593" width="13.5703125" style="1" customWidth="1"/>
    <col min="3594" max="3594" width="10.85546875" style="1" customWidth="1"/>
    <col min="3595" max="3595" width="11.42578125" style="1" customWidth="1"/>
    <col min="3596" max="3596" width="11.85546875" style="1" customWidth="1"/>
    <col min="3597" max="3597" width="13.7109375" style="1" customWidth="1"/>
    <col min="3598" max="3598" width="14.42578125" style="1" customWidth="1"/>
    <col min="3599" max="3599" width="22.28515625" style="1" customWidth="1"/>
    <col min="3600" max="3600" width="11.42578125" style="1"/>
    <col min="3601" max="3601" width="26.5703125" style="1" customWidth="1"/>
    <col min="3602" max="3840" width="11.42578125" style="1"/>
    <col min="3841" max="3841" width="4.28515625" style="1" customWidth="1"/>
    <col min="3842" max="3842" width="46.5703125" style="1" customWidth="1"/>
    <col min="3843" max="3843" width="34.5703125" style="1" customWidth="1"/>
    <col min="3844" max="3844" width="23.28515625" style="1" customWidth="1"/>
    <col min="3845" max="3845" width="21.5703125" style="1" customWidth="1"/>
    <col min="3846" max="3846" width="33.140625" style="1" bestFit="1" customWidth="1"/>
    <col min="3847" max="3847" width="18.140625" style="1" customWidth="1"/>
    <col min="3848" max="3848" width="11.140625" style="1" customWidth="1"/>
    <col min="3849" max="3849" width="13.5703125" style="1" customWidth="1"/>
    <col min="3850" max="3850" width="10.85546875" style="1" customWidth="1"/>
    <col min="3851" max="3851" width="11.42578125" style="1" customWidth="1"/>
    <col min="3852" max="3852" width="11.85546875" style="1" customWidth="1"/>
    <col min="3853" max="3853" width="13.7109375" style="1" customWidth="1"/>
    <col min="3854" max="3854" width="14.42578125" style="1" customWidth="1"/>
    <col min="3855" max="3855" width="22.28515625" style="1" customWidth="1"/>
    <col min="3856" max="3856" width="11.42578125" style="1"/>
    <col min="3857" max="3857" width="26.5703125" style="1" customWidth="1"/>
    <col min="3858" max="4096" width="11.42578125" style="1"/>
    <col min="4097" max="4097" width="4.28515625" style="1" customWidth="1"/>
    <col min="4098" max="4098" width="46.5703125" style="1" customWidth="1"/>
    <col min="4099" max="4099" width="34.5703125" style="1" customWidth="1"/>
    <col min="4100" max="4100" width="23.28515625" style="1" customWidth="1"/>
    <col min="4101" max="4101" width="21.5703125" style="1" customWidth="1"/>
    <col min="4102" max="4102" width="33.140625" style="1" bestFit="1" customWidth="1"/>
    <col min="4103" max="4103" width="18.140625" style="1" customWidth="1"/>
    <col min="4104" max="4104" width="11.140625" style="1" customWidth="1"/>
    <col min="4105" max="4105" width="13.5703125" style="1" customWidth="1"/>
    <col min="4106" max="4106" width="10.85546875" style="1" customWidth="1"/>
    <col min="4107" max="4107" width="11.42578125" style="1" customWidth="1"/>
    <col min="4108" max="4108" width="11.85546875" style="1" customWidth="1"/>
    <col min="4109" max="4109" width="13.7109375" style="1" customWidth="1"/>
    <col min="4110" max="4110" width="14.42578125" style="1" customWidth="1"/>
    <col min="4111" max="4111" width="22.28515625" style="1" customWidth="1"/>
    <col min="4112" max="4112" width="11.42578125" style="1"/>
    <col min="4113" max="4113" width="26.5703125" style="1" customWidth="1"/>
    <col min="4114" max="4352" width="11.42578125" style="1"/>
    <col min="4353" max="4353" width="4.28515625" style="1" customWidth="1"/>
    <col min="4354" max="4354" width="46.5703125" style="1" customWidth="1"/>
    <col min="4355" max="4355" width="34.5703125" style="1" customWidth="1"/>
    <col min="4356" max="4356" width="23.28515625" style="1" customWidth="1"/>
    <col min="4357" max="4357" width="21.5703125" style="1" customWidth="1"/>
    <col min="4358" max="4358" width="33.140625" style="1" bestFit="1" customWidth="1"/>
    <col min="4359" max="4359" width="18.140625" style="1" customWidth="1"/>
    <col min="4360" max="4360" width="11.140625" style="1" customWidth="1"/>
    <col min="4361" max="4361" width="13.5703125" style="1" customWidth="1"/>
    <col min="4362" max="4362" width="10.85546875" style="1" customWidth="1"/>
    <col min="4363" max="4363" width="11.42578125" style="1" customWidth="1"/>
    <col min="4364" max="4364" width="11.85546875" style="1" customWidth="1"/>
    <col min="4365" max="4365" width="13.7109375" style="1" customWidth="1"/>
    <col min="4366" max="4366" width="14.42578125" style="1" customWidth="1"/>
    <col min="4367" max="4367" width="22.28515625" style="1" customWidth="1"/>
    <col min="4368" max="4368" width="11.42578125" style="1"/>
    <col min="4369" max="4369" width="26.5703125" style="1" customWidth="1"/>
    <col min="4370" max="4608" width="11.42578125" style="1"/>
    <col min="4609" max="4609" width="4.28515625" style="1" customWidth="1"/>
    <col min="4610" max="4610" width="46.5703125" style="1" customWidth="1"/>
    <col min="4611" max="4611" width="34.5703125" style="1" customWidth="1"/>
    <col min="4612" max="4612" width="23.28515625" style="1" customWidth="1"/>
    <col min="4613" max="4613" width="21.5703125" style="1" customWidth="1"/>
    <col min="4614" max="4614" width="33.140625" style="1" bestFit="1" customWidth="1"/>
    <col min="4615" max="4615" width="18.140625" style="1" customWidth="1"/>
    <col min="4616" max="4616" width="11.140625" style="1" customWidth="1"/>
    <col min="4617" max="4617" width="13.5703125" style="1" customWidth="1"/>
    <col min="4618" max="4618" width="10.85546875" style="1" customWidth="1"/>
    <col min="4619" max="4619" width="11.42578125" style="1" customWidth="1"/>
    <col min="4620" max="4620" width="11.85546875" style="1" customWidth="1"/>
    <col min="4621" max="4621" width="13.7109375" style="1" customWidth="1"/>
    <col min="4622" max="4622" width="14.42578125" style="1" customWidth="1"/>
    <col min="4623" max="4623" width="22.28515625" style="1" customWidth="1"/>
    <col min="4624" max="4624" width="11.42578125" style="1"/>
    <col min="4625" max="4625" width="26.5703125" style="1" customWidth="1"/>
    <col min="4626" max="4864" width="11.42578125" style="1"/>
    <col min="4865" max="4865" width="4.28515625" style="1" customWidth="1"/>
    <col min="4866" max="4866" width="46.5703125" style="1" customWidth="1"/>
    <col min="4867" max="4867" width="34.5703125" style="1" customWidth="1"/>
    <col min="4868" max="4868" width="23.28515625" style="1" customWidth="1"/>
    <col min="4869" max="4869" width="21.5703125" style="1" customWidth="1"/>
    <col min="4870" max="4870" width="33.140625" style="1" bestFit="1" customWidth="1"/>
    <col min="4871" max="4871" width="18.140625" style="1" customWidth="1"/>
    <col min="4872" max="4872" width="11.140625" style="1" customWidth="1"/>
    <col min="4873" max="4873" width="13.5703125" style="1" customWidth="1"/>
    <col min="4874" max="4874" width="10.85546875" style="1" customWidth="1"/>
    <col min="4875" max="4875" width="11.42578125" style="1" customWidth="1"/>
    <col min="4876" max="4876" width="11.85546875" style="1" customWidth="1"/>
    <col min="4877" max="4877" width="13.7109375" style="1" customWidth="1"/>
    <col min="4878" max="4878" width="14.42578125" style="1" customWidth="1"/>
    <col min="4879" max="4879" width="22.28515625" style="1" customWidth="1"/>
    <col min="4880" max="4880" width="11.42578125" style="1"/>
    <col min="4881" max="4881" width="26.5703125" style="1" customWidth="1"/>
    <col min="4882" max="5120" width="11.42578125" style="1"/>
    <col min="5121" max="5121" width="4.28515625" style="1" customWidth="1"/>
    <col min="5122" max="5122" width="46.5703125" style="1" customWidth="1"/>
    <col min="5123" max="5123" width="34.5703125" style="1" customWidth="1"/>
    <col min="5124" max="5124" width="23.28515625" style="1" customWidth="1"/>
    <col min="5125" max="5125" width="21.5703125" style="1" customWidth="1"/>
    <col min="5126" max="5126" width="33.140625" style="1" bestFit="1" customWidth="1"/>
    <col min="5127" max="5127" width="18.140625" style="1" customWidth="1"/>
    <col min="5128" max="5128" width="11.140625" style="1" customWidth="1"/>
    <col min="5129" max="5129" width="13.5703125" style="1" customWidth="1"/>
    <col min="5130" max="5130" width="10.85546875" style="1" customWidth="1"/>
    <col min="5131" max="5131" width="11.42578125" style="1" customWidth="1"/>
    <col min="5132" max="5132" width="11.85546875" style="1" customWidth="1"/>
    <col min="5133" max="5133" width="13.7109375" style="1" customWidth="1"/>
    <col min="5134" max="5134" width="14.42578125" style="1" customWidth="1"/>
    <col min="5135" max="5135" width="22.28515625" style="1" customWidth="1"/>
    <col min="5136" max="5136" width="11.42578125" style="1"/>
    <col min="5137" max="5137" width="26.5703125" style="1" customWidth="1"/>
    <col min="5138" max="5376" width="11.42578125" style="1"/>
    <col min="5377" max="5377" width="4.28515625" style="1" customWidth="1"/>
    <col min="5378" max="5378" width="46.5703125" style="1" customWidth="1"/>
    <col min="5379" max="5379" width="34.5703125" style="1" customWidth="1"/>
    <col min="5380" max="5380" width="23.28515625" style="1" customWidth="1"/>
    <col min="5381" max="5381" width="21.5703125" style="1" customWidth="1"/>
    <col min="5382" max="5382" width="33.140625" style="1" bestFit="1" customWidth="1"/>
    <col min="5383" max="5383" width="18.140625" style="1" customWidth="1"/>
    <col min="5384" max="5384" width="11.140625" style="1" customWidth="1"/>
    <col min="5385" max="5385" width="13.5703125" style="1" customWidth="1"/>
    <col min="5386" max="5386" width="10.85546875" style="1" customWidth="1"/>
    <col min="5387" max="5387" width="11.42578125" style="1" customWidth="1"/>
    <col min="5388" max="5388" width="11.85546875" style="1" customWidth="1"/>
    <col min="5389" max="5389" width="13.7109375" style="1" customWidth="1"/>
    <col min="5390" max="5390" width="14.42578125" style="1" customWidth="1"/>
    <col min="5391" max="5391" width="22.28515625" style="1" customWidth="1"/>
    <col min="5392" max="5392" width="11.42578125" style="1"/>
    <col min="5393" max="5393" width="26.5703125" style="1" customWidth="1"/>
    <col min="5394" max="5632" width="11.42578125" style="1"/>
    <col min="5633" max="5633" width="4.28515625" style="1" customWidth="1"/>
    <col min="5634" max="5634" width="46.5703125" style="1" customWidth="1"/>
    <col min="5635" max="5635" width="34.5703125" style="1" customWidth="1"/>
    <col min="5636" max="5636" width="23.28515625" style="1" customWidth="1"/>
    <col min="5637" max="5637" width="21.5703125" style="1" customWidth="1"/>
    <col min="5638" max="5638" width="33.140625" style="1" bestFit="1" customWidth="1"/>
    <col min="5639" max="5639" width="18.140625" style="1" customWidth="1"/>
    <col min="5640" max="5640" width="11.140625" style="1" customWidth="1"/>
    <col min="5641" max="5641" width="13.5703125" style="1" customWidth="1"/>
    <col min="5642" max="5642" width="10.85546875" style="1" customWidth="1"/>
    <col min="5643" max="5643" width="11.42578125" style="1" customWidth="1"/>
    <col min="5644" max="5644" width="11.85546875" style="1" customWidth="1"/>
    <col min="5645" max="5645" width="13.7109375" style="1" customWidth="1"/>
    <col min="5646" max="5646" width="14.42578125" style="1" customWidth="1"/>
    <col min="5647" max="5647" width="22.28515625" style="1" customWidth="1"/>
    <col min="5648" max="5648" width="11.42578125" style="1"/>
    <col min="5649" max="5649" width="26.5703125" style="1" customWidth="1"/>
    <col min="5650" max="5888" width="11.42578125" style="1"/>
    <col min="5889" max="5889" width="4.28515625" style="1" customWidth="1"/>
    <col min="5890" max="5890" width="46.5703125" style="1" customWidth="1"/>
    <col min="5891" max="5891" width="34.5703125" style="1" customWidth="1"/>
    <col min="5892" max="5892" width="23.28515625" style="1" customWidth="1"/>
    <col min="5893" max="5893" width="21.5703125" style="1" customWidth="1"/>
    <col min="5894" max="5894" width="33.140625" style="1" bestFit="1" customWidth="1"/>
    <col min="5895" max="5895" width="18.140625" style="1" customWidth="1"/>
    <col min="5896" max="5896" width="11.140625" style="1" customWidth="1"/>
    <col min="5897" max="5897" width="13.5703125" style="1" customWidth="1"/>
    <col min="5898" max="5898" width="10.85546875" style="1" customWidth="1"/>
    <col min="5899" max="5899" width="11.42578125" style="1" customWidth="1"/>
    <col min="5900" max="5900" width="11.85546875" style="1" customWidth="1"/>
    <col min="5901" max="5901" width="13.7109375" style="1" customWidth="1"/>
    <col min="5902" max="5902" width="14.42578125" style="1" customWidth="1"/>
    <col min="5903" max="5903" width="22.28515625" style="1" customWidth="1"/>
    <col min="5904" max="5904" width="11.42578125" style="1"/>
    <col min="5905" max="5905" width="26.5703125" style="1" customWidth="1"/>
    <col min="5906" max="6144" width="11.42578125" style="1"/>
    <col min="6145" max="6145" width="4.28515625" style="1" customWidth="1"/>
    <col min="6146" max="6146" width="46.5703125" style="1" customWidth="1"/>
    <col min="6147" max="6147" width="34.5703125" style="1" customWidth="1"/>
    <col min="6148" max="6148" width="23.28515625" style="1" customWidth="1"/>
    <col min="6149" max="6149" width="21.5703125" style="1" customWidth="1"/>
    <col min="6150" max="6150" width="33.140625" style="1" bestFit="1" customWidth="1"/>
    <col min="6151" max="6151" width="18.140625" style="1" customWidth="1"/>
    <col min="6152" max="6152" width="11.140625" style="1" customWidth="1"/>
    <col min="6153" max="6153" width="13.5703125" style="1" customWidth="1"/>
    <col min="6154" max="6154" width="10.85546875" style="1" customWidth="1"/>
    <col min="6155" max="6155" width="11.42578125" style="1" customWidth="1"/>
    <col min="6156" max="6156" width="11.85546875" style="1" customWidth="1"/>
    <col min="6157" max="6157" width="13.7109375" style="1" customWidth="1"/>
    <col min="6158" max="6158" width="14.42578125" style="1" customWidth="1"/>
    <col min="6159" max="6159" width="22.28515625" style="1" customWidth="1"/>
    <col min="6160" max="6160" width="11.42578125" style="1"/>
    <col min="6161" max="6161" width="26.5703125" style="1" customWidth="1"/>
    <col min="6162" max="6400" width="11.42578125" style="1"/>
    <col min="6401" max="6401" width="4.28515625" style="1" customWidth="1"/>
    <col min="6402" max="6402" width="46.5703125" style="1" customWidth="1"/>
    <col min="6403" max="6403" width="34.5703125" style="1" customWidth="1"/>
    <col min="6404" max="6404" width="23.28515625" style="1" customWidth="1"/>
    <col min="6405" max="6405" width="21.5703125" style="1" customWidth="1"/>
    <col min="6406" max="6406" width="33.140625" style="1" bestFit="1" customWidth="1"/>
    <col min="6407" max="6407" width="18.140625" style="1" customWidth="1"/>
    <col min="6408" max="6408" width="11.140625" style="1" customWidth="1"/>
    <col min="6409" max="6409" width="13.5703125" style="1" customWidth="1"/>
    <col min="6410" max="6410" width="10.85546875" style="1" customWidth="1"/>
    <col min="6411" max="6411" width="11.42578125" style="1" customWidth="1"/>
    <col min="6412" max="6412" width="11.85546875" style="1" customWidth="1"/>
    <col min="6413" max="6413" width="13.7109375" style="1" customWidth="1"/>
    <col min="6414" max="6414" width="14.42578125" style="1" customWidth="1"/>
    <col min="6415" max="6415" width="22.28515625" style="1" customWidth="1"/>
    <col min="6416" max="6416" width="11.42578125" style="1"/>
    <col min="6417" max="6417" width="26.5703125" style="1" customWidth="1"/>
    <col min="6418" max="6656" width="11.42578125" style="1"/>
    <col min="6657" max="6657" width="4.28515625" style="1" customWidth="1"/>
    <col min="6658" max="6658" width="46.5703125" style="1" customWidth="1"/>
    <col min="6659" max="6659" width="34.5703125" style="1" customWidth="1"/>
    <col min="6660" max="6660" width="23.28515625" style="1" customWidth="1"/>
    <col min="6661" max="6661" width="21.5703125" style="1" customWidth="1"/>
    <col min="6662" max="6662" width="33.140625" style="1" bestFit="1" customWidth="1"/>
    <col min="6663" max="6663" width="18.140625" style="1" customWidth="1"/>
    <col min="6664" max="6664" width="11.140625" style="1" customWidth="1"/>
    <col min="6665" max="6665" width="13.5703125" style="1" customWidth="1"/>
    <col min="6666" max="6666" width="10.85546875" style="1" customWidth="1"/>
    <col min="6667" max="6667" width="11.42578125" style="1" customWidth="1"/>
    <col min="6668" max="6668" width="11.85546875" style="1" customWidth="1"/>
    <col min="6669" max="6669" width="13.7109375" style="1" customWidth="1"/>
    <col min="6670" max="6670" width="14.42578125" style="1" customWidth="1"/>
    <col min="6671" max="6671" width="22.28515625" style="1" customWidth="1"/>
    <col min="6672" max="6672" width="11.42578125" style="1"/>
    <col min="6673" max="6673" width="26.5703125" style="1" customWidth="1"/>
    <col min="6674" max="6912" width="11.42578125" style="1"/>
    <col min="6913" max="6913" width="4.28515625" style="1" customWidth="1"/>
    <col min="6914" max="6914" width="46.5703125" style="1" customWidth="1"/>
    <col min="6915" max="6915" width="34.5703125" style="1" customWidth="1"/>
    <col min="6916" max="6916" width="23.28515625" style="1" customWidth="1"/>
    <col min="6917" max="6917" width="21.5703125" style="1" customWidth="1"/>
    <col min="6918" max="6918" width="33.140625" style="1" bestFit="1" customWidth="1"/>
    <col min="6919" max="6919" width="18.140625" style="1" customWidth="1"/>
    <col min="6920" max="6920" width="11.140625" style="1" customWidth="1"/>
    <col min="6921" max="6921" width="13.5703125" style="1" customWidth="1"/>
    <col min="6922" max="6922" width="10.85546875" style="1" customWidth="1"/>
    <col min="6923" max="6923" width="11.42578125" style="1" customWidth="1"/>
    <col min="6924" max="6924" width="11.85546875" style="1" customWidth="1"/>
    <col min="6925" max="6925" width="13.7109375" style="1" customWidth="1"/>
    <col min="6926" max="6926" width="14.42578125" style="1" customWidth="1"/>
    <col min="6927" max="6927" width="22.28515625" style="1" customWidth="1"/>
    <col min="6928" max="6928" width="11.42578125" style="1"/>
    <col min="6929" max="6929" width="26.5703125" style="1" customWidth="1"/>
    <col min="6930" max="7168" width="11.42578125" style="1"/>
    <col min="7169" max="7169" width="4.28515625" style="1" customWidth="1"/>
    <col min="7170" max="7170" width="46.5703125" style="1" customWidth="1"/>
    <col min="7171" max="7171" width="34.5703125" style="1" customWidth="1"/>
    <col min="7172" max="7172" width="23.28515625" style="1" customWidth="1"/>
    <col min="7173" max="7173" width="21.5703125" style="1" customWidth="1"/>
    <col min="7174" max="7174" width="33.140625" style="1" bestFit="1" customWidth="1"/>
    <col min="7175" max="7175" width="18.140625" style="1" customWidth="1"/>
    <col min="7176" max="7176" width="11.140625" style="1" customWidth="1"/>
    <col min="7177" max="7177" width="13.5703125" style="1" customWidth="1"/>
    <col min="7178" max="7178" width="10.85546875" style="1" customWidth="1"/>
    <col min="7179" max="7179" width="11.42578125" style="1" customWidth="1"/>
    <col min="7180" max="7180" width="11.85546875" style="1" customWidth="1"/>
    <col min="7181" max="7181" width="13.7109375" style="1" customWidth="1"/>
    <col min="7182" max="7182" width="14.42578125" style="1" customWidth="1"/>
    <col min="7183" max="7183" width="22.28515625" style="1" customWidth="1"/>
    <col min="7184" max="7184" width="11.42578125" style="1"/>
    <col min="7185" max="7185" width="26.5703125" style="1" customWidth="1"/>
    <col min="7186" max="7424" width="11.42578125" style="1"/>
    <col min="7425" max="7425" width="4.28515625" style="1" customWidth="1"/>
    <col min="7426" max="7426" width="46.5703125" style="1" customWidth="1"/>
    <col min="7427" max="7427" width="34.5703125" style="1" customWidth="1"/>
    <col min="7428" max="7428" width="23.28515625" style="1" customWidth="1"/>
    <col min="7429" max="7429" width="21.5703125" style="1" customWidth="1"/>
    <col min="7430" max="7430" width="33.140625" style="1" bestFit="1" customWidth="1"/>
    <col min="7431" max="7431" width="18.140625" style="1" customWidth="1"/>
    <col min="7432" max="7432" width="11.140625" style="1" customWidth="1"/>
    <col min="7433" max="7433" width="13.5703125" style="1" customWidth="1"/>
    <col min="7434" max="7434" width="10.85546875" style="1" customWidth="1"/>
    <col min="7435" max="7435" width="11.42578125" style="1" customWidth="1"/>
    <col min="7436" max="7436" width="11.85546875" style="1" customWidth="1"/>
    <col min="7437" max="7437" width="13.7109375" style="1" customWidth="1"/>
    <col min="7438" max="7438" width="14.42578125" style="1" customWidth="1"/>
    <col min="7439" max="7439" width="22.28515625" style="1" customWidth="1"/>
    <col min="7440" max="7440" width="11.42578125" style="1"/>
    <col min="7441" max="7441" width="26.5703125" style="1" customWidth="1"/>
    <col min="7442" max="7680" width="11.42578125" style="1"/>
    <col min="7681" max="7681" width="4.28515625" style="1" customWidth="1"/>
    <col min="7682" max="7682" width="46.5703125" style="1" customWidth="1"/>
    <col min="7683" max="7683" width="34.5703125" style="1" customWidth="1"/>
    <col min="7684" max="7684" width="23.28515625" style="1" customWidth="1"/>
    <col min="7685" max="7685" width="21.5703125" style="1" customWidth="1"/>
    <col min="7686" max="7686" width="33.140625" style="1" bestFit="1" customWidth="1"/>
    <col min="7687" max="7687" width="18.140625" style="1" customWidth="1"/>
    <col min="7688" max="7688" width="11.140625" style="1" customWidth="1"/>
    <col min="7689" max="7689" width="13.5703125" style="1" customWidth="1"/>
    <col min="7690" max="7690" width="10.85546875" style="1" customWidth="1"/>
    <col min="7691" max="7691" width="11.42578125" style="1" customWidth="1"/>
    <col min="7692" max="7692" width="11.85546875" style="1" customWidth="1"/>
    <col min="7693" max="7693" width="13.7109375" style="1" customWidth="1"/>
    <col min="7694" max="7694" width="14.42578125" style="1" customWidth="1"/>
    <col min="7695" max="7695" width="22.28515625" style="1" customWidth="1"/>
    <col min="7696" max="7696" width="11.42578125" style="1"/>
    <col min="7697" max="7697" width="26.5703125" style="1" customWidth="1"/>
    <col min="7698" max="7936" width="11.42578125" style="1"/>
    <col min="7937" max="7937" width="4.28515625" style="1" customWidth="1"/>
    <col min="7938" max="7938" width="46.5703125" style="1" customWidth="1"/>
    <col min="7939" max="7939" width="34.5703125" style="1" customWidth="1"/>
    <col min="7940" max="7940" width="23.28515625" style="1" customWidth="1"/>
    <col min="7941" max="7941" width="21.5703125" style="1" customWidth="1"/>
    <col min="7942" max="7942" width="33.140625" style="1" bestFit="1" customWidth="1"/>
    <col min="7943" max="7943" width="18.140625" style="1" customWidth="1"/>
    <col min="7944" max="7944" width="11.140625" style="1" customWidth="1"/>
    <col min="7945" max="7945" width="13.5703125" style="1" customWidth="1"/>
    <col min="7946" max="7946" width="10.85546875" style="1" customWidth="1"/>
    <col min="7947" max="7947" width="11.42578125" style="1" customWidth="1"/>
    <col min="7948" max="7948" width="11.85546875" style="1" customWidth="1"/>
    <col min="7949" max="7949" width="13.7109375" style="1" customWidth="1"/>
    <col min="7950" max="7950" width="14.42578125" style="1" customWidth="1"/>
    <col min="7951" max="7951" width="22.28515625" style="1" customWidth="1"/>
    <col min="7952" max="7952" width="11.42578125" style="1"/>
    <col min="7953" max="7953" width="26.5703125" style="1" customWidth="1"/>
    <col min="7954" max="8192" width="11.42578125" style="1"/>
    <col min="8193" max="8193" width="4.28515625" style="1" customWidth="1"/>
    <col min="8194" max="8194" width="46.5703125" style="1" customWidth="1"/>
    <col min="8195" max="8195" width="34.5703125" style="1" customWidth="1"/>
    <col min="8196" max="8196" width="23.28515625" style="1" customWidth="1"/>
    <col min="8197" max="8197" width="21.5703125" style="1" customWidth="1"/>
    <col min="8198" max="8198" width="33.140625" style="1" bestFit="1" customWidth="1"/>
    <col min="8199" max="8199" width="18.140625" style="1" customWidth="1"/>
    <col min="8200" max="8200" width="11.140625" style="1" customWidth="1"/>
    <col min="8201" max="8201" width="13.5703125" style="1" customWidth="1"/>
    <col min="8202" max="8202" width="10.85546875" style="1" customWidth="1"/>
    <col min="8203" max="8203" width="11.42578125" style="1" customWidth="1"/>
    <col min="8204" max="8204" width="11.85546875" style="1" customWidth="1"/>
    <col min="8205" max="8205" width="13.7109375" style="1" customWidth="1"/>
    <col min="8206" max="8206" width="14.42578125" style="1" customWidth="1"/>
    <col min="8207" max="8207" width="22.28515625" style="1" customWidth="1"/>
    <col min="8208" max="8208" width="11.42578125" style="1"/>
    <col min="8209" max="8209" width="26.5703125" style="1" customWidth="1"/>
    <col min="8210" max="8448" width="11.42578125" style="1"/>
    <col min="8449" max="8449" width="4.28515625" style="1" customWidth="1"/>
    <col min="8450" max="8450" width="46.5703125" style="1" customWidth="1"/>
    <col min="8451" max="8451" width="34.5703125" style="1" customWidth="1"/>
    <col min="8452" max="8452" width="23.28515625" style="1" customWidth="1"/>
    <col min="8453" max="8453" width="21.5703125" style="1" customWidth="1"/>
    <col min="8454" max="8454" width="33.140625" style="1" bestFit="1" customWidth="1"/>
    <col min="8455" max="8455" width="18.140625" style="1" customWidth="1"/>
    <col min="8456" max="8456" width="11.140625" style="1" customWidth="1"/>
    <col min="8457" max="8457" width="13.5703125" style="1" customWidth="1"/>
    <col min="8458" max="8458" width="10.85546875" style="1" customWidth="1"/>
    <col min="8459" max="8459" width="11.42578125" style="1" customWidth="1"/>
    <col min="8460" max="8460" width="11.85546875" style="1" customWidth="1"/>
    <col min="8461" max="8461" width="13.7109375" style="1" customWidth="1"/>
    <col min="8462" max="8462" width="14.42578125" style="1" customWidth="1"/>
    <col min="8463" max="8463" width="22.28515625" style="1" customWidth="1"/>
    <col min="8464" max="8464" width="11.42578125" style="1"/>
    <col min="8465" max="8465" width="26.5703125" style="1" customWidth="1"/>
    <col min="8466" max="8704" width="11.42578125" style="1"/>
    <col min="8705" max="8705" width="4.28515625" style="1" customWidth="1"/>
    <col min="8706" max="8706" width="46.5703125" style="1" customWidth="1"/>
    <col min="8707" max="8707" width="34.5703125" style="1" customWidth="1"/>
    <col min="8708" max="8708" width="23.28515625" style="1" customWidth="1"/>
    <col min="8709" max="8709" width="21.5703125" style="1" customWidth="1"/>
    <col min="8710" max="8710" width="33.140625" style="1" bestFit="1" customWidth="1"/>
    <col min="8711" max="8711" width="18.140625" style="1" customWidth="1"/>
    <col min="8712" max="8712" width="11.140625" style="1" customWidth="1"/>
    <col min="8713" max="8713" width="13.5703125" style="1" customWidth="1"/>
    <col min="8714" max="8714" width="10.85546875" style="1" customWidth="1"/>
    <col min="8715" max="8715" width="11.42578125" style="1" customWidth="1"/>
    <col min="8716" max="8716" width="11.85546875" style="1" customWidth="1"/>
    <col min="8717" max="8717" width="13.7109375" style="1" customWidth="1"/>
    <col min="8718" max="8718" width="14.42578125" style="1" customWidth="1"/>
    <col min="8719" max="8719" width="22.28515625" style="1" customWidth="1"/>
    <col min="8720" max="8720" width="11.42578125" style="1"/>
    <col min="8721" max="8721" width="26.5703125" style="1" customWidth="1"/>
    <col min="8722" max="8960" width="11.42578125" style="1"/>
    <col min="8961" max="8961" width="4.28515625" style="1" customWidth="1"/>
    <col min="8962" max="8962" width="46.5703125" style="1" customWidth="1"/>
    <col min="8963" max="8963" width="34.5703125" style="1" customWidth="1"/>
    <col min="8964" max="8964" width="23.28515625" style="1" customWidth="1"/>
    <col min="8965" max="8965" width="21.5703125" style="1" customWidth="1"/>
    <col min="8966" max="8966" width="33.140625" style="1" bestFit="1" customWidth="1"/>
    <col min="8967" max="8967" width="18.140625" style="1" customWidth="1"/>
    <col min="8968" max="8968" width="11.140625" style="1" customWidth="1"/>
    <col min="8969" max="8969" width="13.5703125" style="1" customWidth="1"/>
    <col min="8970" max="8970" width="10.85546875" style="1" customWidth="1"/>
    <col min="8971" max="8971" width="11.42578125" style="1" customWidth="1"/>
    <col min="8972" max="8972" width="11.85546875" style="1" customWidth="1"/>
    <col min="8973" max="8973" width="13.7109375" style="1" customWidth="1"/>
    <col min="8974" max="8974" width="14.42578125" style="1" customWidth="1"/>
    <col min="8975" max="8975" width="22.28515625" style="1" customWidth="1"/>
    <col min="8976" max="8976" width="11.42578125" style="1"/>
    <col min="8977" max="8977" width="26.5703125" style="1" customWidth="1"/>
    <col min="8978" max="9216" width="11.42578125" style="1"/>
    <col min="9217" max="9217" width="4.28515625" style="1" customWidth="1"/>
    <col min="9218" max="9218" width="46.5703125" style="1" customWidth="1"/>
    <col min="9219" max="9219" width="34.5703125" style="1" customWidth="1"/>
    <col min="9220" max="9220" width="23.28515625" style="1" customWidth="1"/>
    <col min="9221" max="9221" width="21.5703125" style="1" customWidth="1"/>
    <col min="9222" max="9222" width="33.140625" style="1" bestFit="1" customWidth="1"/>
    <col min="9223" max="9223" width="18.140625" style="1" customWidth="1"/>
    <col min="9224" max="9224" width="11.140625" style="1" customWidth="1"/>
    <col min="9225" max="9225" width="13.5703125" style="1" customWidth="1"/>
    <col min="9226" max="9226" width="10.85546875" style="1" customWidth="1"/>
    <col min="9227" max="9227" width="11.42578125" style="1" customWidth="1"/>
    <col min="9228" max="9228" width="11.85546875" style="1" customWidth="1"/>
    <col min="9229" max="9229" width="13.7109375" style="1" customWidth="1"/>
    <col min="9230" max="9230" width="14.42578125" style="1" customWidth="1"/>
    <col min="9231" max="9231" width="22.28515625" style="1" customWidth="1"/>
    <col min="9232" max="9232" width="11.42578125" style="1"/>
    <col min="9233" max="9233" width="26.5703125" style="1" customWidth="1"/>
    <col min="9234" max="9472" width="11.42578125" style="1"/>
    <col min="9473" max="9473" width="4.28515625" style="1" customWidth="1"/>
    <col min="9474" max="9474" width="46.5703125" style="1" customWidth="1"/>
    <col min="9475" max="9475" width="34.5703125" style="1" customWidth="1"/>
    <col min="9476" max="9476" width="23.28515625" style="1" customWidth="1"/>
    <col min="9477" max="9477" width="21.5703125" style="1" customWidth="1"/>
    <col min="9478" max="9478" width="33.140625" style="1" bestFit="1" customWidth="1"/>
    <col min="9479" max="9479" width="18.140625" style="1" customWidth="1"/>
    <col min="9480" max="9480" width="11.140625" style="1" customWidth="1"/>
    <col min="9481" max="9481" width="13.5703125" style="1" customWidth="1"/>
    <col min="9482" max="9482" width="10.85546875" style="1" customWidth="1"/>
    <col min="9483" max="9483" width="11.42578125" style="1" customWidth="1"/>
    <col min="9484" max="9484" width="11.85546875" style="1" customWidth="1"/>
    <col min="9485" max="9485" width="13.7109375" style="1" customWidth="1"/>
    <col min="9486" max="9486" width="14.42578125" style="1" customWidth="1"/>
    <col min="9487" max="9487" width="22.28515625" style="1" customWidth="1"/>
    <col min="9488" max="9488" width="11.42578125" style="1"/>
    <col min="9489" max="9489" width="26.5703125" style="1" customWidth="1"/>
    <col min="9490" max="9728" width="11.42578125" style="1"/>
    <col min="9729" max="9729" width="4.28515625" style="1" customWidth="1"/>
    <col min="9730" max="9730" width="46.5703125" style="1" customWidth="1"/>
    <col min="9731" max="9731" width="34.5703125" style="1" customWidth="1"/>
    <col min="9732" max="9732" width="23.28515625" style="1" customWidth="1"/>
    <col min="9733" max="9733" width="21.5703125" style="1" customWidth="1"/>
    <col min="9734" max="9734" width="33.140625" style="1" bestFit="1" customWidth="1"/>
    <col min="9735" max="9735" width="18.140625" style="1" customWidth="1"/>
    <col min="9736" max="9736" width="11.140625" style="1" customWidth="1"/>
    <col min="9737" max="9737" width="13.5703125" style="1" customWidth="1"/>
    <col min="9738" max="9738" width="10.85546875" style="1" customWidth="1"/>
    <col min="9739" max="9739" width="11.42578125" style="1" customWidth="1"/>
    <col min="9740" max="9740" width="11.85546875" style="1" customWidth="1"/>
    <col min="9741" max="9741" width="13.7109375" style="1" customWidth="1"/>
    <col min="9742" max="9742" width="14.42578125" style="1" customWidth="1"/>
    <col min="9743" max="9743" width="22.28515625" style="1" customWidth="1"/>
    <col min="9744" max="9744" width="11.42578125" style="1"/>
    <col min="9745" max="9745" width="26.5703125" style="1" customWidth="1"/>
    <col min="9746" max="9984" width="11.42578125" style="1"/>
    <col min="9985" max="9985" width="4.28515625" style="1" customWidth="1"/>
    <col min="9986" max="9986" width="46.5703125" style="1" customWidth="1"/>
    <col min="9987" max="9987" width="34.5703125" style="1" customWidth="1"/>
    <col min="9988" max="9988" width="23.28515625" style="1" customWidth="1"/>
    <col min="9989" max="9989" width="21.5703125" style="1" customWidth="1"/>
    <col min="9990" max="9990" width="33.140625" style="1" bestFit="1" customWidth="1"/>
    <col min="9991" max="9991" width="18.140625" style="1" customWidth="1"/>
    <col min="9992" max="9992" width="11.140625" style="1" customWidth="1"/>
    <col min="9993" max="9993" width="13.5703125" style="1" customWidth="1"/>
    <col min="9994" max="9994" width="10.85546875" style="1" customWidth="1"/>
    <col min="9995" max="9995" width="11.42578125" style="1" customWidth="1"/>
    <col min="9996" max="9996" width="11.85546875" style="1" customWidth="1"/>
    <col min="9997" max="9997" width="13.7109375" style="1" customWidth="1"/>
    <col min="9998" max="9998" width="14.42578125" style="1" customWidth="1"/>
    <col min="9999" max="9999" width="22.28515625" style="1" customWidth="1"/>
    <col min="10000" max="10000" width="11.42578125" style="1"/>
    <col min="10001" max="10001" width="26.5703125" style="1" customWidth="1"/>
    <col min="10002" max="10240" width="11.42578125" style="1"/>
    <col min="10241" max="10241" width="4.28515625" style="1" customWidth="1"/>
    <col min="10242" max="10242" width="46.5703125" style="1" customWidth="1"/>
    <col min="10243" max="10243" width="34.5703125" style="1" customWidth="1"/>
    <col min="10244" max="10244" width="23.28515625" style="1" customWidth="1"/>
    <col min="10245" max="10245" width="21.5703125" style="1" customWidth="1"/>
    <col min="10246" max="10246" width="33.140625" style="1" bestFit="1" customWidth="1"/>
    <col min="10247" max="10247" width="18.140625" style="1" customWidth="1"/>
    <col min="10248" max="10248" width="11.140625" style="1" customWidth="1"/>
    <col min="10249" max="10249" width="13.5703125" style="1" customWidth="1"/>
    <col min="10250" max="10250" width="10.85546875" style="1" customWidth="1"/>
    <col min="10251" max="10251" width="11.42578125" style="1" customWidth="1"/>
    <col min="10252" max="10252" width="11.85546875" style="1" customWidth="1"/>
    <col min="10253" max="10253" width="13.7109375" style="1" customWidth="1"/>
    <col min="10254" max="10254" width="14.42578125" style="1" customWidth="1"/>
    <col min="10255" max="10255" width="22.28515625" style="1" customWidth="1"/>
    <col min="10256" max="10256" width="11.42578125" style="1"/>
    <col min="10257" max="10257" width="26.5703125" style="1" customWidth="1"/>
    <col min="10258" max="10496" width="11.42578125" style="1"/>
    <col min="10497" max="10497" width="4.28515625" style="1" customWidth="1"/>
    <col min="10498" max="10498" width="46.5703125" style="1" customWidth="1"/>
    <col min="10499" max="10499" width="34.5703125" style="1" customWidth="1"/>
    <col min="10500" max="10500" width="23.28515625" style="1" customWidth="1"/>
    <col min="10501" max="10501" width="21.5703125" style="1" customWidth="1"/>
    <col min="10502" max="10502" width="33.140625" style="1" bestFit="1" customWidth="1"/>
    <col min="10503" max="10503" width="18.140625" style="1" customWidth="1"/>
    <col min="10504" max="10504" width="11.140625" style="1" customWidth="1"/>
    <col min="10505" max="10505" width="13.5703125" style="1" customWidth="1"/>
    <col min="10506" max="10506" width="10.85546875" style="1" customWidth="1"/>
    <col min="10507" max="10507" width="11.42578125" style="1" customWidth="1"/>
    <col min="10508" max="10508" width="11.85546875" style="1" customWidth="1"/>
    <col min="10509" max="10509" width="13.7109375" style="1" customWidth="1"/>
    <col min="10510" max="10510" width="14.42578125" style="1" customWidth="1"/>
    <col min="10511" max="10511" width="22.28515625" style="1" customWidth="1"/>
    <col min="10512" max="10512" width="11.42578125" style="1"/>
    <col min="10513" max="10513" width="26.5703125" style="1" customWidth="1"/>
    <col min="10514" max="10752" width="11.42578125" style="1"/>
    <col min="10753" max="10753" width="4.28515625" style="1" customWidth="1"/>
    <col min="10754" max="10754" width="46.5703125" style="1" customWidth="1"/>
    <col min="10755" max="10755" width="34.5703125" style="1" customWidth="1"/>
    <col min="10756" max="10756" width="23.28515625" style="1" customWidth="1"/>
    <col min="10757" max="10757" width="21.5703125" style="1" customWidth="1"/>
    <col min="10758" max="10758" width="33.140625" style="1" bestFit="1" customWidth="1"/>
    <col min="10759" max="10759" width="18.140625" style="1" customWidth="1"/>
    <col min="10760" max="10760" width="11.140625" style="1" customWidth="1"/>
    <col min="10761" max="10761" width="13.5703125" style="1" customWidth="1"/>
    <col min="10762" max="10762" width="10.85546875" style="1" customWidth="1"/>
    <col min="10763" max="10763" width="11.42578125" style="1" customWidth="1"/>
    <col min="10764" max="10764" width="11.85546875" style="1" customWidth="1"/>
    <col min="10765" max="10765" width="13.7109375" style="1" customWidth="1"/>
    <col min="10766" max="10766" width="14.42578125" style="1" customWidth="1"/>
    <col min="10767" max="10767" width="22.28515625" style="1" customWidth="1"/>
    <col min="10768" max="10768" width="11.42578125" style="1"/>
    <col min="10769" max="10769" width="26.5703125" style="1" customWidth="1"/>
    <col min="10770" max="11008" width="11.42578125" style="1"/>
    <col min="11009" max="11009" width="4.28515625" style="1" customWidth="1"/>
    <col min="11010" max="11010" width="46.5703125" style="1" customWidth="1"/>
    <col min="11011" max="11011" width="34.5703125" style="1" customWidth="1"/>
    <col min="11012" max="11012" width="23.28515625" style="1" customWidth="1"/>
    <col min="11013" max="11013" width="21.5703125" style="1" customWidth="1"/>
    <col min="11014" max="11014" width="33.140625" style="1" bestFit="1" customWidth="1"/>
    <col min="11015" max="11015" width="18.140625" style="1" customWidth="1"/>
    <col min="11016" max="11016" width="11.140625" style="1" customWidth="1"/>
    <col min="11017" max="11017" width="13.5703125" style="1" customWidth="1"/>
    <col min="11018" max="11018" width="10.85546875" style="1" customWidth="1"/>
    <col min="11019" max="11019" width="11.42578125" style="1" customWidth="1"/>
    <col min="11020" max="11020" width="11.85546875" style="1" customWidth="1"/>
    <col min="11021" max="11021" width="13.7109375" style="1" customWidth="1"/>
    <col min="11022" max="11022" width="14.42578125" style="1" customWidth="1"/>
    <col min="11023" max="11023" width="22.28515625" style="1" customWidth="1"/>
    <col min="11024" max="11024" width="11.42578125" style="1"/>
    <col min="11025" max="11025" width="26.5703125" style="1" customWidth="1"/>
    <col min="11026" max="11264" width="11.42578125" style="1"/>
    <col min="11265" max="11265" width="4.28515625" style="1" customWidth="1"/>
    <col min="11266" max="11266" width="46.5703125" style="1" customWidth="1"/>
    <col min="11267" max="11267" width="34.5703125" style="1" customWidth="1"/>
    <col min="11268" max="11268" width="23.28515625" style="1" customWidth="1"/>
    <col min="11269" max="11269" width="21.5703125" style="1" customWidth="1"/>
    <col min="11270" max="11270" width="33.140625" style="1" bestFit="1" customWidth="1"/>
    <col min="11271" max="11271" width="18.140625" style="1" customWidth="1"/>
    <col min="11272" max="11272" width="11.140625" style="1" customWidth="1"/>
    <col min="11273" max="11273" width="13.5703125" style="1" customWidth="1"/>
    <col min="11274" max="11274" width="10.85546875" style="1" customWidth="1"/>
    <col min="11275" max="11275" width="11.42578125" style="1" customWidth="1"/>
    <col min="11276" max="11276" width="11.85546875" style="1" customWidth="1"/>
    <col min="11277" max="11277" width="13.7109375" style="1" customWidth="1"/>
    <col min="11278" max="11278" width="14.42578125" style="1" customWidth="1"/>
    <col min="11279" max="11279" width="22.28515625" style="1" customWidth="1"/>
    <col min="11280" max="11280" width="11.42578125" style="1"/>
    <col min="11281" max="11281" width="26.5703125" style="1" customWidth="1"/>
    <col min="11282" max="11520" width="11.42578125" style="1"/>
    <col min="11521" max="11521" width="4.28515625" style="1" customWidth="1"/>
    <col min="11522" max="11522" width="46.5703125" style="1" customWidth="1"/>
    <col min="11523" max="11523" width="34.5703125" style="1" customWidth="1"/>
    <col min="11524" max="11524" width="23.28515625" style="1" customWidth="1"/>
    <col min="11525" max="11525" width="21.5703125" style="1" customWidth="1"/>
    <col min="11526" max="11526" width="33.140625" style="1" bestFit="1" customWidth="1"/>
    <col min="11527" max="11527" width="18.140625" style="1" customWidth="1"/>
    <col min="11528" max="11528" width="11.140625" style="1" customWidth="1"/>
    <col min="11529" max="11529" width="13.5703125" style="1" customWidth="1"/>
    <col min="11530" max="11530" width="10.85546875" style="1" customWidth="1"/>
    <col min="11531" max="11531" width="11.42578125" style="1" customWidth="1"/>
    <col min="11532" max="11532" width="11.85546875" style="1" customWidth="1"/>
    <col min="11533" max="11533" width="13.7109375" style="1" customWidth="1"/>
    <col min="11534" max="11534" width="14.42578125" style="1" customWidth="1"/>
    <col min="11535" max="11535" width="22.28515625" style="1" customWidth="1"/>
    <col min="11536" max="11536" width="11.42578125" style="1"/>
    <col min="11537" max="11537" width="26.5703125" style="1" customWidth="1"/>
    <col min="11538" max="11776" width="11.42578125" style="1"/>
    <col min="11777" max="11777" width="4.28515625" style="1" customWidth="1"/>
    <col min="11778" max="11778" width="46.5703125" style="1" customWidth="1"/>
    <col min="11779" max="11779" width="34.5703125" style="1" customWidth="1"/>
    <col min="11780" max="11780" width="23.28515625" style="1" customWidth="1"/>
    <col min="11781" max="11781" width="21.5703125" style="1" customWidth="1"/>
    <col min="11782" max="11782" width="33.140625" style="1" bestFit="1" customWidth="1"/>
    <col min="11783" max="11783" width="18.140625" style="1" customWidth="1"/>
    <col min="11784" max="11784" width="11.140625" style="1" customWidth="1"/>
    <col min="11785" max="11785" width="13.5703125" style="1" customWidth="1"/>
    <col min="11786" max="11786" width="10.85546875" style="1" customWidth="1"/>
    <col min="11787" max="11787" width="11.42578125" style="1" customWidth="1"/>
    <col min="11788" max="11788" width="11.85546875" style="1" customWidth="1"/>
    <col min="11789" max="11789" width="13.7109375" style="1" customWidth="1"/>
    <col min="11790" max="11790" width="14.42578125" style="1" customWidth="1"/>
    <col min="11791" max="11791" width="22.28515625" style="1" customWidth="1"/>
    <col min="11792" max="11792" width="11.42578125" style="1"/>
    <col min="11793" max="11793" width="26.5703125" style="1" customWidth="1"/>
    <col min="11794" max="12032" width="11.42578125" style="1"/>
    <col min="12033" max="12033" width="4.28515625" style="1" customWidth="1"/>
    <col min="12034" max="12034" width="46.5703125" style="1" customWidth="1"/>
    <col min="12035" max="12035" width="34.5703125" style="1" customWidth="1"/>
    <col min="12036" max="12036" width="23.28515625" style="1" customWidth="1"/>
    <col min="12037" max="12037" width="21.5703125" style="1" customWidth="1"/>
    <col min="12038" max="12038" width="33.140625" style="1" bestFit="1" customWidth="1"/>
    <col min="12039" max="12039" width="18.140625" style="1" customWidth="1"/>
    <col min="12040" max="12040" width="11.140625" style="1" customWidth="1"/>
    <col min="12041" max="12041" width="13.5703125" style="1" customWidth="1"/>
    <col min="12042" max="12042" width="10.85546875" style="1" customWidth="1"/>
    <col min="12043" max="12043" width="11.42578125" style="1" customWidth="1"/>
    <col min="12044" max="12044" width="11.85546875" style="1" customWidth="1"/>
    <col min="12045" max="12045" width="13.7109375" style="1" customWidth="1"/>
    <col min="12046" max="12046" width="14.42578125" style="1" customWidth="1"/>
    <col min="12047" max="12047" width="22.28515625" style="1" customWidth="1"/>
    <col min="12048" max="12048" width="11.42578125" style="1"/>
    <col min="12049" max="12049" width="26.5703125" style="1" customWidth="1"/>
    <col min="12050" max="12288" width="11.42578125" style="1"/>
    <col min="12289" max="12289" width="4.28515625" style="1" customWidth="1"/>
    <col min="12290" max="12290" width="46.5703125" style="1" customWidth="1"/>
    <col min="12291" max="12291" width="34.5703125" style="1" customWidth="1"/>
    <col min="12292" max="12292" width="23.28515625" style="1" customWidth="1"/>
    <col min="12293" max="12293" width="21.5703125" style="1" customWidth="1"/>
    <col min="12294" max="12294" width="33.140625" style="1" bestFit="1" customWidth="1"/>
    <col min="12295" max="12295" width="18.140625" style="1" customWidth="1"/>
    <col min="12296" max="12296" width="11.140625" style="1" customWidth="1"/>
    <col min="12297" max="12297" width="13.5703125" style="1" customWidth="1"/>
    <col min="12298" max="12298" width="10.85546875" style="1" customWidth="1"/>
    <col min="12299" max="12299" width="11.42578125" style="1" customWidth="1"/>
    <col min="12300" max="12300" width="11.85546875" style="1" customWidth="1"/>
    <col min="12301" max="12301" width="13.7109375" style="1" customWidth="1"/>
    <col min="12302" max="12302" width="14.42578125" style="1" customWidth="1"/>
    <col min="12303" max="12303" width="22.28515625" style="1" customWidth="1"/>
    <col min="12304" max="12304" width="11.42578125" style="1"/>
    <col min="12305" max="12305" width="26.5703125" style="1" customWidth="1"/>
    <col min="12306" max="12544" width="11.42578125" style="1"/>
    <col min="12545" max="12545" width="4.28515625" style="1" customWidth="1"/>
    <col min="12546" max="12546" width="46.5703125" style="1" customWidth="1"/>
    <col min="12547" max="12547" width="34.5703125" style="1" customWidth="1"/>
    <col min="12548" max="12548" width="23.28515625" style="1" customWidth="1"/>
    <col min="12549" max="12549" width="21.5703125" style="1" customWidth="1"/>
    <col min="12550" max="12550" width="33.140625" style="1" bestFit="1" customWidth="1"/>
    <col min="12551" max="12551" width="18.140625" style="1" customWidth="1"/>
    <col min="12552" max="12552" width="11.140625" style="1" customWidth="1"/>
    <col min="12553" max="12553" width="13.5703125" style="1" customWidth="1"/>
    <col min="12554" max="12554" width="10.85546875" style="1" customWidth="1"/>
    <col min="12555" max="12555" width="11.42578125" style="1" customWidth="1"/>
    <col min="12556" max="12556" width="11.85546875" style="1" customWidth="1"/>
    <col min="12557" max="12557" width="13.7109375" style="1" customWidth="1"/>
    <col min="12558" max="12558" width="14.42578125" style="1" customWidth="1"/>
    <col min="12559" max="12559" width="22.28515625" style="1" customWidth="1"/>
    <col min="12560" max="12560" width="11.42578125" style="1"/>
    <col min="12561" max="12561" width="26.5703125" style="1" customWidth="1"/>
    <col min="12562" max="12800" width="11.42578125" style="1"/>
    <col min="12801" max="12801" width="4.28515625" style="1" customWidth="1"/>
    <col min="12802" max="12802" width="46.5703125" style="1" customWidth="1"/>
    <col min="12803" max="12803" width="34.5703125" style="1" customWidth="1"/>
    <col min="12804" max="12804" width="23.28515625" style="1" customWidth="1"/>
    <col min="12805" max="12805" width="21.5703125" style="1" customWidth="1"/>
    <col min="12806" max="12806" width="33.140625" style="1" bestFit="1" customWidth="1"/>
    <col min="12807" max="12807" width="18.140625" style="1" customWidth="1"/>
    <col min="12808" max="12808" width="11.140625" style="1" customWidth="1"/>
    <col min="12809" max="12809" width="13.5703125" style="1" customWidth="1"/>
    <col min="12810" max="12810" width="10.85546875" style="1" customWidth="1"/>
    <col min="12811" max="12811" width="11.42578125" style="1" customWidth="1"/>
    <col min="12812" max="12812" width="11.85546875" style="1" customWidth="1"/>
    <col min="12813" max="12813" width="13.7109375" style="1" customWidth="1"/>
    <col min="12814" max="12814" width="14.42578125" style="1" customWidth="1"/>
    <col min="12815" max="12815" width="22.28515625" style="1" customWidth="1"/>
    <col min="12816" max="12816" width="11.42578125" style="1"/>
    <col min="12817" max="12817" width="26.5703125" style="1" customWidth="1"/>
    <col min="12818" max="13056" width="11.42578125" style="1"/>
    <col min="13057" max="13057" width="4.28515625" style="1" customWidth="1"/>
    <col min="13058" max="13058" width="46.5703125" style="1" customWidth="1"/>
    <col min="13059" max="13059" width="34.5703125" style="1" customWidth="1"/>
    <col min="13060" max="13060" width="23.28515625" style="1" customWidth="1"/>
    <col min="13061" max="13061" width="21.5703125" style="1" customWidth="1"/>
    <col min="13062" max="13062" width="33.140625" style="1" bestFit="1" customWidth="1"/>
    <col min="13063" max="13063" width="18.140625" style="1" customWidth="1"/>
    <col min="13064" max="13064" width="11.140625" style="1" customWidth="1"/>
    <col min="13065" max="13065" width="13.5703125" style="1" customWidth="1"/>
    <col min="13066" max="13066" width="10.85546875" style="1" customWidth="1"/>
    <col min="13067" max="13067" width="11.42578125" style="1" customWidth="1"/>
    <col min="13068" max="13068" width="11.85546875" style="1" customWidth="1"/>
    <col min="13069" max="13069" width="13.7109375" style="1" customWidth="1"/>
    <col min="13070" max="13070" width="14.42578125" style="1" customWidth="1"/>
    <col min="13071" max="13071" width="22.28515625" style="1" customWidth="1"/>
    <col min="13072" max="13072" width="11.42578125" style="1"/>
    <col min="13073" max="13073" width="26.5703125" style="1" customWidth="1"/>
    <col min="13074" max="13312" width="11.42578125" style="1"/>
    <col min="13313" max="13313" width="4.28515625" style="1" customWidth="1"/>
    <col min="13314" max="13314" width="46.5703125" style="1" customWidth="1"/>
    <col min="13315" max="13315" width="34.5703125" style="1" customWidth="1"/>
    <col min="13316" max="13316" width="23.28515625" style="1" customWidth="1"/>
    <col min="13317" max="13317" width="21.5703125" style="1" customWidth="1"/>
    <col min="13318" max="13318" width="33.140625" style="1" bestFit="1" customWidth="1"/>
    <col min="13319" max="13319" width="18.140625" style="1" customWidth="1"/>
    <col min="13320" max="13320" width="11.140625" style="1" customWidth="1"/>
    <col min="13321" max="13321" width="13.5703125" style="1" customWidth="1"/>
    <col min="13322" max="13322" width="10.85546875" style="1" customWidth="1"/>
    <col min="13323" max="13323" width="11.42578125" style="1" customWidth="1"/>
    <col min="13324" max="13324" width="11.85546875" style="1" customWidth="1"/>
    <col min="13325" max="13325" width="13.7109375" style="1" customWidth="1"/>
    <col min="13326" max="13326" width="14.42578125" style="1" customWidth="1"/>
    <col min="13327" max="13327" width="22.28515625" style="1" customWidth="1"/>
    <col min="13328" max="13328" width="11.42578125" style="1"/>
    <col min="13329" max="13329" width="26.5703125" style="1" customWidth="1"/>
    <col min="13330" max="13568" width="11.42578125" style="1"/>
    <col min="13569" max="13569" width="4.28515625" style="1" customWidth="1"/>
    <col min="13570" max="13570" width="46.5703125" style="1" customWidth="1"/>
    <col min="13571" max="13571" width="34.5703125" style="1" customWidth="1"/>
    <col min="13572" max="13572" width="23.28515625" style="1" customWidth="1"/>
    <col min="13573" max="13573" width="21.5703125" style="1" customWidth="1"/>
    <col min="13574" max="13574" width="33.140625" style="1" bestFit="1" customWidth="1"/>
    <col min="13575" max="13575" width="18.140625" style="1" customWidth="1"/>
    <col min="13576" max="13576" width="11.140625" style="1" customWidth="1"/>
    <col min="13577" max="13577" width="13.5703125" style="1" customWidth="1"/>
    <col min="13578" max="13578" width="10.85546875" style="1" customWidth="1"/>
    <col min="13579" max="13579" width="11.42578125" style="1" customWidth="1"/>
    <col min="13580" max="13580" width="11.85546875" style="1" customWidth="1"/>
    <col min="13581" max="13581" width="13.7109375" style="1" customWidth="1"/>
    <col min="13582" max="13582" width="14.42578125" style="1" customWidth="1"/>
    <col min="13583" max="13583" width="22.28515625" style="1" customWidth="1"/>
    <col min="13584" max="13584" width="11.42578125" style="1"/>
    <col min="13585" max="13585" width="26.5703125" style="1" customWidth="1"/>
    <col min="13586" max="13824" width="11.42578125" style="1"/>
    <col min="13825" max="13825" width="4.28515625" style="1" customWidth="1"/>
    <col min="13826" max="13826" width="46.5703125" style="1" customWidth="1"/>
    <col min="13827" max="13827" width="34.5703125" style="1" customWidth="1"/>
    <col min="13828" max="13828" width="23.28515625" style="1" customWidth="1"/>
    <col min="13829" max="13829" width="21.5703125" style="1" customWidth="1"/>
    <col min="13830" max="13830" width="33.140625" style="1" bestFit="1" customWidth="1"/>
    <col min="13831" max="13831" width="18.140625" style="1" customWidth="1"/>
    <col min="13832" max="13832" width="11.140625" style="1" customWidth="1"/>
    <col min="13833" max="13833" width="13.5703125" style="1" customWidth="1"/>
    <col min="13834" max="13834" width="10.85546875" style="1" customWidth="1"/>
    <col min="13835" max="13835" width="11.42578125" style="1" customWidth="1"/>
    <col min="13836" max="13836" width="11.85546875" style="1" customWidth="1"/>
    <col min="13837" max="13837" width="13.7109375" style="1" customWidth="1"/>
    <col min="13838" max="13838" width="14.42578125" style="1" customWidth="1"/>
    <col min="13839" max="13839" width="22.28515625" style="1" customWidth="1"/>
    <col min="13840" max="13840" width="11.42578125" style="1"/>
    <col min="13841" max="13841" width="26.5703125" style="1" customWidth="1"/>
    <col min="13842" max="14080" width="11.42578125" style="1"/>
    <col min="14081" max="14081" width="4.28515625" style="1" customWidth="1"/>
    <col min="14082" max="14082" width="46.5703125" style="1" customWidth="1"/>
    <col min="14083" max="14083" width="34.5703125" style="1" customWidth="1"/>
    <col min="14084" max="14084" width="23.28515625" style="1" customWidth="1"/>
    <col min="14085" max="14085" width="21.5703125" style="1" customWidth="1"/>
    <col min="14086" max="14086" width="33.140625" style="1" bestFit="1" customWidth="1"/>
    <col min="14087" max="14087" width="18.140625" style="1" customWidth="1"/>
    <col min="14088" max="14088" width="11.140625" style="1" customWidth="1"/>
    <col min="14089" max="14089" width="13.5703125" style="1" customWidth="1"/>
    <col min="14090" max="14090" width="10.85546875" style="1" customWidth="1"/>
    <col min="14091" max="14091" width="11.42578125" style="1" customWidth="1"/>
    <col min="14092" max="14092" width="11.85546875" style="1" customWidth="1"/>
    <col min="14093" max="14093" width="13.7109375" style="1" customWidth="1"/>
    <col min="14094" max="14094" width="14.42578125" style="1" customWidth="1"/>
    <col min="14095" max="14095" width="22.28515625" style="1" customWidth="1"/>
    <col min="14096" max="14096" width="11.42578125" style="1"/>
    <col min="14097" max="14097" width="26.5703125" style="1" customWidth="1"/>
    <col min="14098" max="14336" width="11.42578125" style="1"/>
    <col min="14337" max="14337" width="4.28515625" style="1" customWidth="1"/>
    <col min="14338" max="14338" width="46.5703125" style="1" customWidth="1"/>
    <col min="14339" max="14339" width="34.5703125" style="1" customWidth="1"/>
    <col min="14340" max="14340" width="23.28515625" style="1" customWidth="1"/>
    <col min="14341" max="14341" width="21.5703125" style="1" customWidth="1"/>
    <col min="14342" max="14342" width="33.140625" style="1" bestFit="1" customWidth="1"/>
    <col min="14343" max="14343" width="18.140625" style="1" customWidth="1"/>
    <col min="14344" max="14344" width="11.140625" style="1" customWidth="1"/>
    <col min="14345" max="14345" width="13.5703125" style="1" customWidth="1"/>
    <col min="14346" max="14346" width="10.85546875" style="1" customWidth="1"/>
    <col min="14347" max="14347" width="11.42578125" style="1" customWidth="1"/>
    <col min="14348" max="14348" width="11.85546875" style="1" customWidth="1"/>
    <col min="14349" max="14349" width="13.7109375" style="1" customWidth="1"/>
    <col min="14350" max="14350" width="14.42578125" style="1" customWidth="1"/>
    <col min="14351" max="14351" width="22.28515625" style="1" customWidth="1"/>
    <col min="14352" max="14352" width="11.42578125" style="1"/>
    <col min="14353" max="14353" width="26.5703125" style="1" customWidth="1"/>
    <col min="14354" max="14592" width="11.42578125" style="1"/>
    <col min="14593" max="14593" width="4.28515625" style="1" customWidth="1"/>
    <col min="14594" max="14594" width="46.5703125" style="1" customWidth="1"/>
    <col min="14595" max="14595" width="34.5703125" style="1" customWidth="1"/>
    <col min="14596" max="14596" width="23.28515625" style="1" customWidth="1"/>
    <col min="14597" max="14597" width="21.5703125" style="1" customWidth="1"/>
    <col min="14598" max="14598" width="33.140625" style="1" bestFit="1" customWidth="1"/>
    <col min="14599" max="14599" width="18.140625" style="1" customWidth="1"/>
    <col min="14600" max="14600" width="11.140625" style="1" customWidth="1"/>
    <col min="14601" max="14601" width="13.5703125" style="1" customWidth="1"/>
    <col min="14602" max="14602" width="10.85546875" style="1" customWidth="1"/>
    <col min="14603" max="14603" width="11.42578125" style="1" customWidth="1"/>
    <col min="14604" max="14604" width="11.85546875" style="1" customWidth="1"/>
    <col min="14605" max="14605" width="13.7109375" style="1" customWidth="1"/>
    <col min="14606" max="14606" width="14.42578125" style="1" customWidth="1"/>
    <col min="14607" max="14607" width="22.28515625" style="1" customWidth="1"/>
    <col min="14608" max="14608" width="11.42578125" style="1"/>
    <col min="14609" max="14609" width="26.5703125" style="1" customWidth="1"/>
    <col min="14610" max="14848" width="11.42578125" style="1"/>
    <col min="14849" max="14849" width="4.28515625" style="1" customWidth="1"/>
    <col min="14850" max="14850" width="46.5703125" style="1" customWidth="1"/>
    <col min="14851" max="14851" width="34.5703125" style="1" customWidth="1"/>
    <col min="14852" max="14852" width="23.28515625" style="1" customWidth="1"/>
    <col min="14853" max="14853" width="21.5703125" style="1" customWidth="1"/>
    <col min="14854" max="14854" width="33.140625" style="1" bestFit="1" customWidth="1"/>
    <col min="14855" max="14855" width="18.140625" style="1" customWidth="1"/>
    <col min="14856" max="14856" width="11.140625" style="1" customWidth="1"/>
    <col min="14857" max="14857" width="13.5703125" style="1" customWidth="1"/>
    <col min="14858" max="14858" width="10.85546875" style="1" customWidth="1"/>
    <col min="14859" max="14859" width="11.42578125" style="1" customWidth="1"/>
    <col min="14860" max="14860" width="11.85546875" style="1" customWidth="1"/>
    <col min="14861" max="14861" width="13.7109375" style="1" customWidth="1"/>
    <col min="14862" max="14862" width="14.42578125" style="1" customWidth="1"/>
    <col min="14863" max="14863" width="22.28515625" style="1" customWidth="1"/>
    <col min="14864" max="14864" width="11.42578125" style="1"/>
    <col min="14865" max="14865" width="26.5703125" style="1" customWidth="1"/>
    <col min="14866" max="15104" width="11.42578125" style="1"/>
    <col min="15105" max="15105" width="4.28515625" style="1" customWidth="1"/>
    <col min="15106" max="15106" width="46.5703125" style="1" customWidth="1"/>
    <col min="15107" max="15107" width="34.5703125" style="1" customWidth="1"/>
    <col min="15108" max="15108" width="23.28515625" style="1" customWidth="1"/>
    <col min="15109" max="15109" width="21.5703125" style="1" customWidth="1"/>
    <col min="15110" max="15110" width="33.140625" style="1" bestFit="1" customWidth="1"/>
    <col min="15111" max="15111" width="18.140625" style="1" customWidth="1"/>
    <col min="15112" max="15112" width="11.140625" style="1" customWidth="1"/>
    <col min="15113" max="15113" width="13.5703125" style="1" customWidth="1"/>
    <col min="15114" max="15114" width="10.85546875" style="1" customWidth="1"/>
    <col min="15115" max="15115" width="11.42578125" style="1" customWidth="1"/>
    <col min="15116" max="15116" width="11.85546875" style="1" customWidth="1"/>
    <col min="15117" max="15117" width="13.7109375" style="1" customWidth="1"/>
    <col min="15118" max="15118" width="14.42578125" style="1" customWidth="1"/>
    <col min="15119" max="15119" width="22.28515625" style="1" customWidth="1"/>
    <col min="15120" max="15120" width="11.42578125" style="1"/>
    <col min="15121" max="15121" width="26.5703125" style="1" customWidth="1"/>
    <col min="15122" max="15360" width="11.42578125" style="1"/>
    <col min="15361" max="15361" width="4.28515625" style="1" customWidth="1"/>
    <col min="15362" max="15362" width="46.5703125" style="1" customWidth="1"/>
    <col min="15363" max="15363" width="34.5703125" style="1" customWidth="1"/>
    <col min="15364" max="15364" width="23.28515625" style="1" customWidth="1"/>
    <col min="15365" max="15365" width="21.5703125" style="1" customWidth="1"/>
    <col min="15366" max="15366" width="33.140625" style="1" bestFit="1" customWidth="1"/>
    <col min="15367" max="15367" width="18.140625" style="1" customWidth="1"/>
    <col min="15368" max="15368" width="11.140625" style="1" customWidth="1"/>
    <col min="15369" max="15369" width="13.5703125" style="1" customWidth="1"/>
    <col min="15370" max="15370" width="10.85546875" style="1" customWidth="1"/>
    <col min="15371" max="15371" width="11.42578125" style="1" customWidth="1"/>
    <col min="15372" max="15372" width="11.85546875" style="1" customWidth="1"/>
    <col min="15373" max="15373" width="13.7109375" style="1" customWidth="1"/>
    <col min="15374" max="15374" width="14.42578125" style="1" customWidth="1"/>
    <col min="15375" max="15375" width="22.28515625" style="1" customWidth="1"/>
    <col min="15376" max="15376" width="11.42578125" style="1"/>
    <col min="15377" max="15377" width="26.5703125" style="1" customWidth="1"/>
    <col min="15378" max="15616" width="11.42578125" style="1"/>
    <col min="15617" max="15617" width="4.28515625" style="1" customWidth="1"/>
    <col min="15618" max="15618" width="46.5703125" style="1" customWidth="1"/>
    <col min="15619" max="15619" width="34.5703125" style="1" customWidth="1"/>
    <col min="15620" max="15620" width="23.28515625" style="1" customWidth="1"/>
    <col min="15621" max="15621" width="21.5703125" style="1" customWidth="1"/>
    <col min="15622" max="15622" width="33.140625" style="1" bestFit="1" customWidth="1"/>
    <col min="15623" max="15623" width="18.140625" style="1" customWidth="1"/>
    <col min="15624" max="15624" width="11.140625" style="1" customWidth="1"/>
    <col min="15625" max="15625" width="13.5703125" style="1" customWidth="1"/>
    <col min="15626" max="15626" width="10.85546875" style="1" customWidth="1"/>
    <col min="15627" max="15627" width="11.42578125" style="1" customWidth="1"/>
    <col min="15628" max="15628" width="11.85546875" style="1" customWidth="1"/>
    <col min="15629" max="15629" width="13.7109375" style="1" customWidth="1"/>
    <col min="15630" max="15630" width="14.42578125" style="1" customWidth="1"/>
    <col min="15631" max="15631" width="22.28515625" style="1" customWidth="1"/>
    <col min="15632" max="15632" width="11.42578125" style="1"/>
    <col min="15633" max="15633" width="26.5703125" style="1" customWidth="1"/>
    <col min="15634" max="15872" width="11.42578125" style="1"/>
    <col min="15873" max="15873" width="4.28515625" style="1" customWidth="1"/>
    <col min="15874" max="15874" width="46.5703125" style="1" customWidth="1"/>
    <col min="15875" max="15875" width="34.5703125" style="1" customWidth="1"/>
    <col min="15876" max="15876" width="23.28515625" style="1" customWidth="1"/>
    <col min="15877" max="15877" width="21.5703125" style="1" customWidth="1"/>
    <col min="15878" max="15878" width="33.140625" style="1" bestFit="1" customWidth="1"/>
    <col min="15879" max="15879" width="18.140625" style="1" customWidth="1"/>
    <col min="15880" max="15880" width="11.140625" style="1" customWidth="1"/>
    <col min="15881" max="15881" width="13.5703125" style="1" customWidth="1"/>
    <col min="15882" max="15882" width="10.85546875" style="1" customWidth="1"/>
    <col min="15883" max="15883" width="11.42578125" style="1" customWidth="1"/>
    <col min="15884" max="15884" width="11.85546875" style="1" customWidth="1"/>
    <col min="15885" max="15885" width="13.7109375" style="1" customWidth="1"/>
    <col min="15886" max="15886" width="14.42578125" style="1" customWidth="1"/>
    <col min="15887" max="15887" width="22.28515625" style="1" customWidth="1"/>
    <col min="15888" max="15888" width="11.42578125" style="1"/>
    <col min="15889" max="15889" width="26.5703125" style="1" customWidth="1"/>
    <col min="15890" max="16128" width="11.42578125" style="1"/>
    <col min="16129" max="16129" width="4.28515625" style="1" customWidth="1"/>
    <col min="16130" max="16130" width="46.5703125" style="1" customWidth="1"/>
    <col min="16131" max="16131" width="34.5703125" style="1" customWidth="1"/>
    <col min="16132" max="16132" width="23.28515625" style="1" customWidth="1"/>
    <col min="16133" max="16133" width="21.5703125" style="1" customWidth="1"/>
    <col min="16134" max="16134" width="33.140625" style="1" bestFit="1" customWidth="1"/>
    <col min="16135" max="16135" width="18.140625" style="1" customWidth="1"/>
    <col min="16136" max="16136" width="11.140625" style="1" customWidth="1"/>
    <col min="16137" max="16137" width="13.5703125" style="1" customWidth="1"/>
    <col min="16138" max="16138" width="10.85546875" style="1" customWidth="1"/>
    <col min="16139" max="16139" width="11.42578125" style="1" customWidth="1"/>
    <col min="16140" max="16140" width="11.85546875" style="1" customWidth="1"/>
    <col min="16141" max="16141" width="13.7109375" style="1" customWidth="1"/>
    <col min="16142" max="16142" width="14.42578125" style="1" customWidth="1"/>
    <col min="16143" max="16143" width="22.28515625" style="1" customWidth="1"/>
    <col min="16144" max="16144" width="11.42578125" style="1"/>
    <col min="16145" max="16145" width="26.5703125" style="1" customWidth="1"/>
    <col min="16146" max="16384" width="11.42578125" style="1"/>
  </cols>
  <sheetData>
    <row r="1" spans="1:15" ht="72.75" customHeight="1" x14ac:dyDescent="0.25"/>
    <row r="2" spans="1:15" x14ac:dyDescent="0.25">
      <c r="B2" s="53" t="s">
        <v>1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5" x14ac:dyDescent="0.25">
      <c r="B3" s="53" t="s">
        <v>2</v>
      </c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1:15" ht="15.75" x14ac:dyDescent="0.25">
      <c r="B4" s="55" t="s">
        <v>3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5" ht="21" x14ac:dyDescent="0.35">
      <c r="A5" s="56" t="s">
        <v>1578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</row>
    <row r="6" spans="1:15" ht="30" x14ac:dyDescent="0.25">
      <c r="D6" s="18" t="s">
        <v>4</v>
      </c>
      <c r="E6" s="19" t="s">
        <v>5</v>
      </c>
      <c r="F6" s="19" t="s">
        <v>6</v>
      </c>
      <c r="G6" s="13"/>
      <c r="H6" s="13" t="s">
        <v>9</v>
      </c>
      <c r="I6" s="13"/>
      <c r="K6" s="13"/>
      <c r="L6" s="13"/>
      <c r="M6" s="13"/>
      <c r="N6" s="13"/>
      <c r="O6" s="13"/>
    </row>
    <row r="7" spans="1:15" ht="29.25" customHeight="1" x14ac:dyDescent="0.25">
      <c r="A7" s="4" t="s">
        <v>852</v>
      </c>
      <c r="B7" s="4" t="s">
        <v>11</v>
      </c>
      <c r="C7" s="4" t="s">
        <v>12</v>
      </c>
      <c r="D7" s="4" t="s">
        <v>13</v>
      </c>
      <c r="E7" s="4" t="s">
        <v>14</v>
      </c>
      <c r="F7" s="5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5" t="s">
        <v>22</v>
      </c>
      <c r="N7" s="5" t="s">
        <v>23</v>
      </c>
      <c r="O7" s="5" t="s">
        <v>24</v>
      </c>
    </row>
    <row r="8" spans="1:15" ht="24.95" customHeight="1" x14ac:dyDescent="0.25">
      <c r="A8" s="1">
        <v>1</v>
      </c>
      <c r="B8" s="1" t="s">
        <v>1020</v>
      </c>
      <c r="C8" s="1" t="s">
        <v>1021</v>
      </c>
      <c r="D8" s="1" t="s">
        <v>1013</v>
      </c>
      <c r="E8" s="13" t="s">
        <v>856</v>
      </c>
      <c r="F8" s="13" t="s">
        <v>29</v>
      </c>
      <c r="G8" s="14">
        <v>35000</v>
      </c>
      <c r="H8">
        <v>0</v>
      </c>
      <c r="I8" s="14">
        <f t="shared" ref="I8:I66" si="0">+G8+H8</f>
        <v>35000</v>
      </c>
      <c r="J8">
        <f t="shared" ref="J8:J59" si="1">+I8*2.87%</f>
        <v>1004.5</v>
      </c>
      <c r="K8" s="7">
        <v>0</v>
      </c>
      <c r="L8">
        <f t="shared" ref="L8:L66" si="2">+I8*3.04%</f>
        <v>1064</v>
      </c>
      <c r="M8">
        <f>400+25</f>
        <v>425</v>
      </c>
      <c r="N8" s="7">
        <f t="shared" ref="N8:N44" si="3">+J8+K8+L8+M8</f>
        <v>2493.5</v>
      </c>
      <c r="O8" s="14">
        <f>+I8-N8</f>
        <v>32506.5</v>
      </c>
    </row>
    <row r="9" spans="1:15" ht="24.95" customHeight="1" x14ac:dyDescent="0.25">
      <c r="A9" s="1">
        <v>2</v>
      </c>
      <c r="B9" s="1" t="s">
        <v>1022</v>
      </c>
      <c r="C9" s="1" t="s">
        <v>281</v>
      </c>
      <c r="D9" s="1" t="s">
        <v>1082</v>
      </c>
      <c r="E9" s="46" t="s">
        <v>1291</v>
      </c>
      <c r="F9" s="13" t="s">
        <v>29</v>
      </c>
      <c r="G9" s="14">
        <v>50000</v>
      </c>
      <c r="H9">
        <v>0</v>
      </c>
      <c r="I9" s="14">
        <f t="shared" si="0"/>
        <v>50000</v>
      </c>
      <c r="J9">
        <f>+I9*2.87%</f>
        <v>1435</v>
      </c>
      <c r="K9" s="7">
        <v>1854</v>
      </c>
      <c r="L9">
        <f>+I9*3.04%</f>
        <v>1520</v>
      </c>
      <c r="M9">
        <f>1659+25</f>
        <v>1684</v>
      </c>
      <c r="N9" s="7">
        <f t="shared" si="3"/>
        <v>6493</v>
      </c>
      <c r="O9" s="14">
        <f t="shared" ref="O9:O66" si="4">+I9-N9</f>
        <v>43507</v>
      </c>
    </row>
    <row r="10" spans="1:15" ht="24.95" customHeight="1" x14ac:dyDescent="0.25">
      <c r="A10" s="1">
        <v>3</v>
      </c>
      <c r="B10" s="1" t="s">
        <v>1023</v>
      </c>
      <c r="C10" s="1" t="s">
        <v>1021</v>
      </c>
      <c r="D10" s="1" t="s">
        <v>1024</v>
      </c>
      <c r="E10" s="13" t="s">
        <v>856</v>
      </c>
      <c r="F10" s="13" t="s">
        <v>29</v>
      </c>
      <c r="G10" s="14">
        <v>35000</v>
      </c>
      <c r="H10">
        <v>0</v>
      </c>
      <c r="I10" s="14">
        <f t="shared" si="0"/>
        <v>35000</v>
      </c>
      <c r="J10">
        <f t="shared" si="1"/>
        <v>1004.5</v>
      </c>
      <c r="K10" s="7">
        <v>0</v>
      </c>
      <c r="L10">
        <f t="shared" si="2"/>
        <v>1064</v>
      </c>
      <c r="M10">
        <v>25</v>
      </c>
      <c r="N10" s="7">
        <f t="shared" si="3"/>
        <v>2093.5</v>
      </c>
      <c r="O10" s="14">
        <f t="shared" si="4"/>
        <v>32906.5</v>
      </c>
    </row>
    <row r="11" spans="1:15" ht="24.95" customHeight="1" x14ac:dyDescent="0.25">
      <c r="A11" s="1">
        <v>4</v>
      </c>
      <c r="B11" s="1" t="s">
        <v>1025</v>
      </c>
      <c r="C11" s="1" t="s">
        <v>1021</v>
      </c>
      <c r="D11" s="1" t="s">
        <v>1026</v>
      </c>
      <c r="E11" s="46" t="s">
        <v>1291</v>
      </c>
      <c r="F11" s="13" t="s">
        <v>29</v>
      </c>
      <c r="G11" s="14">
        <v>20000</v>
      </c>
      <c r="H11">
        <v>0</v>
      </c>
      <c r="I11" s="14">
        <f t="shared" si="0"/>
        <v>20000</v>
      </c>
      <c r="J11">
        <f>+I11*2.87%</f>
        <v>574</v>
      </c>
      <c r="K11" s="7">
        <v>0</v>
      </c>
      <c r="L11">
        <f>+I11*3.04%</f>
        <v>608</v>
      </c>
      <c r="M11">
        <v>25</v>
      </c>
      <c r="N11" s="7">
        <f>+J11+K11+L11+M11</f>
        <v>1207</v>
      </c>
      <c r="O11" s="14">
        <f>+I11-N11</f>
        <v>18793</v>
      </c>
    </row>
    <row r="12" spans="1:15" ht="24.95" customHeight="1" x14ac:dyDescent="0.25">
      <c r="A12" s="1">
        <v>5</v>
      </c>
      <c r="B12" s="1" t="s">
        <v>1027</v>
      </c>
      <c r="C12" s="1" t="s">
        <v>1028</v>
      </c>
      <c r="D12" s="1" t="s">
        <v>1082</v>
      </c>
      <c r="E12" s="13" t="s">
        <v>856</v>
      </c>
      <c r="F12" s="13" t="s">
        <v>37</v>
      </c>
      <c r="G12" s="14">
        <v>50000</v>
      </c>
      <c r="H12">
        <v>0</v>
      </c>
      <c r="I12" s="14">
        <f t="shared" si="0"/>
        <v>50000</v>
      </c>
      <c r="J12">
        <f t="shared" si="1"/>
        <v>1435</v>
      </c>
      <c r="K12" s="7">
        <v>1854</v>
      </c>
      <c r="L12">
        <f t="shared" si="2"/>
        <v>1520</v>
      </c>
      <c r="M12">
        <v>25</v>
      </c>
      <c r="N12" s="7">
        <f t="shared" si="3"/>
        <v>4834</v>
      </c>
      <c r="O12" s="14">
        <f t="shared" si="4"/>
        <v>45166</v>
      </c>
    </row>
    <row r="13" spans="1:15" ht="24.95" customHeight="1" x14ac:dyDescent="0.25">
      <c r="A13" s="1">
        <v>6</v>
      </c>
      <c r="B13" s="1" t="s">
        <v>1029</v>
      </c>
      <c r="C13" s="1" t="s">
        <v>1030</v>
      </c>
      <c r="D13" s="1" t="s">
        <v>65</v>
      </c>
      <c r="E13" s="13" t="s">
        <v>856</v>
      </c>
      <c r="F13" s="13" t="s">
        <v>37</v>
      </c>
      <c r="G13" s="14">
        <v>25000</v>
      </c>
      <c r="H13">
        <v>0</v>
      </c>
      <c r="I13" s="14">
        <f t="shared" si="0"/>
        <v>25000</v>
      </c>
      <c r="J13">
        <f t="shared" si="1"/>
        <v>717.5</v>
      </c>
      <c r="K13" s="7">
        <v>0</v>
      </c>
      <c r="L13">
        <f t="shared" si="2"/>
        <v>760</v>
      </c>
      <c r="M13">
        <f>1919.78+25</f>
        <v>1944.78</v>
      </c>
      <c r="N13" s="7">
        <f t="shared" si="3"/>
        <v>3422.2799999999997</v>
      </c>
      <c r="O13" s="14">
        <f t="shared" si="4"/>
        <v>21577.72</v>
      </c>
    </row>
    <row r="14" spans="1:15" ht="24.95" customHeight="1" x14ac:dyDescent="0.25">
      <c r="A14" s="1">
        <v>7</v>
      </c>
      <c r="B14" s="1" t="s">
        <v>1034</v>
      </c>
      <c r="C14" s="1" t="s">
        <v>1035</v>
      </c>
      <c r="D14" s="1" t="s">
        <v>95</v>
      </c>
      <c r="E14" s="13" t="s">
        <v>856</v>
      </c>
      <c r="F14" s="13" t="s">
        <v>29</v>
      </c>
      <c r="G14" s="14">
        <v>65000</v>
      </c>
      <c r="H14">
        <v>0</v>
      </c>
      <c r="I14" s="14">
        <f t="shared" si="0"/>
        <v>65000</v>
      </c>
      <c r="J14">
        <f t="shared" si="1"/>
        <v>1865.5</v>
      </c>
      <c r="K14" s="7">
        <v>4427.55</v>
      </c>
      <c r="L14">
        <f>+I14*3.04%</f>
        <v>1976</v>
      </c>
      <c r="M14">
        <v>425</v>
      </c>
      <c r="N14" s="7">
        <f t="shared" si="3"/>
        <v>8694.0499999999993</v>
      </c>
      <c r="O14" s="14">
        <f t="shared" si="4"/>
        <v>56305.95</v>
      </c>
    </row>
    <row r="15" spans="1:15" ht="24.95" customHeight="1" x14ac:dyDescent="0.25">
      <c r="A15" s="1">
        <v>8</v>
      </c>
      <c r="B15" s="1" t="s">
        <v>1036</v>
      </c>
      <c r="C15" s="1" t="s">
        <v>1037</v>
      </c>
      <c r="D15" s="1" t="s">
        <v>95</v>
      </c>
      <c r="E15" s="13" t="s">
        <v>856</v>
      </c>
      <c r="F15" s="13" t="s">
        <v>29</v>
      </c>
      <c r="G15" s="14">
        <v>65000</v>
      </c>
      <c r="H15">
        <v>0</v>
      </c>
      <c r="I15" s="14">
        <f t="shared" si="0"/>
        <v>65000</v>
      </c>
      <c r="J15">
        <f>+I15*2.87%</f>
        <v>1865.5</v>
      </c>
      <c r="K15" s="7">
        <v>4427.55</v>
      </c>
      <c r="L15">
        <f t="shared" si="2"/>
        <v>1976</v>
      </c>
      <c r="M15">
        <f>400+25</f>
        <v>425</v>
      </c>
      <c r="N15" s="7">
        <f t="shared" si="3"/>
        <v>8694.0499999999993</v>
      </c>
      <c r="O15" s="14">
        <f t="shared" si="4"/>
        <v>56305.95</v>
      </c>
    </row>
    <row r="16" spans="1:15" ht="24.95" customHeight="1" x14ac:dyDescent="0.25">
      <c r="A16" s="1">
        <v>9</v>
      </c>
      <c r="B16" s="1" t="s">
        <v>1038</v>
      </c>
      <c r="C16" s="1" t="s">
        <v>1037</v>
      </c>
      <c r="D16" s="1" t="s">
        <v>95</v>
      </c>
      <c r="E16" s="13" t="s">
        <v>856</v>
      </c>
      <c r="F16" s="13" t="s">
        <v>29</v>
      </c>
      <c r="G16" s="14">
        <v>50000</v>
      </c>
      <c r="H16">
        <v>0</v>
      </c>
      <c r="I16" s="14">
        <f t="shared" si="0"/>
        <v>50000</v>
      </c>
      <c r="J16">
        <f t="shared" si="1"/>
        <v>1435</v>
      </c>
      <c r="K16" s="7">
        <v>1854</v>
      </c>
      <c r="L16">
        <f t="shared" si="2"/>
        <v>1520</v>
      </c>
      <c r="M16">
        <v>25</v>
      </c>
      <c r="N16" s="7">
        <f t="shared" si="3"/>
        <v>4834</v>
      </c>
      <c r="O16" s="14">
        <f t="shared" si="4"/>
        <v>45166</v>
      </c>
    </row>
    <row r="17" spans="1:15" ht="24.95" customHeight="1" x14ac:dyDescent="0.25">
      <c r="A17" s="1">
        <v>10</v>
      </c>
      <c r="B17" s="1" t="s">
        <v>1403</v>
      </c>
      <c r="C17" s="1" t="s">
        <v>664</v>
      </c>
      <c r="D17" s="1" t="s">
        <v>1026</v>
      </c>
      <c r="E17" s="46" t="s">
        <v>1291</v>
      </c>
      <c r="F17" s="13" t="s">
        <v>29</v>
      </c>
      <c r="G17" s="14">
        <v>15000</v>
      </c>
      <c r="H17">
        <v>0</v>
      </c>
      <c r="I17" s="14">
        <f t="shared" ref="I17" si="5">+G17+H17</f>
        <v>15000</v>
      </c>
      <c r="J17">
        <f t="shared" ref="J17:J25" si="6">+I17*2.87%</f>
        <v>430.5</v>
      </c>
      <c r="K17" s="7">
        <v>0</v>
      </c>
      <c r="L17">
        <f t="shared" ref="L17:L25" si="7">+I17*3.04%</f>
        <v>456</v>
      </c>
      <c r="M17">
        <v>25</v>
      </c>
      <c r="N17" s="7">
        <f t="shared" ref="N17" si="8">+J17+K17+L17+M17</f>
        <v>911.5</v>
      </c>
      <c r="O17" s="14">
        <f t="shared" ref="O17" si="9">+I17-N17</f>
        <v>14088.5</v>
      </c>
    </row>
    <row r="18" spans="1:15" ht="24.95" customHeight="1" x14ac:dyDescent="0.25">
      <c r="A18" s="1">
        <v>11</v>
      </c>
      <c r="B18" s="1" t="s">
        <v>1404</v>
      </c>
      <c r="C18" s="1" t="s">
        <v>664</v>
      </c>
      <c r="D18" s="1" t="s">
        <v>1026</v>
      </c>
      <c r="E18" s="46" t="s">
        <v>1291</v>
      </c>
      <c r="F18" s="13" t="s">
        <v>29</v>
      </c>
      <c r="G18" s="14">
        <v>15000</v>
      </c>
      <c r="H18">
        <v>0</v>
      </c>
      <c r="I18" s="14">
        <f t="shared" ref="I18" si="10">+G18+H18</f>
        <v>15000</v>
      </c>
      <c r="J18">
        <f t="shared" si="6"/>
        <v>430.5</v>
      </c>
      <c r="K18" s="7">
        <v>0</v>
      </c>
      <c r="L18">
        <f t="shared" si="7"/>
        <v>456</v>
      </c>
      <c r="M18">
        <v>25</v>
      </c>
      <c r="N18" s="7">
        <f t="shared" ref="N18" si="11">+J18+K18+L18+M18</f>
        <v>911.5</v>
      </c>
      <c r="O18" s="14">
        <f t="shared" ref="O18" si="12">+I18-N18</f>
        <v>14088.5</v>
      </c>
    </row>
    <row r="19" spans="1:15" ht="24.95" customHeight="1" x14ac:dyDescent="0.25">
      <c r="A19" s="1">
        <v>12</v>
      </c>
      <c r="B19" s="1" t="s">
        <v>1031</v>
      </c>
      <c r="C19" s="1" t="s">
        <v>391</v>
      </c>
      <c r="D19" s="1" t="s">
        <v>193</v>
      </c>
      <c r="E19" s="13" t="s">
        <v>856</v>
      </c>
      <c r="F19" s="13" t="s">
        <v>29</v>
      </c>
      <c r="G19" s="14">
        <v>45500</v>
      </c>
      <c r="H19">
        <v>0</v>
      </c>
      <c r="I19" s="14">
        <f>+G19+H19</f>
        <v>45500</v>
      </c>
      <c r="J19">
        <v>1305.8499999999999</v>
      </c>
      <c r="K19" s="7">
        <v>1218.8900000000001</v>
      </c>
      <c r="L19">
        <f t="shared" si="7"/>
        <v>1383.2</v>
      </c>
      <c r="M19">
        <f>25+1919.78</f>
        <v>1944.78</v>
      </c>
      <c r="N19" s="7">
        <f>+J19+K19+L19+M19</f>
        <v>5852.7199999999993</v>
      </c>
      <c r="O19" s="14">
        <f>+I19-N19</f>
        <v>39647.279999999999</v>
      </c>
    </row>
    <row r="20" spans="1:15" ht="24.95" customHeight="1" x14ac:dyDescent="0.25">
      <c r="A20" s="1">
        <v>13</v>
      </c>
      <c r="B20" s="1" t="s">
        <v>1032</v>
      </c>
      <c r="C20" s="1" t="s">
        <v>391</v>
      </c>
      <c r="D20" s="1" t="s">
        <v>248</v>
      </c>
      <c r="E20" s="46" t="s">
        <v>1291</v>
      </c>
      <c r="F20" s="13" t="s">
        <v>29</v>
      </c>
      <c r="G20" s="14">
        <v>25000</v>
      </c>
      <c r="H20">
        <v>0</v>
      </c>
      <c r="I20" s="14">
        <f>+G20+H20</f>
        <v>25000</v>
      </c>
      <c r="J20">
        <f t="shared" si="6"/>
        <v>717.5</v>
      </c>
      <c r="K20" s="7">
        <v>0</v>
      </c>
      <c r="L20">
        <f t="shared" si="7"/>
        <v>760</v>
      </c>
      <c r="M20">
        <f>1919.78+25</f>
        <v>1944.78</v>
      </c>
      <c r="N20" s="7">
        <f>+J20+K20+L20+M20</f>
        <v>3422.2799999999997</v>
      </c>
      <c r="O20" s="14">
        <f>+I20-N20</f>
        <v>21577.72</v>
      </c>
    </row>
    <row r="21" spans="1:15" ht="24.95" customHeight="1" x14ac:dyDescent="0.25">
      <c r="A21" s="1">
        <v>14</v>
      </c>
      <c r="B21" s="1" t="s">
        <v>1033</v>
      </c>
      <c r="C21" s="1" t="s">
        <v>391</v>
      </c>
      <c r="D21" s="1" t="s">
        <v>193</v>
      </c>
      <c r="E21" s="46" t="s">
        <v>1291</v>
      </c>
      <c r="F21" s="13" t="s">
        <v>29</v>
      </c>
      <c r="G21" s="14">
        <v>52000</v>
      </c>
      <c r="H21">
        <v>0</v>
      </c>
      <c r="I21" s="14">
        <f>+G21+H21</f>
        <v>52000</v>
      </c>
      <c r="J21">
        <f t="shared" si="6"/>
        <v>1492.4</v>
      </c>
      <c r="K21" s="7">
        <v>2136.27</v>
      </c>
      <c r="L21">
        <f t="shared" si="7"/>
        <v>1580.8</v>
      </c>
      <c r="M21">
        <v>25</v>
      </c>
      <c r="N21" s="7">
        <f>+J21+K21+L21+M21</f>
        <v>5234.47</v>
      </c>
      <c r="O21" s="14">
        <f>+I21-N21</f>
        <v>46765.53</v>
      </c>
    </row>
    <row r="22" spans="1:15" ht="24.95" customHeight="1" x14ac:dyDescent="0.25">
      <c r="A22" s="1">
        <v>15</v>
      </c>
      <c r="B22" s="1" t="s">
        <v>1039</v>
      </c>
      <c r="C22" s="1" t="s">
        <v>391</v>
      </c>
      <c r="D22" s="1" t="s">
        <v>248</v>
      </c>
      <c r="E22" s="46" t="s">
        <v>1291</v>
      </c>
      <c r="F22" s="13" t="s">
        <v>37</v>
      </c>
      <c r="G22" s="14">
        <v>15000</v>
      </c>
      <c r="H22">
        <v>0</v>
      </c>
      <c r="I22" s="14">
        <f t="shared" si="0"/>
        <v>15000</v>
      </c>
      <c r="J22">
        <f t="shared" si="6"/>
        <v>430.5</v>
      </c>
      <c r="K22" s="7">
        <v>0</v>
      </c>
      <c r="L22">
        <f t="shared" si="7"/>
        <v>456</v>
      </c>
      <c r="M22">
        <v>25</v>
      </c>
      <c r="N22" s="7">
        <f t="shared" si="3"/>
        <v>911.5</v>
      </c>
      <c r="O22" s="14">
        <f t="shared" si="4"/>
        <v>14088.5</v>
      </c>
    </row>
    <row r="23" spans="1:15" ht="24.95" customHeight="1" x14ac:dyDescent="0.25">
      <c r="A23" s="1">
        <v>16</v>
      </c>
      <c r="B23" s="1" t="s">
        <v>1040</v>
      </c>
      <c r="C23" s="1" t="s">
        <v>391</v>
      </c>
      <c r="D23" s="1" t="s">
        <v>1082</v>
      </c>
      <c r="E23" s="13" t="s">
        <v>856</v>
      </c>
      <c r="F23" s="13" t="s">
        <v>1041</v>
      </c>
      <c r="G23" s="14">
        <v>65000</v>
      </c>
      <c r="H23">
        <v>0</v>
      </c>
      <c r="I23" s="14">
        <f t="shared" si="0"/>
        <v>65000</v>
      </c>
      <c r="J23">
        <f t="shared" si="6"/>
        <v>1865.5</v>
      </c>
      <c r="K23" s="7">
        <v>4427.55</v>
      </c>
      <c r="L23">
        <f t="shared" si="7"/>
        <v>1976</v>
      </c>
      <c r="M23">
        <f>25+9351.11</f>
        <v>9376.11</v>
      </c>
      <c r="N23" s="7">
        <f t="shared" si="3"/>
        <v>17645.16</v>
      </c>
      <c r="O23" s="14">
        <f t="shared" si="4"/>
        <v>47354.84</v>
      </c>
    </row>
    <row r="24" spans="1:15" ht="24.95" customHeight="1" x14ac:dyDescent="0.25">
      <c r="A24" s="1">
        <v>17</v>
      </c>
      <c r="B24" s="1" t="s">
        <v>1042</v>
      </c>
      <c r="C24" s="1" t="s">
        <v>544</v>
      </c>
      <c r="D24" s="1" t="s">
        <v>1043</v>
      </c>
      <c r="E24" s="13" t="s">
        <v>856</v>
      </c>
      <c r="F24" s="13" t="s">
        <v>29</v>
      </c>
      <c r="G24" s="14">
        <v>20000</v>
      </c>
      <c r="H24">
        <v>0</v>
      </c>
      <c r="I24" s="14">
        <f t="shared" ref="I24" si="13">+G24+H24</f>
        <v>20000</v>
      </c>
      <c r="J24">
        <f t="shared" si="6"/>
        <v>574</v>
      </c>
      <c r="K24" s="7">
        <v>0</v>
      </c>
      <c r="L24">
        <f t="shared" si="7"/>
        <v>608</v>
      </c>
      <c r="M24">
        <v>25</v>
      </c>
      <c r="N24" s="7">
        <f>+J24+K24+L24+M24</f>
        <v>1207</v>
      </c>
      <c r="O24" s="14">
        <f>+I24-N24</f>
        <v>18793</v>
      </c>
    </row>
    <row r="25" spans="1:15" ht="24.95" customHeight="1" x14ac:dyDescent="0.25">
      <c r="A25" s="1">
        <v>18</v>
      </c>
      <c r="B25" s="1" t="s">
        <v>1044</v>
      </c>
      <c r="C25" s="1" t="s">
        <v>544</v>
      </c>
      <c r="D25" s="1" t="s">
        <v>1043</v>
      </c>
      <c r="E25" s="13" t="s">
        <v>856</v>
      </c>
      <c r="F25" s="13" t="s">
        <v>29</v>
      </c>
      <c r="G25" s="14">
        <v>15000</v>
      </c>
      <c r="H25">
        <v>0</v>
      </c>
      <c r="I25" s="14">
        <f t="shared" si="0"/>
        <v>15000</v>
      </c>
      <c r="J25">
        <f t="shared" si="6"/>
        <v>430.5</v>
      </c>
      <c r="K25" s="7">
        <v>0</v>
      </c>
      <c r="L25">
        <f t="shared" si="7"/>
        <v>456</v>
      </c>
      <c r="M25">
        <v>25</v>
      </c>
      <c r="N25" s="7">
        <f t="shared" si="3"/>
        <v>911.5</v>
      </c>
      <c r="O25" s="14">
        <f t="shared" si="4"/>
        <v>14088.5</v>
      </c>
    </row>
    <row r="26" spans="1:15" ht="24.95" customHeight="1" x14ac:dyDescent="0.25">
      <c r="A26" s="1">
        <v>19</v>
      </c>
      <c r="B26" s="1" t="s">
        <v>1045</v>
      </c>
      <c r="C26" s="1" t="s">
        <v>544</v>
      </c>
      <c r="D26" s="1" t="s">
        <v>1046</v>
      </c>
      <c r="E26" s="13" t="s">
        <v>856</v>
      </c>
      <c r="F26" s="13" t="s">
        <v>29</v>
      </c>
      <c r="G26" s="14">
        <v>15000</v>
      </c>
      <c r="H26">
        <v>0</v>
      </c>
      <c r="I26" s="14">
        <f t="shared" si="0"/>
        <v>15000</v>
      </c>
      <c r="J26">
        <f t="shared" si="1"/>
        <v>430.5</v>
      </c>
      <c r="K26" s="7">
        <v>0</v>
      </c>
      <c r="L26">
        <f t="shared" si="2"/>
        <v>456</v>
      </c>
      <c r="M26">
        <v>25</v>
      </c>
      <c r="N26" s="7">
        <f t="shared" si="3"/>
        <v>911.5</v>
      </c>
      <c r="O26" s="14">
        <f t="shared" si="4"/>
        <v>14088.5</v>
      </c>
    </row>
    <row r="27" spans="1:15" ht="24.95" customHeight="1" x14ac:dyDescent="0.25">
      <c r="A27" s="1">
        <v>20</v>
      </c>
      <c r="B27" s="1" t="s">
        <v>1047</v>
      </c>
      <c r="C27" s="1" t="s">
        <v>544</v>
      </c>
      <c r="D27" s="1" t="s">
        <v>1046</v>
      </c>
      <c r="E27" s="13" t="s">
        <v>856</v>
      </c>
      <c r="F27" s="13" t="s">
        <v>29</v>
      </c>
      <c r="G27" s="14">
        <v>15000</v>
      </c>
      <c r="H27">
        <v>0</v>
      </c>
      <c r="I27" s="14">
        <f t="shared" si="0"/>
        <v>15000</v>
      </c>
      <c r="J27">
        <f t="shared" si="1"/>
        <v>430.5</v>
      </c>
      <c r="K27" s="7">
        <v>0</v>
      </c>
      <c r="L27">
        <f t="shared" si="2"/>
        <v>456</v>
      </c>
      <c r="M27">
        <v>25</v>
      </c>
      <c r="N27" s="7">
        <f t="shared" si="3"/>
        <v>911.5</v>
      </c>
      <c r="O27" s="14">
        <f t="shared" si="4"/>
        <v>14088.5</v>
      </c>
    </row>
    <row r="28" spans="1:15" ht="24.95" customHeight="1" x14ac:dyDescent="0.25">
      <c r="A28" s="1">
        <v>21</v>
      </c>
      <c r="B28" s="1" t="s">
        <v>1048</v>
      </c>
      <c r="C28" s="1" t="s">
        <v>544</v>
      </c>
      <c r="D28" s="1" t="s">
        <v>1046</v>
      </c>
      <c r="E28" s="13" t="s">
        <v>856</v>
      </c>
      <c r="F28" s="13" t="s">
        <v>29</v>
      </c>
      <c r="G28" s="14">
        <v>15000</v>
      </c>
      <c r="H28">
        <v>0</v>
      </c>
      <c r="I28" s="14">
        <f t="shared" si="0"/>
        <v>15000</v>
      </c>
      <c r="J28">
        <f t="shared" si="1"/>
        <v>430.5</v>
      </c>
      <c r="K28" s="7">
        <v>0</v>
      </c>
      <c r="L28">
        <f t="shared" si="2"/>
        <v>456</v>
      </c>
      <c r="M28">
        <v>25</v>
      </c>
      <c r="N28" s="7">
        <f t="shared" si="3"/>
        <v>911.5</v>
      </c>
      <c r="O28" s="14">
        <f t="shared" si="4"/>
        <v>14088.5</v>
      </c>
    </row>
    <row r="29" spans="1:15" ht="24.95" customHeight="1" x14ac:dyDescent="0.25">
      <c r="A29" s="1">
        <v>22</v>
      </c>
      <c r="B29" s="1" t="s">
        <v>1049</v>
      </c>
      <c r="C29" s="1" t="s">
        <v>544</v>
      </c>
      <c r="D29" s="1" t="s">
        <v>193</v>
      </c>
      <c r="E29" s="13" t="s">
        <v>856</v>
      </c>
      <c r="F29" s="13" t="s">
        <v>29</v>
      </c>
      <c r="G29" s="14">
        <v>45500</v>
      </c>
      <c r="H29">
        <v>0</v>
      </c>
      <c r="I29" s="14">
        <f t="shared" si="0"/>
        <v>45500</v>
      </c>
      <c r="J29">
        <v>1305.8499999999999</v>
      </c>
      <c r="K29" s="7">
        <v>1218.8900000000001</v>
      </c>
      <c r="L29">
        <f t="shared" si="2"/>
        <v>1383.2</v>
      </c>
      <c r="M29">
        <v>25</v>
      </c>
      <c r="N29" s="7">
        <f t="shared" si="3"/>
        <v>3932.9399999999996</v>
      </c>
      <c r="O29" s="14">
        <f t="shared" si="4"/>
        <v>41567.06</v>
      </c>
    </row>
    <row r="30" spans="1:15" ht="24.95" customHeight="1" x14ac:dyDescent="0.25">
      <c r="A30" s="1">
        <v>23</v>
      </c>
      <c r="B30" s="1" t="s">
        <v>1050</v>
      </c>
      <c r="C30" s="1" t="s">
        <v>544</v>
      </c>
      <c r="D30" s="1" t="s">
        <v>1046</v>
      </c>
      <c r="E30" s="13" t="s">
        <v>856</v>
      </c>
      <c r="F30" s="13" t="s">
        <v>29</v>
      </c>
      <c r="G30" s="14">
        <v>15000</v>
      </c>
      <c r="H30">
        <v>0</v>
      </c>
      <c r="I30" s="14">
        <f t="shared" si="0"/>
        <v>15000</v>
      </c>
      <c r="J30">
        <f t="shared" si="1"/>
        <v>430.5</v>
      </c>
      <c r="K30" s="7">
        <v>0</v>
      </c>
      <c r="L30">
        <f t="shared" si="2"/>
        <v>456</v>
      </c>
      <c r="M30">
        <v>25</v>
      </c>
      <c r="N30" s="7">
        <f t="shared" si="3"/>
        <v>911.5</v>
      </c>
      <c r="O30" s="14">
        <f t="shared" si="4"/>
        <v>14088.5</v>
      </c>
    </row>
    <row r="31" spans="1:15" ht="24.95" customHeight="1" x14ac:dyDescent="0.25">
      <c r="A31" s="1">
        <v>24</v>
      </c>
      <c r="B31" s="1" t="s">
        <v>1051</v>
      </c>
      <c r="C31" s="1" t="s">
        <v>544</v>
      </c>
      <c r="D31" s="1" t="s">
        <v>193</v>
      </c>
      <c r="E31" s="13" t="s">
        <v>856</v>
      </c>
      <c r="F31" s="13" t="s">
        <v>29</v>
      </c>
      <c r="G31" s="14">
        <v>45500</v>
      </c>
      <c r="H31">
        <v>0</v>
      </c>
      <c r="I31" s="14">
        <f t="shared" si="0"/>
        <v>45500</v>
      </c>
      <c r="J31">
        <v>1305.8499999999999</v>
      </c>
      <c r="K31" s="7">
        <v>1218.8900000000001</v>
      </c>
      <c r="L31">
        <f t="shared" si="2"/>
        <v>1383.2</v>
      </c>
      <c r="M31">
        <v>25</v>
      </c>
      <c r="N31" s="7">
        <f t="shared" si="3"/>
        <v>3932.9399999999996</v>
      </c>
      <c r="O31" s="14">
        <f t="shared" si="4"/>
        <v>41567.06</v>
      </c>
    </row>
    <row r="32" spans="1:15" ht="24.95" customHeight="1" x14ac:dyDescent="0.25">
      <c r="A32" s="1">
        <v>25</v>
      </c>
      <c r="B32" s="1" t="s">
        <v>1052</v>
      </c>
      <c r="C32" s="1" t="s">
        <v>544</v>
      </c>
      <c r="D32" s="1" t="s">
        <v>1046</v>
      </c>
      <c r="E32" s="13" t="s">
        <v>856</v>
      </c>
      <c r="F32" s="13" t="s">
        <v>29</v>
      </c>
      <c r="G32" s="14">
        <v>11000</v>
      </c>
      <c r="H32">
        <v>0</v>
      </c>
      <c r="I32" s="14">
        <f t="shared" si="0"/>
        <v>11000</v>
      </c>
      <c r="J32">
        <f t="shared" si="1"/>
        <v>315.7</v>
      </c>
      <c r="K32" s="7">
        <v>0</v>
      </c>
      <c r="L32">
        <f t="shared" si="2"/>
        <v>334.4</v>
      </c>
      <c r="M32">
        <v>25</v>
      </c>
      <c r="N32" s="7">
        <f t="shared" si="3"/>
        <v>675.09999999999991</v>
      </c>
      <c r="O32" s="14">
        <f t="shared" si="4"/>
        <v>10324.9</v>
      </c>
    </row>
    <row r="33" spans="1:15" ht="24.95" customHeight="1" x14ac:dyDescent="0.25">
      <c r="A33" s="1">
        <v>26</v>
      </c>
      <c r="B33" s="1" t="s">
        <v>1053</v>
      </c>
      <c r="C33" s="1" t="s">
        <v>544</v>
      </c>
      <c r="D33" s="1" t="s">
        <v>193</v>
      </c>
      <c r="E33" s="13" t="s">
        <v>856</v>
      </c>
      <c r="F33" s="13" t="s">
        <v>29</v>
      </c>
      <c r="G33" s="14">
        <v>45500</v>
      </c>
      <c r="H33">
        <v>0</v>
      </c>
      <c r="I33" s="14">
        <f t="shared" si="0"/>
        <v>45500</v>
      </c>
      <c r="J33">
        <v>1305.8499999999999</v>
      </c>
      <c r="K33" s="7">
        <v>1218.8900000000001</v>
      </c>
      <c r="L33">
        <f t="shared" si="2"/>
        <v>1383.2</v>
      </c>
      <c r="M33">
        <f>1919.78+25</f>
        <v>1944.78</v>
      </c>
      <c r="N33" s="7">
        <f t="shared" si="3"/>
        <v>5852.7199999999993</v>
      </c>
      <c r="O33" s="14">
        <f t="shared" si="4"/>
        <v>39647.279999999999</v>
      </c>
    </row>
    <row r="34" spans="1:15" ht="24.95" customHeight="1" x14ac:dyDescent="0.25">
      <c r="A34" s="1">
        <v>27</v>
      </c>
      <c r="B34" s="1" t="s">
        <v>1054</v>
      </c>
      <c r="C34" s="1" t="s">
        <v>544</v>
      </c>
      <c r="D34" s="1" t="s">
        <v>193</v>
      </c>
      <c r="E34" s="13" t="s">
        <v>856</v>
      </c>
      <c r="F34" s="13" t="s">
        <v>29</v>
      </c>
      <c r="G34" s="14">
        <v>45500</v>
      </c>
      <c r="H34">
        <v>0</v>
      </c>
      <c r="I34" s="14">
        <f t="shared" si="0"/>
        <v>45500</v>
      </c>
      <c r="J34">
        <v>1305.8499999999999</v>
      </c>
      <c r="K34" s="7">
        <v>1218.8900000000001</v>
      </c>
      <c r="L34">
        <f t="shared" si="2"/>
        <v>1383.2</v>
      </c>
      <c r="M34" s="14">
        <v>6921.71</v>
      </c>
      <c r="N34" s="7">
        <f t="shared" si="3"/>
        <v>10829.65</v>
      </c>
      <c r="O34" s="14">
        <f t="shared" si="4"/>
        <v>34670.35</v>
      </c>
    </row>
    <row r="35" spans="1:15" ht="24.95" customHeight="1" x14ac:dyDescent="0.25">
      <c r="A35" s="1">
        <v>28</v>
      </c>
      <c r="B35" s="1" t="s">
        <v>1055</v>
      </c>
      <c r="C35" s="1" t="s">
        <v>544</v>
      </c>
      <c r="D35" s="1" t="s">
        <v>1046</v>
      </c>
      <c r="E35" s="13" t="s">
        <v>856</v>
      </c>
      <c r="F35" s="13" t="s">
        <v>29</v>
      </c>
      <c r="G35" s="14">
        <v>15000</v>
      </c>
      <c r="H35">
        <v>0</v>
      </c>
      <c r="I35" s="14">
        <f t="shared" si="0"/>
        <v>15000</v>
      </c>
      <c r="J35">
        <f t="shared" si="1"/>
        <v>430.5</v>
      </c>
      <c r="K35" s="7">
        <v>0</v>
      </c>
      <c r="L35">
        <f t="shared" si="2"/>
        <v>456</v>
      </c>
      <c r="M35">
        <v>25</v>
      </c>
      <c r="N35" s="7">
        <f t="shared" si="3"/>
        <v>911.5</v>
      </c>
      <c r="O35" s="14">
        <f t="shared" si="4"/>
        <v>14088.5</v>
      </c>
    </row>
    <row r="36" spans="1:15" ht="24.95" customHeight="1" x14ac:dyDescent="0.25">
      <c r="A36" s="1">
        <v>29</v>
      </c>
      <c r="B36" s="1" t="s">
        <v>1056</v>
      </c>
      <c r="C36" s="1" t="s">
        <v>544</v>
      </c>
      <c r="D36" s="1" t="s">
        <v>193</v>
      </c>
      <c r="E36" s="13" t="s">
        <v>856</v>
      </c>
      <c r="F36" s="13" t="s">
        <v>29</v>
      </c>
      <c r="G36" s="14">
        <v>45500</v>
      </c>
      <c r="H36">
        <v>0</v>
      </c>
      <c r="I36" s="14">
        <f t="shared" si="0"/>
        <v>45500</v>
      </c>
      <c r="J36">
        <v>1305.8499999999999</v>
      </c>
      <c r="K36" s="7">
        <v>1218.8900000000001</v>
      </c>
      <c r="L36">
        <f t="shared" si="2"/>
        <v>1383.2</v>
      </c>
      <c r="M36">
        <v>25</v>
      </c>
      <c r="N36" s="7">
        <f t="shared" si="3"/>
        <v>3932.9399999999996</v>
      </c>
      <c r="O36" s="14">
        <f t="shared" si="4"/>
        <v>41567.06</v>
      </c>
    </row>
    <row r="37" spans="1:15" ht="24.95" customHeight="1" x14ac:dyDescent="0.25">
      <c r="A37" s="1">
        <v>30</v>
      </c>
      <c r="B37" s="1" t="s">
        <v>1057</v>
      </c>
      <c r="C37" s="1" t="s">
        <v>544</v>
      </c>
      <c r="D37" s="1" t="s">
        <v>1046</v>
      </c>
      <c r="E37" s="13" t="s">
        <v>856</v>
      </c>
      <c r="F37" s="13" t="s">
        <v>29</v>
      </c>
      <c r="G37" s="14">
        <v>15000</v>
      </c>
      <c r="H37">
        <v>0</v>
      </c>
      <c r="I37" s="14">
        <f t="shared" si="0"/>
        <v>15000</v>
      </c>
      <c r="J37">
        <f t="shared" si="1"/>
        <v>430.5</v>
      </c>
      <c r="K37" s="7">
        <v>0</v>
      </c>
      <c r="L37">
        <f t="shared" si="2"/>
        <v>456</v>
      </c>
      <c r="M37">
        <v>25</v>
      </c>
      <c r="N37" s="7">
        <f t="shared" si="3"/>
        <v>911.5</v>
      </c>
      <c r="O37" s="14">
        <f t="shared" si="4"/>
        <v>14088.5</v>
      </c>
    </row>
    <row r="38" spans="1:15" ht="24.95" customHeight="1" x14ac:dyDescent="0.25">
      <c r="A38" s="1">
        <v>31</v>
      </c>
      <c r="B38" s="1" t="s">
        <v>1058</v>
      </c>
      <c r="C38" s="1" t="s">
        <v>544</v>
      </c>
      <c r="D38" s="1" t="s">
        <v>1046</v>
      </c>
      <c r="E38" s="13" t="s">
        <v>856</v>
      </c>
      <c r="F38" s="13" t="s">
        <v>29</v>
      </c>
      <c r="G38" s="14">
        <v>15000</v>
      </c>
      <c r="H38">
        <v>0</v>
      </c>
      <c r="I38" s="14">
        <f t="shared" si="0"/>
        <v>15000</v>
      </c>
      <c r="J38">
        <f t="shared" si="1"/>
        <v>430.5</v>
      </c>
      <c r="K38" s="7">
        <v>0</v>
      </c>
      <c r="L38">
        <f t="shared" si="2"/>
        <v>456</v>
      </c>
      <c r="M38">
        <v>25</v>
      </c>
      <c r="N38" s="7">
        <f t="shared" si="3"/>
        <v>911.5</v>
      </c>
      <c r="O38" s="14">
        <f t="shared" si="4"/>
        <v>14088.5</v>
      </c>
    </row>
    <row r="39" spans="1:15" ht="24.95" customHeight="1" x14ac:dyDescent="0.25">
      <c r="A39" s="1">
        <v>32</v>
      </c>
      <c r="B39" s="1" t="s">
        <v>1059</v>
      </c>
      <c r="C39" s="1" t="s">
        <v>544</v>
      </c>
      <c r="D39" s="1" t="s">
        <v>193</v>
      </c>
      <c r="E39" s="13" t="s">
        <v>856</v>
      </c>
      <c r="F39" s="13" t="s">
        <v>29</v>
      </c>
      <c r="G39" s="14">
        <v>45500</v>
      </c>
      <c r="H39">
        <v>0</v>
      </c>
      <c r="I39" s="14">
        <f t="shared" si="0"/>
        <v>45500</v>
      </c>
      <c r="J39">
        <v>1305.8499999999999</v>
      </c>
      <c r="K39" s="7">
        <v>1218.8900000000001</v>
      </c>
      <c r="L39">
        <f t="shared" si="2"/>
        <v>1383.2</v>
      </c>
      <c r="M39">
        <v>25</v>
      </c>
      <c r="N39" s="7">
        <f t="shared" si="3"/>
        <v>3932.9399999999996</v>
      </c>
      <c r="O39" s="14">
        <f t="shared" si="4"/>
        <v>41567.06</v>
      </c>
    </row>
    <row r="40" spans="1:15" ht="24.95" customHeight="1" x14ac:dyDescent="0.25">
      <c r="A40" s="1">
        <v>33</v>
      </c>
      <c r="B40" s="1" t="s">
        <v>1060</v>
      </c>
      <c r="C40" s="1" t="s">
        <v>544</v>
      </c>
      <c r="D40" s="1" t="s">
        <v>193</v>
      </c>
      <c r="E40" s="13" t="s">
        <v>856</v>
      </c>
      <c r="F40" s="13" t="s">
        <v>29</v>
      </c>
      <c r="G40" s="14">
        <v>45500</v>
      </c>
      <c r="H40">
        <v>0</v>
      </c>
      <c r="I40" s="14">
        <f t="shared" si="0"/>
        <v>45500</v>
      </c>
      <c r="J40">
        <v>1305.8499999999999</v>
      </c>
      <c r="K40" s="7">
        <v>1218.8900000000001</v>
      </c>
      <c r="L40">
        <f t="shared" si="2"/>
        <v>1383.2</v>
      </c>
      <c r="M40">
        <v>25</v>
      </c>
      <c r="N40" s="7">
        <f t="shared" si="3"/>
        <v>3932.9399999999996</v>
      </c>
      <c r="O40" s="14">
        <f t="shared" si="4"/>
        <v>41567.06</v>
      </c>
    </row>
    <row r="41" spans="1:15" ht="24.95" customHeight="1" x14ac:dyDescent="0.25">
      <c r="A41" s="1">
        <v>34</v>
      </c>
      <c r="B41" s="1" t="s">
        <v>1061</v>
      </c>
      <c r="C41" s="1" t="s">
        <v>544</v>
      </c>
      <c r="D41" s="1" t="s">
        <v>1026</v>
      </c>
      <c r="E41" s="46" t="s">
        <v>1291</v>
      </c>
      <c r="F41" s="13" t="s">
        <v>29</v>
      </c>
      <c r="G41" s="14">
        <v>15000</v>
      </c>
      <c r="H41">
        <v>0</v>
      </c>
      <c r="I41" s="14">
        <f t="shared" si="0"/>
        <v>15000</v>
      </c>
      <c r="J41">
        <f t="shared" si="1"/>
        <v>430.5</v>
      </c>
      <c r="K41" s="7">
        <v>0</v>
      </c>
      <c r="L41">
        <f t="shared" si="2"/>
        <v>456</v>
      </c>
      <c r="M41">
        <v>25</v>
      </c>
      <c r="N41" s="7">
        <f t="shared" si="3"/>
        <v>911.5</v>
      </c>
      <c r="O41" s="14">
        <f t="shared" si="4"/>
        <v>14088.5</v>
      </c>
    </row>
    <row r="42" spans="1:15" ht="24.95" customHeight="1" x14ac:dyDescent="0.25">
      <c r="A42" s="1">
        <v>35</v>
      </c>
      <c r="B42" s="1" t="s">
        <v>1526</v>
      </c>
      <c r="C42" s="1" t="s">
        <v>544</v>
      </c>
      <c r="D42" s="1" t="s">
        <v>1026</v>
      </c>
      <c r="E42" s="13" t="s">
        <v>856</v>
      </c>
      <c r="F42" s="13" t="s">
        <v>29</v>
      </c>
      <c r="G42" s="14">
        <v>15000</v>
      </c>
      <c r="H42">
        <v>0</v>
      </c>
      <c r="I42" s="14">
        <f>+G42+H42</f>
        <v>15000</v>
      </c>
      <c r="J42">
        <f t="shared" ref="J42" si="14">+I42*2.87%</f>
        <v>430.5</v>
      </c>
      <c r="K42" s="7">
        <v>0</v>
      </c>
      <c r="L42">
        <f t="shared" ref="L42" si="15">+I42*3.04%</f>
        <v>456</v>
      </c>
      <c r="M42">
        <v>25</v>
      </c>
      <c r="N42" s="7">
        <f>+J42+K42+L42+M42</f>
        <v>911.5</v>
      </c>
      <c r="O42" s="14">
        <f>+I42-N42</f>
        <v>14088.5</v>
      </c>
    </row>
    <row r="43" spans="1:15" ht="24.95" customHeight="1" x14ac:dyDescent="0.25">
      <c r="A43" s="1">
        <v>36</v>
      </c>
      <c r="B43" s="1" t="s">
        <v>1286</v>
      </c>
      <c r="C43" s="1" t="s">
        <v>544</v>
      </c>
      <c r="D43" s="1" t="s">
        <v>1026</v>
      </c>
      <c r="E43" s="46" t="s">
        <v>1291</v>
      </c>
      <c r="F43" s="13" t="s">
        <v>29</v>
      </c>
      <c r="G43" s="14">
        <v>15000</v>
      </c>
      <c r="H43">
        <v>0</v>
      </c>
      <c r="I43" s="14">
        <f t="shared" si="0"/>
        <v>15000</v>
      </c>
      <c r="J43">
        <f t="shared" ref="J43:J54" si="16">+I43*2.87%</f>
        <v>430.5</v>
      </c>
      <c r="K43" s="7">
        <v>0</v>
      </c>
      <c r="L43">
        <f t="shared" ref="L43:L54" si="17">+I43*3.04%</f>
        <v>456</v>
      </c>
      <c r="M43">
        <v>25</v>
      </c>
      <c r="N43" s="7">
        <f t="shared" si="3"/>
        <v>911.5</v>
      </c>
      <c r="O43" s="14">
        <f t="shared" si="4"/>
        <v>14088.5</v>
      </c>
    </row>
    <row r="44" spans="1:15" ht="24.95" customHeight="1" x14ac:dyDescent="0.25">
      <c r="A44" s="1">
        <v>37</v>
      </c>
      <c r="B44" s="1" t="s">
        <v>1496</v>
      </c>
      <c r="C44" s="1" t="s">
        <v>544</v>
      </c>
      <c r="D44" s="1" t="s">
        <v>1062</v>
      </c>
      <c r="E44" s="46" t="s">
        <v>1291</v>
      </c>
      <c r="F44" s="13" t="s">
        <v>29</v>
      </c>
      <c r="G44" s="14">
        <v>15000</v>
      </c>
      <c r="H44">
        <v>0</v>
      </c>
      <c r="I44" s="14">
        <f t="shared" si="0"/>
        <v>15000</v>
      </c>
      <c r="J44">
        <f t="shared" si="16"/>
        <v>430.5</v>
      </c>
      <c r="K44" s="7">
        <v>0</v>
      </c>
      <c r="L44">
        <f t="shared" si="17"/>
        <v>456</v>
      </c>
      <c r="M44">
        <v>25</v>
      </c>
      <c r="N44" s="7">
        <f t="shared" si="3"/>
        <v>911.5</v>
      </c>
      <c r="O44" s="14">
        <f t="shared" si="4"/>
        <v>14088.5</v>
      </c>
    </row>
    <row r="45" spans="1:15" ht="24.95" customHeight="1" x14ac:dyDescent="0.25">
      <c r="A45" s="1">
        <v>38</v>
      </c>
      <c r="B45" s="1" t="s">
        <v>1063</v>
      </c>
      <c r="C45" s="1" t="s">
        <v>544</v>
      </c>
      <c r="D45" s="1" t="s">
        <v>1026</v>
      </c>
      <c r="E45" s="46" t="s">
        <v>1291</v>
      </c>
      <c r="F45" s="13" t="s">
        <v>29</v>
      </c>
      <c r="G45" s="14">
        <v>15000</v>
      </c>
      <c r="H45">
        <v>0</v>
      </c>
      <c r="I45" s="14">
        <f t="shared" si="0"/>
        <v>15000</v>
      </c>
      <c r="J45">
        <f t="shared" si="16"/>
        <v>430.5</v>
      </c>
      <c r="K45" s="7">
        <v>0</v>
      </c>
      <c r="L45">
        <f t="shared" si="17"/>
        <v>456</v>
      </c>
      <c r="M45">
        <v>25</v>
      </c>
      <c r="N45" s="7">
        <f>+J45+K45+L45+M45</f>
        <v>911.5</v>
      </c>
      <c r="O45" s="14">
        <f>+I45-N45</f>
        <v>14088.5</v>
      </c>
    </row>
    <row r="46" spans="1:15" ht="24.95" customHeight="1" x14ac:dyDescent="0.25">
      <c r="A46" s="1">
        <v>39</v>
      </c>
      <c r="B46" s="1" t="s">
        <v>1207</v>
      </c>
      <c r="C46" s="1" t="s">
        <v>544</v>
      </c>
      <c r="D46" s="1" t="s">
        <v>1208</v>
      </c>
      <c r="E46" s="46" t="s">
        <v>1291</v>
      </c>
      <c r="F46" s="13" t="s">
        <v>37</v>
      </c>
      <c r="G46" s="14">
        <v>15000</v>
      </c>
      <c r="H46">
        <v>0</v>
      </c>
      <c r="I46" s="14">
        <f t="shared" si="0"/>
        <v>15000</v>
      </c>
      <c r="J46">
        <f t="shared" si="16"/>
        <v>430.5</v>
      </c>
      <c r="K46" s="7">
        <v>0</v>
      </c>
      <c r="L46">
        <f t="shared" si="17"/>
        <v>456</v>
      </c>
      <c r="M46">
        <v>25</v>
      </c>
      <c r="N46" s="7">
        <f>+J46+K46+L46+M46</f>
        <v>911.5</v>
      </c>
      <c r="O46" s="14">
        <f>+I46-N46</f>
        <v>14088.5</v>
      </c>
    </row>
    <row r="47" spans="1:15" ht="24.95" customHeight="1" x14ac:dyDescent="0.25">
      <c r="A47" s="1">
        <v>40</v>
      </c>
      <c r="B47" s="1" t="s">
        <v>1292</v>
      </c>
      <c r="C47" s="1" t="s">
        <v>544</v>
      </c>
      <c r="D47" s="1" t="s">
        <v>193</v>
      </c>
      <c r="E47" s="46" t="s">
        <v>856</v>
      </c>
      <c r="F47" s="13" t="s">
        <v>37</v>
      </c>
      <c r="G47" s="14">
        <v>44750</v>
      </c>
      <c r="H47">
        <v>0</v>
      </c>
      <c r="I47" s="14">
        <f t="shared" si="0"/>
        <v>44750</v>
      </c>
      <c r="J47" s="51">
        <v>1284.33</v>
      </c>
      <c r="K47" s="7">
        <v>1113.04</v>
      </c>
      <c r="L47">
        <f t="shared" si="17"/>
        <v>1360.4</v>
      </c>
      <c r="M47">
        <v>25</v>
      </c>
      <c r="N47" s="7">
        <f t="shared" ref="N47:N50" si="18">+J47+K47+L47+M47</f>
        <v>3782.77</v>
      </c>
      <c r="O47" s="14">
        <f t="shared" ref="O47:O50" si="19">+I47-N47</f>
        <v>40967.230000000003</v>
      </c>
    </row>
    <row r="48" spans="1:15" ht="24.95" customHeight="1" x14ac:dyDescent="0.25">
      <c r="A48" s="1">
        <v>41</v>
      </c>
      <c r="B48" s="1" t="s">
        <v>1293</v>
      </c>
      <c r="C48" s="1" t="s">
        <v>544</v>
      </c>
      <c r="D48" s="1" t="s">
        <v>193</v>
      </c>
      <c r="E48" s="46" t="s">
        <v>856</v>
      </c>
      <c r="F48" s="13" t="s">
        <v>29</v>
      </c>
      <c r="G48" s="14">
        <v>45500</v>
      </c>
      <c r="H48">
        <v>0</v>
      </c>
      <c r="I48" s="14">
        <f t="shared" si="0"/>
        <v>45500</v>
      </c>
      <c r="J48">
        <v>1305.8499999999999</v>
      </c>
      <c r="K48" s="7">
        <v>1218.8900000000001</v>
      </c>
      <c r="L48">
        <f t="shared" si="17"/>
        <v>1383.2</v>
      </c>
      <c r="M48">
        <v>25</v>
      </c>
      <c r="N48" s="7">
        <f t="shared" si="18"/>
        <v>3932.9399999999996</v>
      </c>
      <c r="O48" s="14">
        <f t="shared" si="19"/>
        <v>41567.06</v>
      </c>
    </row>
    <row r="49" spans="1:15" ht="24.95" customHeight="1" x14ac:dyDescent="0.25">
      <c r="A49" s="1">
        <v>42</v>
      </c>
      <c r="B49" s="1" t="s">
        <v>1294</v>
      </c>
      <c r="C49" s="1" t="s">
        <v>544</v>
      </c>
      <c r="D49" s="1" t="s">
        <v>193</v>
      </c>
      <c r="E49" s="46" t="s">
        <v>856</v>
      </c>
      <c r="F49" s="13" t="s">
        <v>29</v>
      </c>
      <c r="G49" s="14">
        <v>45500</v>
      </c>
      <c r="H49">
        <v>0</v>
      </c>
      <c r="I49" s="14">
        <f t="shared" si="0"/>
        <v>45500</v>
      </c>
      <c r="J49">
        <v>1305.8499999999999</v>
      </c>
      <c r="K49" s="7">
        <v>1218.8900000000001</v>
      </c>
      <c r="L49">
        <f t="shared" si="17"/>
        <v>1383.2</v>
      </c>
      <c r="M49">
        <f>25+400</f>
        <v>425</v>
      </c>
      <c r="N49" s="7">
        <f t="shared" si="18"/>
        <v>4332.9399999999996</v>
      </c>
      <c r="O49" s="14">
        <f t="shared" si="19"/>
        <v>41167.06</v>
      </c>
    </row>
    <row r="50" spans="1:15" ht="24.95" customHeight="1" x14ac:dyDescent="0.25">
      <c r="A50" s="1">
        <v>43</v>
      </c>
      <c r="B50" s="1" t="s">
        <v>1382</v>
      </c>
      <c r="C50" s="1" t="s">
        <v>544</v>
      </c>
      <c r="D50" s="1" t="s">
        <v>1295</v>
      </c>
      <c r="E50" s="46" t="s">
        <v>856</v>
      </c>
      <c r="F50" s="13" t="s">
        <v>37</v>
      </c>
      <c r="G50" s="14">
        <v>39000</v>
      </c>
      <c r="H50">
        <v>0</v>
      </c>
      <c r="I50" s="14">
        <f t="shared" ref="I50:I51" si="20">+G50+H50</f>
        <v>39000</v>
      </c>
      <c r="J50">
        <v>1119.3</v>
      </c>
      <c r="K50" s="7">
        <v>301.52</v>
      </c>
      <c r="L50">
        <f t="shared" si="17"/>
        <v>1185.5999999999999</v>
      </c>
      <c r="M50">
        <v>25</v>
      </c>
      <c r="N50" s="7">
        <f t="shared" si="18"/>
        <v>2631.42</v>
      </c>
      <c r="O50" s="14">
        <f t="shared" si="19"/>
        <v>36368.58</v>
      </c>
    </row>
    <row r="51" spans="1:15" ht="24.95" customHeight="1" x14ac:dyDescent="0.25">
      <c r="A51" s="1">
        <v>44</v>
      </c>
      <c r="B51" s="1" t="s">
        <v>1383</v>
      </c>
      <c r="C51" s="1" t="s">
        <v>544</v>
      </c>
      <c r="D51" s="1" t="s">
        <v>193</v>
      </c>
      <c r="E51" s="46" t="s">
        <v>856</v>
      </c>
      <c r="F51" s="13" t="s">
        <v>29</v>
      </c>
      <c r="G51" s="14">
        <v>45500</v>
      </c>
      <c r="H51">
        <v>0</v>
      </c>
      <c r="I51" s="14">
        <f t="shared" si="20"/>
        <v>45500</v>
      </c>
      <c r="J51">
        <v>1305.8499999999999</v>
      </c>
      <c r="K51" s="7">
        <v>1218.8900000000001</v>
      </c>
      <c r="L51">
        <f t="shared" ref="L51" si="21">+I51*3.04%</f>
        <v>1383.2</v>
      </c>
      <c r="M51">
        <f>400+25</f>
        <v>425</v>
      </c>
      <c r="N51" s="7">
        <f t="shared" ref="N51" si="22">+J51+K51+L51+M51</f>
        <v>4332.9399999999996</v>
      </c>
      <c r="O51" s="14">
        <f t="shared" ref="O51" si="23">+I51-N51</f>
        <v>41167.06</v>
      </c>
    </row>
    <row r="52" spans="1:15" ht="24.95" customHeight="1" x14ac:dyDescent="0.25">
      <c r="A52" s="1">
        <v>45</v>
      </c>
      <c r="B52" s="1" t="s">
        <v>1384</v>
      </c>
      <c r="C52" s="1" t="s">
        <v>544</v>
      </c>
      <c r="D52" s="1" t="s">
        <v>193</v>
      </c>
      <c r="E52" s="46" t="s">
        <v>856</v>
      </c>
      <c r="F52" s="13" t="s">
        <v>29</v>
      </c>
      <c r="G52" s="14">
        <v>45500</v>
      </c>
      <c r="H52">
        <v>0</v>
      </c>
      <c r="I52" s="14">
        <f t="shared" ref="I52:I53" si="24">+G52+H52</f>
        <v>45500</v>
      </c>
      <c r="J52" s="51">
        <v>1305.8499999999999</v>
      </c>
      <c r="K52" s="7">
        <v>1218.8900000000001</v>
      </c>
      <c r="L52">
        <f t="shared" ref="L52:L53" si="25">+I52*3.04%</f>
        <v>1383.2</v>
      </c>
      <c r="M52">
        <v>25</v>
      </c>
      <c r="N52" s="7">
        <f t="shared" ref="N52:N53" si="26">+J52+K52+L52+M52</f>
        <v>3932.9399999999996</v>
      </c>
      <c r="O52" s="14">
        <f t="shared" ref="O52:O53" si="27">+I52-N52</f>
        <v>41567.06</v>
      </c>
    </row>
    <row r="53" spans="1:15" ht="24.95" customHeight="1" x14ac:dyDescent="0.25">
      <c r="A53" s="1">
        <v>46</v>
      </c>
      <c r="B53" s="1" t="s">
        <v>1385</v>
      </c>
      <c r="C53" s="1" t="s">
        <v>544</v>
      </c>
      <c r="D53" s="1" t="s">
        <v>193</v>
      </c>
      <c r="E53" s="46" t="s">
        <v>856</v>
      </c>
      <c r="F53" s="13" t="s">
        <v>29</v>
      </c>
      <c r="G53" s="14">
        <v>44750</v>
      </c>
      <c r="H53">
        <v>0</v>
      </c>
      <c r="I53" s="14">
        <f t="shared" si="24"/>
        <v>44750</v>
      </c>
      <c r="J53" s="51">
        <v>1284.33</v>
      </c>
      <c r="K53" s="7">
        <v>1113.04</v>
      </c>
      <c r="L53">
        <f t="shared" si="25"/>
        <v>1360.4</v>
      </c>
      <c r="M53">
        <v>25</v>
      </c>
      <c r="N53" s="7">
        <f t="shared" si="26"/>
        <v>3782.77</v>
      </c>
      <c r="O53" s="14">
        <f t="shared" si="27"/>
        <v>40967.230000000003</v>
      </c>
    </row>
    <row r="54" spans="1:15" ht="24.95" customHeight="1" x14ac:dyDescent="0.25">
      <c r="A54" s="1">
        <v>47</v>
      </c>
      <c r="B54" s="1" t="s">
        <v>1064</v>
      </c>
      <c r="C54" s="1" t="s">
        <v>761</v>
      </c>
      <c r="D54" s="1" t="s">
        <v>1043</v>
      </c>
      <c r="E54" s="13" t="s">
        <v>856</v>
      </c>
      <c r="F54" s="13" t="s">
        <v>29</v>
      </c>
      <c r="G54" s="14">
        <v>11000</v>
      </c>
      <c r="H54">
        <v>0</v>
      </c>
      <c r="I54" s="14">
        <f t="shared" si="0"/>
        <v>11000</v>
      </c>
      <c r="J54">
        <f t="shared" si="16"/>
        <v>315.7</v>
      </c>
      <c r="K54" s="7">
        <v>0</v>
      </c>
      <c r="L54">
        <f t="shared" si="17"/>
        <v>334.4</v>
      </c>
      <c r="M54">
        <v>25</v>
      </c>
      <c r="N54" s="7">
        <f>+J54+K54+L54+M54</f>
        <v>675.09999999999991</v>
      </c>
      <c r="O54" s="14">
        <f>+I54-N54</f>
        <v>10324.9</v>
      </c>
    </row>
    <row r="55" spans="1:15" ht="24.95" customHeight="1" x14ac:dyDescent="0.25">
      <c r="A55" s="1">
        <v>48</v>
      </c>
      <c r="B55" s="1" t="s">
        <v>1065</v>
      </c>
      <c r="C55" s="1" t="s">
        <v>722</v>
      </c>
      <c r="D55" s="1" t="s">
        <v>193</v>
      </c>
      <c r="E55" s="13" t="s">
        <v>1291</v>
      </c>
      <c r="F55" s="13" t="s">
        <v>29</v>
      </c>
      <c r="G55" s="14">
        <v>65000</v>
      </c>
      <c r="H55">
        <v>0</v>
      </c>
      <c r="I55" s="14">
        <f t="shared" si="0"/>
        <v>65000</v>
      </c>
      <c r="J55">
        <f t="shared" si="1"/>
        <v>1865.5</v>
      </c>
      <c r="K55" s="7">
        <v>4427.55</v>
      </c>
      <c r="L55">
        <f t="shared" si="2"/>
        <v>1976</v>
      </c>
      <c r="M55">
        <v>25</v>
      </c>
      <c r="N55" s="7">
        <f>+J55+K55+L55+M55</f>
        <v>8294.0499999999993</v>
      </c>
      <c r="O55" s="14">
        <f t="shared" si="4"/>
        <v>56705.95</v>
      </c>
    </row>
    <row r="56" spans="1:15" ht="24.95" customHeight="1" x14ac:dyDescent="0.25">
      <c r="A56" s="1">
        <v>49</v>
      </c>
      <c r="B56" s="1" t="s">
        <v>1287</v>
      </c>
      <c r="C56" s="6" t="s">
        <v>268</v>
      </c>
      <c r="D56" s="1" t="s">
        <v>65</v>
      </c>
      <c r="E56" s="1" t="s">
        <v>1291</v>
      </c>
      <c r="F56" s="13" t="s">
        <v>37</v>
      </c>
      <c r="G56" s="14">
        <v>25000</v>
      </c>
      <c r="H56">
        <v>0</v>
      </c>
      <c r="I56" s="14">
        <f t="shared" si="0"/>
        <v>25000</v>
      </c>
      <c r="J56">
        <f t="shared" si="1"/>
        <v>717.5</v>
      </c>
      <c r="K56" s="7">
        <v>0</v>
      </c>
      <c r="L56">
        <f t="shared" si="2"/>
        <v>760</v>
      </c>
      <c r="M56">
        <v>25</v>
      </c>
      <c r="N56" s="7">
        <f t="shared" ref="N56:N66" si="28">+J56+K56+L56+M56</f>
        <v>1502.5</v>
      </c>
      <c r="O56" s="14">
        <f t="shared" si="4"/>
        <v>23497.5</v>
      </c>
    </row>
    <row r="57" spans="1:15" ht="24.95" customHeight="1" x14ac:dyDescent="0.25">
      <c r="A57" s="1">
        <v>50</v>
      </c>
      <c r="B57" s="1" t="s">
        <v>1288</v>
      </c>
      <c r="C57" s="6" t="s">
        <v>268</v>
      </c>
      <c r="D57" s="1" t="s">
        <v>65</v>
      </c>
      <c r="E57" s="1" t="s">
        <v>1291</v>
      </c>
      <c r="F57" s="13" t="s">
        <v>37</v>
      </c>
      <c r="G57" s="14">
        <v>25000</v>
      </c>
      <c r="H57">
        <v>0</v>
      </c>
      <c r="I57" s="14">
        <f t="shared" si="0"/>
        <v>25000</v>
      </c>
      <c r="J57">
        <f t="shared" si="1"/>
        <v>717.5</v>
      </c>
      <c r="K57" s="7">
        <v>0</v>
      </c>
      <c r="L57">
        <f t="shared" si="2"/>
        <v>760</v>
      </c>
      <c r="M57">
        <v>25</v>
      </c>
      <c r="N57" s="7">
        <f t="shared" si="28"/>
        <v>1502.5</v>
      </c>
      <c r="O57" s="14">
        <f t="shared" si="4"/>
        <v>23497.5</v>
      </c>
    </row>
    <row r="58" spans="1:15" ht="24.95" customHeight="1" x14ac:dyDescent="0.25">
      <c r="A58" s="1">
        <v>51</v>
      </c>
      <c r="B58" s="1" t="s">
        <v>1289</v>
      </c>
      <c r="C58" s="6" t="s">
        <v>268</v>
      </c>
      <c r="D58" s="1" t="s">
        <v>40</v>
      </c>
      <c r="E58" s="1" t="s">
        <v>1291</v>
      </c>
      <c r="F58" s="13" t="s">
        <v>29</v>
      </c>
      <c r="G58" s="14">
        <v>39000</v>
      </c>
      <c r="H58">
        <v>0</v>
      </c>
      <c r="I58" s="14">
        <f t="shared" si="0"/>
        <v>39000</v>
      </c>
      <c r="J58">
        <f t="shared" si="1"/>
        <v>1119.3</v>
      </c>
      <c r="K58" s="7">
        <v>301.52</v>
      </c>
      <c r="L58">
        <f t="shared" si="2"/>
        <v>1185.5999999999999</v>
      </c>
      <c r="M58">
        <v>25</v>
      </c>
      <c r="N58" s="7">
        <f t="shared" si="28"/>
        <v>2631.42</v>
      </c>
      <c r="O58" s="14">
        <f t="shared" si="4"/>
        <v>36368.58</v>
      </c>
    </row>
    <row r="59" spans="1:15" ht="24.95" customHeight="1" x14ac:dyDescent="0.25">
      <c r="A59" s="1">
        <v>52</v>
      </c>
      <c r="B59" s="1" t="s">
        <v>1290</v>
      </c>
      <c r="C59" s="6" t="s">
        <v>268</v>
      </c>
      <c r="D59" s="1" t="s">
        <v>1026</v>
      </c>
      <c r="E59" s="1" t="s">
        <v>1291</v>
      </c>
      <c r="F59" s="13" t="s">
        <v>29</v>
      </c>
      <c r="G59" s="14">
        <v>15000</v>
      </c>
      <c r="H59">
        <v>0</v>
      </c>
      <c r="I59" s="14">
        <f t="shared" si="0"/>
        <v>15000</v>
      </c>
      <c r="J59">
        <f t="shared" si="1"/>
        <v>430.5</v>
      </c>
      <c r="K59" s="7">
        <v>0</v>
      </c>
      <c r="L59">
        <f t="shared" si="2"/>
        <v>456</v>
      </c>
      <c r="M59">
        <v>25</v>
      </c>
      <c r="N59" s="7">
        <f t="shared" si="28"/>
        <v>911.5</v>
      </c>
      <c r="O59" s="14">
        <f t="shared" si="4"/>
        <v>14088.5</v>
      </c>
    </row>
    <row r="60" spans="1:15" ht="24.95" customHeight="1" x14ac:dyDescent="0.25">
      <c r="A60" s="1">
        <v>53</v>
      </c>
      <c r="B60" s="1" t="s">
        <v>1302</v>
      </c>
      <c r="C60" s="6" t="s">
        <v>268</v>
      </c>
      <c r="D60" s="1" t="s">
        <v>1295</v>
      </c>
      <c r="E60" s="13" t="s">
        <v>856</v>
      </c>
      <c r="F60" s="13" t="s">
        <v>37</v>
      </c>
      <c r="G60" s="14">
        <v>39750</v>
      </c>
      <c r="H60">
        <v>0</v>
      </c>
      <c r="I60" s="14">
        <f t="shared" si="0"/>
        <v>39750</v>
      </c>
      <c r="J60" s="51">
        <v>1140.83</v>
      </c>
      <c r="K60" s="7">
        <v>407.37</v>
      </c>
      <c r="L60">
        <f t="shared" si="2"/>
        <v>1208.4000000000001</v>
      </c>
      <c r="M60">
        <v>25</v>
      </c>
      <c r="N60" s="7">
        <f t="shared" si="28"/>
        <v>2781.6</v>
      </c>
      <c r="O60" s="14">
        <f t="shared" si="4"/>
        <v>36968.400000000001</v>
      </c>
    </row>
    <row r="61" spans="1:15" ht="24.95" customHeight="1" x14ac:dyDescent="0.25">
      <c r="A61" s="1">
        <v>54</v>
      </c>
      <c r="B61" s="1" t="s">
        <v>1296</v>
      </c>
      <c r="C61" s="6" t="s">
        <v>268</v>
      </c>
      <c r="D61" s="1" t="s">
        <v>193</v>
      </c>
      <c r="E61" s="13" t="s">
        <v>856</v>
      </c>
      <c r="F61" s="13" t="s">
        <v>29</v>
      </c>
      <c r="G61" s="14">
        <v>45500</v>
      </c>
      <c r="H61">
        <v>0</v>
      </c>
      <c r="I61" s="14">
        <f t="shared" si="0"/>
        <v>45500</v>
      </c>
      <c r="J61">
        <v>1305.8499999999999</v>
      </c>
      <c r="K61" s="7">
        <v>1218.8900000000001</v>
      </c>
      <c r="L61">
        <f t="shared" si="2"/>
        <v>1383.2</v>
      </c>
      <c r="M61">
        <v>25</v>
      </c>
      <c r="N61" s="7">
        <f t="shared" si="28"/>
        <v>3932.9399999999996</v>
      </c>
      <c r="O61" s="14">
        <f t="shared" si="4"/>
        <v>41567.06</v>
      </c>
    </row>
    <row r="62" spans="1:15" ht="24.95" customHeight="1" x14ac:dyDescent="0.25">
      <c r="A62" s="1">
        <v>55</v>
      </c>
      <c r="B62" s="1" t="s">
        <v>1297</v>
      </c>
      <c r="C62" s="6" t="s">
        <v>268</v>
      </c>
      <c r="D62" s="1" t="s">
        <v>193</v>
      </c>
      <c r="E62" s="13" t="s">
        <v>856</v>
      </c>
      <c r="F62" s="13" t="s">
        <v>29</v>
      </c>
      <c r="G62" s="14">
        <v>45500</v>
      </c>
      <c r="H62">
        <v>0</v>
      </c>
      <c r="I62" s="14">
        <f t="shared" si="0"/>
        <v>45500</v>
      </c>
      <c r="J62">
        <v>1305.8499999999999</v>
      </c>
      <c r="K62" s="7">
        <v>1218.8900000000001</v>
      </c>
      <c r="L62">
        <f t="shared" si="2"/>
        <v>1383.2</v>
      </c>
      <c r="M62">
        <v>4550</v>
      </c>
      <c r="N62" s="7">
        <f t="shared" si="28"/>
        <v>8457.9399999999987</v>
      </c>
      <c r="O62" s="14">
        <f t="shared" si="4"/>
        <v>37042.06</v>
      </c>
    </row>
    <row r="63" spans="1:15" ht="24.95" customHeight="1" x14ac:dyDescent="0.25">
      <c r="A63" s="1">
        <v>56</v>
      </c>
      <c r="B63" s="1" t="s">
        <v>1298</v>
      </c>
      <c r="C63" s="6" t="s">
        <v>268</v>
      </c>
      <c r="D63" s="1" t="s">
        <v>193</v>
      </c>
      <c r="E63" s="13" t="s">
        <v>856</v>
      </c>
      <c r="F63" s="13" t="s">
        <v>37</v>
      </c>
      <c r="G63" s="14">
        <v>45500</v>
      </c>
      <c r="H63">
        <v>0</v>
      </c>
      <c r="I63" s="14">
        <f t="shared" si="0"/>
        <v>45500</v>
      </c>
      <c r="J63">
        <v>1305.8499999999999</v>
      </c>
      <c r="K63" s="7">
        <v>1218.8900000000001</v>
      </c>
      <c r="L63">
        <f t="shared" si="2"/>
        <v>1383.2</v>
      </c>
      <c r="M63">
        <v>25</v>
      </c>
      <c r="N63" s="7">
        <f t="shared" si="28"/>
        <v>3932.9399999999996</v>
      </c>
      <c r="O63" s="14">
        <f t="shared" si="4"/>
        <v>41567.06</v>
      </c>
    </row>
    <row r="64" spans="1:15" ht="24.95" customHeight="1" x14ac:dyDescent="0.25">
      <c r="A64" s="1">
        <v>57</v>
      </c>
      <c r="B64" s="1" t="s">
        <v>1299</v>
      </c>
      <c r="C64" s="6" t="s">
        <v>268</v>
      </c>
      <c r="D64" s="1" t="s">
        <v>193</v>
      </c>
      <c r="E64" s="13" t="s">
        <v>856</v>
      </c>
      <c r="F64" s="13" t="s">
        <v>37</v>
      </c>
      <c r="G64" s="14">
        <v>45500</v>
      </c>
      <c r="H64">
        <v>0</v>
      </c>
      <c r="I64" s="14">
        <f t="shared" si="0"/>
        <v>45500</v>
      </c>
      <c r="J64" s="51">
        <v>1305.8499999999999</v>
      </c>
      <c r="K64" s="7">
        <v>1218.8900000000001</v>
      </c>
      <c r="L64">
        <f t="shared" si="2"/>
        <v>1383.2</v>
      </c>
      <c r="M64">
        <v>25</v>
      </c>
      <c r="N64" s="7">
        <f t="shared" si="28"/>
        <v>3932.9399999999996</v>
      </c>
      <c r="O64" s="14">
        <f t="shared" si="4"/>
        <v>41567.06</v>
      </c>
    </row>
    <row r="65" spans="1:18" ht="24.95" customHeight="1" x14ac:dyDescent="0.25">
      <c r="A65" s="1">
        <v>58</v>
      </c>
      <c r="B65" s="1" t="s">
        <v>1300</v>
      </c>
      <c r="C65" s="6" t="s">
        <v>268</v>
      </c>
      <c r="D65" s="1" t="s">
        <v>193</v>
      </c>
      <c r="E65" s="13" t="s">
        <v>856</v>
      </c>
      <c r="F65" s="13" t="s">
        <v>37</v>
      </c>
      <c r="G65" s="14">
        <v>45500</v>
      </c>
      <c r="H65">
        <v>0</v>
      </c>
      <c r="I65" s="14">
        <f t="shared" si="0"/>
        <v>45500</v>
      </c>
      <c r="J65" s="51">
        <v>1305.8499999999999</v>
      </c>
      <c r="K65" s="7">
        <v>1218.8900000000001</v>
      </c>
      <c r="L65">
        <f t="shared" si="2"/>
        <v>1383.2</v>
      </c>
      <c r="M65">
        <v>25</v>
      </c>
      <c r="N65" s="7">
        <f t="shared" si="28"/>
        <v>3932.9399999999996</v>
      </c>
      <c r="O65" s="14">
        <f t="shared" si="4"/>
        <v>41567.06</v>
      </c>
    </row>
    <row r="66" spans="1:18" ht="24.95" customHeight="1" x14ac:dyDescent="0.25">
      <c r="A66" s="1">
        <v>59</v>
      </c>
      <c r="B66" s="1" t="s">
        <v>1301</v>
      </c>
      <c r="C66" s="6" t="s">
        <v>268</v>
      </c>
      <c r="D66" s="1" t="s">
        <v>193</v>
      </c>
      <c r="E66" s="13" t="s">
        <v>856</v>
      </c>
      <c r="F66" s="13" t="s">
        <v>37</v>
      </c>
      <c r="G66" s="14">
        <v>45500</v>
      </c>
      <c r="H66">
        <v>0</v>
      </c>
      <c r="I66" s="14">
        <f t="shared" si="0"/>
        <v>45500</v>
      </c>
      <c r="J66" s="51">
        <v>1305.8499999999999</v>
      </c>
      <c r="K66" s="7">
        <v>1218.8900000000001</v>
      </c>
      <c r="L66">
        <f t="shared" si="2"/>
        <v>1383.2</v>
      </c>
      <c r="M66">
        <v>25</v>
      </c>
      <c r="N66" s="7">
        <f t="shared" si="28"/>
        <v>3932.9399999999996</v>
      </c>
      <c r="O66" s="14">
        <f t="shared" si="4"/>
        <v>41567.06</v>
      </c>
    </row>
    <row r="67" spans="1:18" x14ac:dyDescent="0.25">
      <c r="C67" s="6"/>
      <c r="E67" s="13"/>
      <c r="G67" s="14"/>
      <c r="H67"/>
      <c r="I67" s="14"/>
      <c r="J67"/>
      <c r="K67" s="7"/>
      <c r="L67"/>
      <c r="M67"/>
      <c r="N67" s="7"/>
      <c r="O67" s="14"/>
    </row>
    <row r="68" spans="1:18" x14ac:dyDescent="0.25">
      <c r="C68" s="6"/>
      <c r="E68" s="13"/>
      <c r="G68" s="14"/>
      <c r="H68"/>
      <c r="I68" s="14"/>
      <c r="J68"/>
      <c r="K68" s="7"/>
      <c r="L68"/>
      <c r="M68"/>
      <c r="N68" s="7"/>
      <c r="O68" s="14"/>
    </row>
    <row r="69" spans="1:18" x14ac:dyDescent="0.25">
      <c r="G69" s="13"/>
      <c r="H69" s="13"/>
      <c r="I69" s="13"/>
      <c r="K69" s="13"/>
      <c r="L69" s="13"/>
      <c r="M69" s="13"/>
      <c r="N69" s="13"/>
      <c r="O69" s="13"/>
    </row>
    <row r="70" spans="1:18" x14ac:dyDescent="0.25">
      <c r="G70" s="26">
        <f t="shared" ref="G70:O70" si="29">SUM(G8:G69)</f>
        <v>1990250</v>
      </c>
      <c r="H70" s="26">
        <f t="shared" si="29"/>
        <v>0</v>
      </c>
      <c r="I70" s="26">
        <f t="shared" si="29"/>
        <v>1990250</v>
      </c>
      <c r="J70" s="26">
        <f t="shared" si="29"/>
        <v>57120.189999999988</v>
      </c>
      <c r="K70" s="26">
        <f t="shared" si="29"/>
        <v>50584.979999999989</v>
      </c>
      <c r="L70" s="26">
        <f t="shared" si="29"/>
        <v>60503.599999999977</v>
      </c>
      <c r="M70" s="26">
        <f t="shared" si="29"/>
        <v>33585.94</v>
      </c>
      <c r="N70" s="26">
        <f t="shared" si="29"/>
        <v>201794.71000000005</v>
      </c>
      <c r="O70" s="26">
        <f t="shared" si="29"/>
        <v>1788455.2900000007</v>
      </c>
    </row>
    <row r="71" spans="1:18" x14ac:dyDescent="0.25">
      <c r="G71" s="13"/>
      <c r="H71" s="13"/>
      <c r="I71" s="13"/>
      <c r="K71" s="13"/>
      <c r="L71" s="13"/>
      <c r="M71" s="13"/>
      <c r="N71" s="13"/>
      <c r="O71" s="13"/>
    </row>
    <row r="72" spans="1:18" x14ac:dyDescent="0.25">
      <c r="G72" s="13"/>
      <c r="H72" s="13"/>
      <c r="I72" s="13"/>
      <c r="K72" s="13"/>
      <c r="L72" s="13"/>
      <c r="M72" s="13"/>
      <c r="N72" s="13"/>
      <c r="O72" s="13"/>
    </row>
    <row r="73" spans="1:18" x14ac:dyDescent="0.25">
      <c r="G73" s="13"/>
      <c r="H73" s="13"/>
      <c r="I73" s="13"/>
      <c r="K73" s="13"/>
      <c r="L73" s="13"/>
      <c r="M73" s="13"/>
      <c r="N73" s="13"/>
      <c r="O73" s="13"/>
      <c r="R73" s="13"/>
    </row>
    <row r="74" spans="1:18" x14ac:dyDescent="0.25">
      <c r="G74" s="13"/>
      <c r="H74" s="13"/>
      <c r="I74" s="13"/>
      <c r="K74" s="13"/>
      <c r="L74" s="13"/>
      <c r="M74" s="13"/>
      <c r="N74" s="13"/>
      <c r="O74" s="13"/>
      <c r="R74" s="13"/>
    </row>
    <row r="75" spans="1:18" ht="15" customHeight="1" x14ac:dyDescent="0.25">
      <c r="F75" s="31" t="s">
        <v>850</v>
      </c>
      <c r="G75" s="13"/>
      <c r="H75" s="13"/>
      <c r="I75" s="13"/>
      <c r="K75" s="13"/>
      <c r="L75" s="13"/>
      <c r="M75" s="13"/>
      <c r="R75" s="13"/>
    </row>
    <row r="76" spans="1:18" ht="45" x14ac:dyDescent="0.25">
      <c r="F76" s="32" t="s">
        <v>851</v>
      </c>
      <c r="G76" s="13"/>
      <c r="H76" s="13"/>
      <c r="I76" s="13"/>
      <c r="K76" s="13"/>
      <c r="L76" s="13"/>
      <c r="M76" s="13"/>
      <c r="N76" s="13"/>
      <c r="O76" s="13"/>
      <c r="P76" s="13"/>
      <c r="Q76" s="13"/>
      <c r="R76" s="13"/>
    </row>
    <row r="77" spans="1:18" x14ac:dyDescent="0.25">
      <c r="F77" s="32"/>
      <c r="G77" s="13"/>
      <c r="H77" s="13"/>
      <c r="I77" s="13"/>
      <c r="K77" s="13"/>
      <c r="L77" s="13"/>
      <c r="M77" s="13"/>
      <c r="N77" s="13"/>
      <c r="O77" s="13"/>
      <c r="P77" s="13"/>
      <c r="Q77" s="13"/>
      <c r="R77" s="13"/>
    </row>
    <row r="78" spans="1:18" x14ac:dyDescent="0.25">
      <c r="F78" s="32"/>
      <c r="G78" s="13"/>
      <c r="H78" s="13"/>
      <c r="I78" s="13"/>
      <c r="K78" s="13"/>
      <c r="L78" s="13"/>
      <c r="M78" s="13"/>
      <c r="N78" s="13"/>
      <c r="O78" s="13"/>
      <c r="P78" s="13"/>
      <c r="Q78" s="13"/>
      <c r="R78" s="13"/>
    </row>
    <row r="79" spans="1:18" x14ac:dyDescent="0.25">
      <c r="F79" s="32"/>
      <c r="G79" s="13"/>
      <c r="H79" s="13"/>
      <c r="I79" s="13"/>
      <c r="K79" s="13"/>
      <c r="L79" s="13"/>
      <c r="M79" s="13"/>
      <c r="N79" s="13"/>
      <c r="O79" s="13"/>
      <c r="P79" s="13"/>
      <c r="Q79" s="13"/>
      <c r="R79" s="13"/>
    </row>
    <row r="80" spans="1:18" x14ac:dyDescent="0.25">
      <c r="F80" s="32"/>
      <c r="G80" s="13"/>
      <c r="H80" s="13"/>
      <c r="I80" s="13"/>
      <c r="K80" s="13"/>
      <c r="L80" s="13"/>
      <c r="M80" s="13"/>
      <c r="N80" s="13"/>
      <c r="O80" s="13"/>
      <c r="P80" s="13"/>
      <c r="Q80" s="13"/>
      <c r="R80" s="13"/>
    </row>
    <row r="81" spans="3:19" x14ac:dyDescent="0.25">
      <c r="F81" s="32"/>
      <c r="G81" s="13"/>
      <c r="H81" s="13"/>
      <c r="I81" s="13"/>
      <c r="K81" s="13"/>
      <c r="L81" s="13"/>
      <c r="M81" s="13"/>
      <c r="N81" s="13"/>
      <c r="O81" s="13"/>
      <c r="P81" s="13"/>
      <c r="Q81" s="13"/>
      <c r="R81" s="13"/>
    </row>
    <row r="82" spans="3:19" x14ac:dyDescent="0.25">
      <c r="F82" s="32"/>
      <c r="G82" s="13"/>
      <c r="H82" s="13"/>
      <c r="I82" s="13"/>
      <c r="K82" s="13"/>
      <c r="L82" s="13"/>
      <c r="M82" s="13"/>
      <c r="N82" s="13"/>
      <c r="O82" s="13"/>
      <c r="P82" s="13"/>
      <c r="Q82" s="13"/>
      <c r="R82" s="13"/>
    </row>
    <row r="84" spans="3:19" x14ac:dyDescent="0.25">
      <c r="K84" s="13"/>
      <c r="L84" s="13"/>
      <c r="M84" s="13"/>
      <c r="N84" s="13"/>
      <c r="O84" s="13"/>
      <c r="P84" s="13"/>
      <c r="Q84" s="13"/>
      <c r="R84" s="13"/>
    </row>
    <row r="85" spans="3:19" x14ac:dyDescent="0.25">
      <c r="C85" s="13"/>
      <c r="D85" s="13"/>
      <c r="H85" s="13"/>
      <c r="I85" s="13"/>
      <c r="K85" s="13"/>
      <c r="L85" s="13"/>
      <c r="M85" s="13"/>
      <c r="N85" s="13"/>
      <c r="O85" s="13"/>
      <c r="P85" s="13"/>
      <c r="Q85" s="13"/>
      <c r="R85" s="13"/>
    </row>
    <row r="86" spans="3:19" x14ac:dyDescent="0.25">
      <c r="C86" s="13"/>
      <c r="D86" s="13"/>
      <c r="G86" s="13"/>
      <c r="H86" s="13"/>
      <c r="I86" s="13"/>
      <c r="K86" s="13"/>
      <c r="L86" s="13"/>
      <c r="M86" s="13"/>
      <c r="N86" s="13"/>
      <c r="O86" s="13"/>
      <c r="P86" s="13"/>
      <c r="Q86" s="13"/>
      <c r="R86" s="13"/>
    </row>
    <row r="87" spans="3:19" x14ac:dyDescent="0.25">
      <c r="C87" s="13"/>
      <c r="D87" s="13"/>
      <c r="G87" s="13"/>
      <c r="H87" s="13"/>
      <c r="I87" s="13"/>
      <c r="K87" s="13"/>
      <c r="L87" s="13"/>
      <c r="M87" s="13"/>
      <c r="N87" s="13"/>
      <c r="O87" s="13"/>
      <c r="P87" s="13"/>
      <c r="Q87" s="13"/>
      <c r="R87" s="13"/>
    </row>
    <row r="88" spans="3:19" x14ac:dyDescent="0.25">
      <c r="C88" s="13"/>
      <c r="D88" s="13"/>
      <c r="G88" s="13"/>
      <c r="H88" s="13"/>
      <c r="I88" s="13"/>
      <c r="K88" s="13"/>
      <c r="L88" s="13"/>
      <c r="M88" s="13"/>
      <c r="N88" s="13"/>
      <c r="O88" s="13"/>
      <c r="P88" s="13"/>
      <c r="Q88" s="13"/>
      <c r="R88" s="13"/>
      <c r="S88" s="17"/>
    </row>
    <row r="89" spans="3:19" s="33" customFormat="1" x14ac:dyDescent="0.25">
      <c r="C89" s="34"/>
      <c r="D89" s="34"/>
      <c r="F89" s="34">
        <v>6</v>
      </c>
      <c r="G89" s="34">
        <v>227000</v>
      </c>
      <c r="H89" s="34"/>
      <c r="I89" s="34">
        <v>227000</v>
      </c>
      <c r="J89" s="34">
        <v>6514.9</v>
      </c>
      <c r="K89" s="34">
        <v>8417.82</v>
      </c>
      <c r="L89" s="34">
        <v>6900.8</v>
      </c>
      <c r="M89" s="34">
        <f>3578.78+150</f>
        <v>3728.78</v>
      </c>
      <c r="N89" s="34">
        <f>+J89+K89+L89+M89</f>
        <v>25562.3</v>
      </c>
      <c r="O89" s="34">
        <f>+I89-N89</f>
        <v>201437.7</v>
      </c>
      <c r="P89" s="34"/>
      <c r="Q89" s="34" t="s">
        <v>1066</v>
      </c>
      <c r="R89" s="34"/>
    </row>
    <row r="90" spans="3:19" s="35" customFormat="1" x14ac:dyDescent="0.25">
      <c r="C90" s="36"/>
      <c r="D90" s="36"/>
      <c r="F90" s="36">
        <v>9</v>
      </c>
      <c r="G90" s="36">
        <v>179000</v>
      </c>
      <c r="H90" s="36"/>
      <c r="I90" s="36">
        <v>179000</v>
      </c>
      <c r="J90" s="36">
        <v>5137.3</v>
      </c>
      <c r="K90" s="36">
        <v>301.52</v>
      </c>
      <c r="L90" s="36">
        <v>5441.6</v>
      </c>
      <c r="M90" s="36">
        <v>225</v>
      </c>
      <c r="N90" s="36">
        <f>+J90+K90+L90+M90</f>
        <v>11105.42</v>
      </c>
      <c r="O90" s="36">
        <f>+I90-N90</f>
        <v>167894.58</v>
      </c>
      <c r="P90" s="36"/>
      <c r="Q90" s="36" t="s">
        <v>1067</v>
      </c>
      <c r="R90" s="36"/>
    </row>
    <row r="91" spans="3:19" s="37" customFormat="1" x14ac:dyDescent="0.25">
      <c r="C91" s="38"/>
      <c r="D91" s="38"/>
      <c r="F91" s="37">
        <v>29</v>
      </c>
      <c r="G91" s="38">
        <v>1057750</v>
      </c>
      <c r="H91" s="38"/>
      <c r="I91" s="38">
        <v>1057750</v>
      </c>
      <c r="J91" s="38">
        <v>30357.439999999999</v>
      </c>
      <c r="K91" s="38">
        <v>23656.1</v>
      </c>
      <c r="L91" s="38">
        <v>32155.599999999999</v>
      </c>
      <c r="M91" s="38">
        <f>14141.49+725</f>
        <v>14866.49</v>
      </c>
      <c r="N91" s="38">
        <f>+J91+K91+L91+M91</f>
        <v>101035.62999999999</v>
      </c>
      <c r="O91" s="38">
        <f>+I91-N91</f>
        <v>956714.37</v>
      </c>
      <c r="P91" s="38"/>
      <c r="Q91" s="38" t="s">
        <v>1068</v>
      </c>
      <c r="R91" s="38"/>
      <c r="S91" s="38"/>
    </row>
    <row r="92" spans="3:19" s="39" customFormat="1" x14ac:dyDescent="0.25">
      <c r="C92" s="40"/>
      <c r="D92" s="40"/>
      <c r="F92" s="39">
        <v>8</v>
      </c>
      <c r="G92" s="40">
        <v>410500</v>
      </c>
      <c r="H92" s="40"/>
      <c r="I92" s="40">
        <v>410500</v>
      </c>
      <c r="J92" s="40">
        <v>11781.35</v>
      </c>
      <c r="K92" s="40">
        <v>18209.54</v>
      </c>
      <c r="L92" s="40">
        <v>12479.2</v>
      </c>
      <c r="M92" s="40">
        <f>12470.89+200</f>
        <v>12670.89</v>
      </c>
      <c r="N92" s="40">
        <f>+J92+K92+L92+M92</f>
        <v>55140.979999999996</v>
      </c>
      <c r="O92" s="40">
        <f>+I92-N92</f>
        <v>355359.02</v>
      </c>
      <c r="P92" s="40"/>
      <c r="Q92" s="40" t="s">
        <v>1069</v>
      </c>
      <c r="R92" s="40"/>
      <c r="S92" s="40"/>
    </row>
    <row r="93" spans="3:19" s="41" customFormat="1" x14ac:dyDescent="0.25">
      <c r="C93" s="42"/>
      <c r="D93" s="42"/>
      <c r="F93" s="41">
        <v>7</v>
      </c>
      <c r="G93" s="42">
        <v>116000</v>
      </c>
      <c r="H93" s="42"/>
      <c r="I93" s="42">
        <v>116000</v>
      </c>
      <c r="J93" s="42">
        <v>3329.2</v>
      </c>
      <c r="K93" s="42">
        <v>0</v>
      </c>
      <c r="L93" s="42">
        <v>3526.4</v>
      </c>
      <c r="M93" s="42">
        <v>2094.7800000000002</v>
      </c>
      <c r="N93" s="42">
        <f>+J93+K93+L93+M93</f>
        <v>8950.380000000001</v>
      </c>
      <c r="O93" s="42">
        <f>+I93-N93</f>
        <v>107049.62</v>
      </c>
      <c r="P93" s="42"/>
      <c r="Q93" s="42" t="s">
        <v>1070</v>
      </c>
      <c r="R93" s="42"/>
      <c r="S93" s="42"/>
    </row>
    <row r="94" spans="3:19" x14ac:dyDescent="0.25">
      <c r="C94" s="13"/>
      <c r="D94" s="13"/>
      <c r="F94" s="1"/>
      <c r="G94" s="13"/>
      <c r="J94" s="1"/>
      <c r="K94" s="13"/>
      <c r="L94" s="13"/>
      <c r="M94" s="13"/>
      <c r="N94" s="13"/>
      <c r="O94" s="13"/>
      <c r="P94" s="13"/>
      <c r="Q94" s="13"/>
      <c r="R94" s="13"/>
      <c r="S94" s="13"/>
    </row>
    <row r="95" spans="3:19" x14ac:dyDescent="0.25">
      <c r="C95" s="13"/>
      <c r="D95" s="13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3"/>
      <c r="Q95" s="13"/>
      <c r="R95" s="13"/>
      <c r="S95" s="13"/>
    </row>
    <row r="96" spans="3:19" x14ac:dyDescent="0.25">
      <c r="C96" s="13"/>
      <c r="D96" s="13"/>
      <c r="F96" s="43">
        <f>SUM(F89:F95)</f>
        <v>59</v>
      </c>
      <c r="G96" s="43">
        <f>SUM(G89:G95)</f>
        <v>1990250</v>
      </c>
      <c r="H96" s="43">
        <f t="shared" ref="H96:O96" si="30">SUM(H89:H95)</f>
        <v>0</v>
      </c>
      <c r="I96" s="43">
        <f>SUM(I89:I95)</f>
        <v>1990250</v>
      </c>
      <c r="J96" s="43">
        <f>SUM(J89:J95)</f>
        <v>57120.189999999995</v>
      </c>
      <c r="K96" s="43">
        <f>SUM(K89:K95)</f>
        <v>50584.979999999996</v>
      </c>
      <c r="L96" s="43">
        <f t="shared" si="30"/>
        <v>60503.6</v>
      </c>
      <c r="M96" s="43">
        <f>SUM(M89:M95)</f>
        <v>33585.94</v>
      </c>
      <c r="N96" s="43">
        <f t="shared" si="30"/>
        <v>201794.70999999996</v>
      </c>
      <c r="O96" s="43">
        <f t="shared" si="30"/>
        <v>1788455.29</v>
      </c>
      <c r="P96" s="13"/>
      <c r="Q96" s="13"/>
      <c r="R96" s="13"/>
      <c r="S96" s="13"/>
    </row>
    <row r="97" spans="3:19" x14ac:dyDescent="0.25">
      <c r="C97" s="13"/>
      <c r="D97" s="13"/>
      <c r="F97" s="1"/>
      <c r="G97" s="13"/>
      <c r="J97" s="1"/>
      <c r="K97" s="13"/>
      <c r="L97" s="13"/>
      <c r="M97" s="13"/>
      <c r="N97" s="13"/>
      <c r="O97" s="13"/>
      <c r="P97" s="13"/>
      <c r="Q97" s="13"/>
      <c r="R97" s="13"/>
      <c r="S97" s="13"/>
    </row>
    <row r="98" spans="3:19" x14ac:dyDescent="0.25">
      <c r="C98" s="13"/>
      <c r="D98" s="13"/>
      <c r="F98" s="1"/>
      <c r="G98" s="17"/>
      <c r="H98" s="17"/>
      <c r="I98" s="17"/>
      <c r="J98" s="17"/>
      <c r="K98" s="17"/>
      <c r="L98" s="17"/>
      <c r="M98" s="17"/>
      <c r="N98" s="17"/>
      <c r="O98" s="17"/>
      <c r="P98" s="13"/>
      <c r="Q98" s="13"/>
      <c r="R98" s="13"/>
      <c r="S98" s="13"/>
    </row>
    <row r="99" spans="3:19" x14ac:dyDescent="0.25">
      <c r="C99" s="13"/>
      <c r="D99" s="13"/>
      <c r="G99" s="13">
        <f t="shared" ref="G99:O99" si="31">+G70-G96</f>
        <v>0</v>
      </c>
      <c r="H99" s="13">
        <f t="shared" si="31"/>
        <v>0</v>
      </c>
      <c r="I99" s="13">
        <f t="shared" si="31"/>
        <v>0</v>
      </c>
      <c r="J99" s="13">
        <f t="shared" si="31"/>
        <v>0</v>
      </c>
      <c r="K99" s="13">
        <f t="shared" si="31"/>
        <v>0</v>
      </c>
      <c r="L99" s="13">
        <f t="shared" si="31"/>
        <v>0</v>
      </c>
      <c r="M99" s="13">
        <f t="shared" si="31"/>
        <v>0</v>
      </c>
      <c r="N99" s="13">
        <f t="shared" si="31"/>
        <v>0</v>
      </c>
      <c r="O99" s="13">
        <f t="shared" si="31"/>
        <v>0</v>
      </c>
      <c r="P99" s="13"/>
      <c r="Q99" s="13"/>
      <c r="R99" s="13"/>
    </row>
    <row r="100" spans="3:19" x14ac:dyDescent="0.25">
      <c r="C100" s="13"/>
      <c r="D100" s="13"/>
      <c r="G100" s="13"/>
      <c r="H100" s="13"/>
      <c r="I100" s="13"/>
      <c r="K100" s="13"/>
      <c r="L100" s="13"/>
      <c r="M100" s="13"/>
      <c r="N100" s="13"/>
      <c r="O100" s="13"/>
      <c r="P100" s="13"/>
      <c r="Q100" s="13"/>
      <c r="R100" s="13"/>
    </row>
    <row r="101" spans="3:19" x14ac:dyDescent="0.25">
      <c r="C101" s="13"/>
      <c r="D101" s="13"/>
      <c r="F101" s="1"/>
      <c r="G101" s="17"/>
      <c r="H101" s="17"/>
      <c r="I101" s="17"/>
      <c r="J101" s="17"/>
      <c r="K101" s="17"/>
      <c r="L101" s="17"/>
      <c r="M101" s="17"/>
      <c r="N101" s="17"/>
      <c r="O101" s="17"/>
      <c r="P101" s="13"/>
      <c r="Q101" s="13"/>
      <c r="R101" s="13"/>
      <c r="S101" s="13"/>
    </row>
    <row r="102" spans="3:19" x14ac:dyDescent="0.25">
      <c r="C102" s="13"/>
      <c r="D102" s="13"/>
      <c r="G102" s="13"/>
      <c r="H102" s="13"/>
      <c r="I102" s="13"/>
      <c r="K102" s="13"/>
      <c r="L102" s="13"/>
      <c r="M102" s="13"/>
      <c r="N102" s="13"/>
      <c r="O102" s="13"/>
    </row>
    <row r="103" spans="3:19" x14ac:dyDescent="0.25">
      <c r="C103" s="13"/>
      <c r="D103" s="13"/>
      <c r="E103" s="13"/>
      <c r="G103" s="13"/>
      <c r="H103" s="13"/>
      <c r="I103" s="13"/>
      <c r="K103" s="13"/>
      <c r="L103" s="13"/>
      <c r="M103" s="13"/>
      <c r="N103" s="13"/>
    </row>
    <row r="104" spans="3:19" x14ac:dyDescent="0.25">
      <c r="C104" s="13"/>
      <c r="D104" s="13"/>
      <c r="E104" s="13"/>
      <c r="G104" s="13"/>
      <c r="H104" s="13"/>
      <c r="I104" s="13"/>
      <c r="K104" s="13"/>
      <c r="L104" s="13"/>
      <c r="M104" s="13"/>
      <c r="N104" s="13"/>
    </row>
    <row r="105" spans="3:19" x14ac:dyDescent="0.25">
      <c r="C105" s="13"/>
      <c r="D105" s="13"/>
      <c r="E105" s="13"/>
    </row>
    <row r="106" spans="3:19" x14ac:dyDescent="0.25">
      <c r="C106" s="13"/>
      <c r="D106" s="13"/>
      <c r="E106" s="13"/>
    </row>
    <row r="107" spans="3:19" x14ac:dyDescent="0.25">
      <c r="C107" s="13"/>
      <c r="D107" s="13"/>
      <c r="E107" s="13"/>
    </row>
    <row r="108" spans="3:19" x14ac:dyDescent="0.25">
      <c r="C108" s="13"/>
      <c r="D108" s="13"/>
      <c r="E108" s="13"/>
    </row>
    <row r="109" spans="3:19" x14ac:dyDescent="0.25">
      <c r="E109" s="13"/>
    </row>
    <row r="110" spans="3:19" x14ac:dyDescent="0.25">
      <c r="E110" s="13"/>
    </row>
    <row r="111" spans="3:19" x14ac:dyDescent="0.25">
      <c r="E111" s="13"/>
    </row>
    <row r="112" spans="3:19" x14ac:dyDescent="0.25">
      <c r="E112" s="13"/>
    </row>
    <row r="113" spans="5:5" x14ac:dyDescent="0.25">
      <c r="E113" s="13"/>
    </row>
    <row r="114" spans="5:5" x14ac:dyDescent="0.25">
      <c r="E114" s="13"/>
    </row>
    <row r="115" spans="5:5" x14ac:dyDescent="0.25">
      <c r="E115" s="13"/>
    </row>
    <row r="116" spans="5:5" x14ac:dyDescent="0.25">
      <c r="E116" s="13"/>
    </row>
    <row r="117" spans="5:5" x14ac:dyDescent="0.25">
      <c r="E117" s="13"/>
    </row>
    <row r="118" spans="5:5" x14ac:dyDescent="0.25">
      <c r="E118" s="13"/>
    </row>
    <row r="119" spans="5:5" x14ac:dyDescent="0.25">
      <c r="E119" s="13"/>
    </row>
    <row r="120" spans="5:5" x14ac:dyDescent="0.25">
      <c r="E120" s="13"/>
    </row>
    <row r="121" spans="5:5" x14ac:dyDescent="0.25">
      <c r="E121" s="13"/>
    </row>
    <row r="122" spans="5:5" x14ac:dyDescent="0.25">
      <c r="E122" s="13"/>
    </row>
    <row r="123" spans="5:5" x14ac:dyDescent="0.25">
      <c r="E123" s="13"/>
    </row>
    <row r="124" spans="5:5" x14ac:dyDescent="0.25">
      <c r="E124" s="13"/>
    </row>
    <row r="125" spans="5:5" x14ac:dyDescent="0.25">
      <c r="E125" s="13"/>
    </row>
    <row r="126" spans="5:5" x14ac:dyDescent="0.25">
      <c r="E126" s="13"/>
    </row>
    <row r="127" spans="5:5" x14ac:dyDescent="0.25">
      <c r="E127" s="13"/>
    </row>
    <row r="128" spans="5:5" x14ac:dyDescent="0.25">
      <c r="E128" s="13"/>
    </row>
    <row r="129" spans="5:5" x14ac:dyDescent="0.25">
      <c r="E129" s="13"/>
    </row>
    <row r="130" spans="5:5" x14ac:dyDescent="0.25">
      <c r="E130" s="13"/>
    </row>
    <row r="131" spans="5:5" x14ac:dyDescent="0.25">
      <c r="E131" s="13"/>
    </row>
    <row r="132" spans="5:5" x14ac:dyDescent="0.25">
      <c r="E132" s="13"/>
    </row>
  </sheetData>
  <mergeCells count="4">
    <mergeCell ref="B2:O2"/>
    <mergeCell ref="B3:O3"/>
    <mergeCell ref="B4:O4"/>
    <mergeCell ref="A5:O5"/>
  </mergeCells>
  <conditionalFormatting sqref="A5">
    <cfRule type="duplicateValues" dxfId="5" priority="5"/>
    <cfRule type="duplicateValues" dxfId="4" priority="6"/>
  </conditionalFormatting>
  <conditionalFormatting sqref="B1:B4 B6:B7">
    <cfRule type="expression" dxfId="3" priority="7" stopIfTrue="1">
      <formula>AND(COUNTIF($B$1:$B$4, B1)+COUNTIF($B$6:$B$7, B1)&gt;1,NOT(ISBLANK(B1)))</formula>
    </cfRule>
  </conditionalFormatting>
  <conditionalFormatting sqref="B69:B82">
    <cfRule type="duplicateValues" dxfId="2" priority="3"/>
    <cfRule type="duplicateValues" dxfId="1" priority="4"/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741"/>
  <sheetViews>
    <sheetView topLeftCell="E75" zoomScale="110" zoomScaleNormal="110" workbookViewId="0">
      <selection activeCell="M93" sqref="M93"/>
    </sheetView>
  </sheetViews>
  <sheetFormatPr baseColWidth="10" defaultColWidth="11.42578125" defaultRowHeight="15" x14ac:dyDescent="0.25"/>
  <cols>
    <col min="1" max="1" width="4.42578125" style="1" customWidth="1"/>
    <col min="2" max="2" width="45" style="1" customWidth="1"/>
    <col min="3" max="3" width="36" style="1" customWidth="1"/>
    <col min="4" max="4" width="30.7109375" style="1" customWidth="1"/>
    <col min="5" max="5" width="24.28515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6" x14ac:dyDescent="0.2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6" x14ac:dyDescent="0.25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6" ht="21" x14ac:dyDescent="0.35">
      <c r="A5" s="56" t="s">
        <v>1579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1" t="s">
        <v>0</v>
      </c>
    </row>
    <row r="6" spans="1:16" ht="30" x14ac:dyDescent="0.25">
      <c r="E6" s="58" t="s">
        <v>4</v>
      </c>
      <c r="F6" s="58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1074</v>
      </c>
      <c r="C8" s="1" t="s">
        <v>890</v>
      </c>
      <c r="D8" s="1" t="s">
        <v>1453</v>
      </c>
      <c r="E8" s="13" t="s">
        <v>28</v>
      </c>
      <c r="F8" s="13" t="s">
        <v>1041</v>
      </c>
      <c r="G8" s="14">
        <v>90000</v>
      </c>
      <c r="H8">
        <v>0</v>
      </c>
      <c r="I8" s="14">
        <f>+G8+H8</f>
        <v>90000</v>
      </c>
      <c r="J8">
        <f>+I8*2.87%</f>
        <v>2583</v>
      </c>
      <c r="K8" s="7">
        <v>9753.19</v>
      </c>
      <c r="L8">
        <f>+I8*3.04%</f>
        <v>2736</v>
      </c>
      <c r="M8">
        <v>25</v>
      </c>
      <c r="N8" s="7">
        <f>+J8+K8+L8+M8</f>
        <v>15097.19</v>
      </c>
      <c r="O8" s="14">
        <f>+I8-N8</f>
        <v>74902.81</v>
      </c>
    </row>
    <row r="9" spans="1:16" ht="24.95" customHeight="1" x14ac:dyDescent="0.25">
      <c r="A9" s="1">
        <v>2</v>
      </c>
      <c r="B9" s="1" t="s">
        <v>1394</v>
      </c>
      <c r="C9" s="1" t="s">
        <v>103</v>
      </c>
      <c r="D9" s="1" t="s">
        <v>40</v>
      </c>
      <c r="E9" s="13" t="s">
        <v>28</v>
      </c>
      <c r="F9" s="13" t="s">
        <v>1041</v>
      </c>
      <c r="G9" s="14">
        <v>30000</v>
      </c>
      <c r="H9">
        <v>0</v>
      </c>
      <c r="I9" s="14">
        <f>+G9+H9</f>
        <v>30000</v>
      </c>
      <c r="J9">
        <f t="shared" ref="J9" si="0">+I9*2.87%</f>
        <v>861</v>
      </c>
      <c r="K9" s="7"/>
      <c r="L9">
        <f t="shared" ref="L9" si="1">+I9*3.04%</f>
        <v>912</v>
      </c>
      <c r="M9">
        <v>25</v>
      </c>
      <c r="N9" s="7">
        <f t="shared" ref="N9" si="2">+J9+K9+L9+M9</f>
        <v>1798</v>
      </c>
      <c r="O9" s="14">
        <f t="shared" ref="O9" si="3">+I9-N9</f>
        <v>28202</v>
      </c>
    </row>
    <row r="10" spans="1:16" ht="24.95" customHeight="1" x14ac:dyDescent="0.25">
      <c r="A10" s="1">
        <v>3</v>
      </c>
      <c r="B10" s="1" t="s">
        <v>1077</v>
      </c>
      <c r="C10" s="1" t="s">
        <v>544</v>
      </c>
      <c r="D10" s="1" t="s">
        <v>65</v>
      </c>
      <c r="E10" s="13" t="s">
        <v>28</v>
      </c>
      <c r="F10" s="13" t="s">
        <v>37</v>
      </c>
      <c r="G10" s="14">
        <v>28350</v>
      </c>
      <c r="H10">
        <v>0</v>
      </c>
      <c r="I10" s="14">
        <f t="shared" ref="I10:I39" si="4">+G10+H10</f>
        <v>28350</v>
      </c>
      <c r="J10">
        <v>813.65</v>
      </c>
      <c r="K10" s="7"/>
      <c r="L10">
        <f t="shared" ref="L10:L70" si="5">+I10*3.04%</f>
        <v>861.84</v>
      </c>
      <c r="M10">
        <v>25</v>
      </c>
      <c r="N10" s="7">
        <f t="shared" ref="N10:N70" si="6">+J10+K10+L10+M10</f>
        <v>1700.49</v>
      </c>
      <c r="O10" s="14">
        <f t="shared" ref="O10:O70" si="7">+I10-N10</f>
        <v>26649.51</v>
      </c>
    </row>
    <row r="11" spans="1:16" ht="24.95" customHeight="1" x14ac:dyDescent="0.25">
      <c r="A11" s="1">
        <v>4</v>
      </c>
      <c r="B11" s="1" t="s">
        <v>1078</v>
      </c>
      <c r="C11" s="1" t="s">
        <v>544</v>
      </c>
      <c r="D11" s="1" t="s">
        <v>99</v>
      </c>
      <c r="E11" s="13" t="s">
        <v>36</v>
      </c>
      <c r="F11" s="13" t="s">
        <v>1041</v>
      </c>
      <c r="G11" s="14">
        <v>20000</v>
      </c>
      <c r="H11">
        <v>0</v>
      </c>
      <c r="I11" s="14">
        <f t="shared" si="4"/>
        <v>20000</v>
      </c>
      <c r="J11">
        <f t="shared" ref="J11:J70" si="8">+I11*2.87%</f>
        <v>574</v>
      </c>
      <c r="K11" s="7">
        <v>0</v>
      </c>
      <c r="L11">
        <f t="shared" si="5"/>
        <v>608</v>
      </c>
      <c r="M11">
        <v>25</v>
      </c>
      <c r="N11" s="7">
        <f t="shared" si="6"/>
        <v>1207</v>
      </c>
      <c r="O11" s="14">
        <f t="shared" si="7"/>
        <v>18793</v>
      </c>
    </row>
    <row r="12" spans="1:16" ht="24.95" customHeight="1" x14ac:dyDescent="0.25">
      <c r="A12" s="1">
        <v>5</v>
      </c>
      <c r="B12" s="1" t="s">
        <v>1080</v>
      </c>
      <c r="C12" s="1" t="s">
        <v>544</v>
      </c>
      <c r="D12" s="1" t="s">
        <v>171</v>
      </c>
      <c r="E12" s="13" t="s">
        <v>28</v>
      </c>
      <c r="F12" s="13" t="s">
        <v>37</v>
      </c>
      <c r="G12" s="14">
        <v>22050</v>
      </c>
      <c r="H12">
        <v>0</v>
      </c>
      <c r="I12" s="14">
        <f t="shared" si="4"/>
        <v>22050</v>
      </c>
      <c r="J12">
        <v>632.84</v>
      </c>
      <c r="K12" s="7"/>
      <c r="L12">
        <f t="shared" si="5"/>
        <v>670.32</v>
      </c>
      <c r="M12">
        <v>25</v>
      </c>
      <c r="N12" s="7">
        <f t="shared" si="6"/>
        <v>1328.16</v>
      </c>
      <c r="O12" s="14">
        <f t="shared" si="7"/>
        <v>20721.84</v>
      </c>
    </row>
    <row r="13" spans="1:16" ht="24.95" customHeight="1" x14ac:dyDescent="0.25">
      <c r="A13" s="1">
        <v>6</v>
      </c>
      <c r="B13" s="1" t="s">
        <v>1083</v>
      </c>
      <c r="C13" s="1" t="s">
        <v>544</v>
      </c>
      <c r="D13" s="1" t="s">
        <v>1084</v>
      </c>
      <c r="E13" s="13" t="s">
        <v>36</v>
      </c>
      <c r="F13" s="13" t="s">
        <v>1041</v>
      </c>
      <c r="G13" s="14">
        <v>11000</v>
      </c>
      <c r="H13">
        <v>0</v>
      </c>
      <c r="I13" s="14">
        <f t="shared" si="4"/>
        <v>11000</v>
      </c>
      <c r="J13">
        <f t="shared" si="8"/>
        <v>315.7</v>
      </c>
      <c r="K13" s="7"/>
      <c r="L13">
        <f t="shared" si="5"/>
        <v>334.4</v>
      </c>
      <c r="M13">
        <v>25</v>
      </c>
      <c r="N13" s="7">
        <f t="shared" si="6"/>
        <v>675.09999999999991</v>
      </c>
      <c r="O13" s="14">
        <f t="shared" si="7"/>
        <v>10324.9</v>
      </c>
    </row>
    <row r="14" spans="1:16" ht="24.95" customHeight="1" x14ac:dyDescent="0.25">
      <c r="A14" s="1">
        <v>7</v>
      </c>
      <c r="B14" s="1" t="s">
        <v>1085</v>
      </c>
      <c r="C14" s="1" t="s">
        <v>544</v>
      </c>
      <c r="D14" s="1" t="s">
        <v>1086</v>
      </c>
      <c r="E14" s="13" t="s">
        <v>36</v>
      </c>
      <c r="F14" s="13" t="s">
        <v>1041</v>
      </c>
      <c r="G14" s="14">
        <v>10000</v>
      </c>
      <c r="H14">
        <v>0</v>
      </c>
      <c r="I14" s="14">
        <f t="shared" si="4"/>
        <v>10000</v>
      </c>
      <c r="J14">
        <f t="shared" si="8"/>
        <v>287</v>
      </c>
      <c r="K14" s="7"/>
      <c r="L14">
        <f t="shared" si="5"/>
        <v>304</v>
      </c>
      <c r="M14">
        <v>25</v>
      </c>
      <c r="N14" s="7">
        <f t="shared" si="6"/>
        <v>616</v>
      </c>
      <c r="O14" s="14">
        <f t="shared" si="7"/>
        <v>9384</v>
      </c>
    </row>
    <row r="15" spans="1:16" ht="24.95" customHeight="1" x14ac:dyDescent="0.25">
      <c r="A15" s="1">
        <v>8</v>
      </c>
      <c r="B15" s="1" t="s">
        <v>1087</v>
      </c>
      <c r="C15" s="1" t="s">
        <v>1088</v>
      </c>
      <c r="D15" s="1" t="s">
        <v>1084</v>
      </c>
      <c r="E15" s="13" t="s">
        <v>36</v>
      </c>
      <c r="F15" s="13" t="s">
        <v>1041</v>
      </c>
      <c r="G15" s="14">
        <v>11000</v>
      </c>
      <c r="H15">
        <v>0</v>
      </c>
      <c r="I15" s="14">
        <f>+G15+H15</f>
        <v>11000</v>
      </c>
      <c r="J15">
        <f>+I15*2.87%</f>
        <v>315.7</v>
      </c>
      <c r="K15" s="7"/>
      <c r="L15">
        <f>+I15*3.04%</f>
        <v>334.4</v>
      </c>
      <c r="M15">
        <v>25</v>
      </c>
      <c r="N15" s="7">
        <f>+J15+K15+L15+M15</f>
        <v>675.09999999999991</v>
      </c>
      <c r="O15" s="14">
        <f>+I15-N15</f>
        <v>10324.9</v>
      </c>
    </row>
    <row r="16" spans="1:16" ht="24.95" customHeight="1" x14ac:dyDescent="0.25">
      <c r="A16" s="1">
        <v>9</v>
      </c>
      <c r="B16" s="1" t="s">
        <v>1089</v>
      </c>
      <c r="C16" s="1" t="s">
        <v>1088</v>
      </c>
      <c r="D16" s="1" t="s">
        <v>40</v>
      </c>
      <c r="E16" s="13" t="s">
        <v>36</v>
      </c>
      <c r="F16" s="13" t="s">
        <v>37</v>
      </c>
      <c r="G16" s="14">
        <v>25000</v>
      </c>
      <c r="H16">
        <v>0</v>
      </c>
      <c r="I16" s="14">
        <v>25000</v>
      </c>
      <c r="J16">
        <f>+I16*2.87%</f>
        <v>717.5</v>
      </c>
      <c r="K16" s="7"/>
      <c r="L16">
        <f t="shared" si="5"/>
        <v>760</v>
      </c>
      <c r="M16">
        <v>25</v>
      </c>
      <c r="N16" s="7">
        <f t="shared" si="6"/>
        <v>1502.5</v>
      </c>
      <c r="O16" s="14">
        <f>+I16-N16</f>
        <v>23497.5</v>
      </c>
    </row>
    <row r="17" spans="1:15" ht="24.95" customHeight="1" x14ac:dyDescent="0.25">
      <c r="A17" s="1">
        <v>10</v>
      </c>
      <c r="B17" s="1" t="s">
        <v>1090</v>
      </c>
      <c r="C17" s="1" t="s">
        <v>1088</v>
      </c>
      <c r="D17" s="1" t="s">
        <v>1091</v>
      </c>
      <c r="E17" s="13" t="s">
        <v>28</v>
      </c>
      <c r="F17" s="13" t="s">
        <v>1041</v>
      </c>
      <c r="G17" s="14">
        <v>10000</v>
      </c>
      <c r="H17">
        <v>0</v>
      </c>
      <c r="I17" s="14">
        <f>+G17+H17</f>
        <v>10000</v>
      </c>
      <c r="J17">
        <f>+I17*2.87%</f>
        <v>287</v>
      </c>
      <c r="K17" s="7"/>
      <c r="L17">
        <f t="shared" si="5"/>
        <v>304</v>
      </c>
      <c r="M17">
        <v>25</v>
      </c>
      <c r="N17" s="7">
        <f t="shared" si="6"/>
        <v>616</v>
      </c>
      <c r="O17" s="14">
        <f>+I17-N17</f>
        <v>9384</v>
      </c>
    </row>
    <row r="18" spans="1:15" ht="24.95" customHeight="1" x14ac:dyDescent="0.25">
      <c r="A18" s="1">
        <v>11</v>
      </c>
      <c r="B18" s="1" t="s">
        <v>1387</v>
      </c>
      <c r="C18" s="1" t="s">
        <v>1088</v>
      </c>
      <c r="D18" s="1" t="s">
        <v>46</v>
      </c>
      <c r="E18" s="13" t="s">
        <v>36</v>
      </c>
      <c r="F18" s="13" t="s">
        <v>1041</v>
      </c>
      <c r="G18" s="14">
        <v>15000</v>
      </c>
      <c r="H18">
        <v>0</v>
      </c>
      <c r="I18" s="14">
        <f>+G18+H18</f>
        <v>15000</v>
      </c>
      <c r="J18">
        <f>+I18*2.87%</f>
        <v>430.5</v>
      </c>
      <c r="K18" s="7"/>
      <c r="L18">
        <f>+I18*3.04%</f>
        <v>456</v>
      </c>
      <c r="M18">
        <v>25</v>
      </c>
      <c r="N18" s="7">
        <f>+J18+K18+L18+M18</f>
        <v>911.5</v>
      </c>
      <c r="O18" s="14">
        <f>+I18-N18</f>
        <v>14088.5</v>
      </c>
    </row>
    <row r="19" spans="1:15" ht="24.95" customHeight="1" x14ac:dyDescent="0.25">
      <c r="A19" s="1">
        <v>12</v>
      </c>
      <c r="B19" s="1" t="s">
        <v>1388</v>
      </c>
      <c r="C19" s="1" t="s">
        <v>1088</v>
      </c>
      <c r="D19" s="1" t="s">
        <v>40</v>
      </c>
      <c r="E19" s="13" t="s">
        <v>36</v>
      </c>
      <c r="F19" s="13" t="s">
        <v>1041</v>
      </c>
      <c r="G19" s="14">
        <v>25000</v>
      </c>
      <c r="H19">
        <v>0</v>
      </c>
      <c r="I19" s="14">
        <f t="shared" ref="I19" si="9">+G19+H19</f>
        <v>25000</v>
      </c>
      <c r="J19">
        <f t="shared" ref="J19" si="10">+I19*2.87%</f>
        <v>717.5</v>
      </c>
      <c r="K19" s="7"/>
      <c r="L19">
        <f>+I19*3.04%</f>
        <v>760</v>
      </c>
      <c r="M19">
        <v>25</v>
      </c>
      <c r="N19" s="7">
        <f>+J19+K19+L19+M19</f>
        <v>1502.5</v>
      </c>
      <c r="O19" s="14">
        <f>+I19-N19</f>
        <v>23497.5</v>
      </c>
    </row>
    <row r="20" spans="1:15" ht="24.95" customHeight="1" x14ac:dyDescent="0.25">
      <c r="A20" s="1">
        <v>13</v>
      </c>
      <c r="B20" s="1" t="s">
        <v>1093</v>
      </c>
      <c r="C20" s="1" t="s">
        <v>495</v>
      </c>
      <c r="D20" s="1" t="s">
        <v>99</v>
      </c>
      <c r="E20" s="46" t="s">
        <v>36</v>
      </c>
      <c r="F20" s="13" t="s">
        <v>1041</v>
      </c>
      <c r="G20" s="14">
        <v>15000</v>
      </c>
      <c r="H20">
        <v>0</v>
      </c>
      <c r="I20" s="14">
        <f t="shared" si="4"/>
        <v>15000</v>
      </c>
      <c r="J20">
        <f t="shared" si="8"/>
        <v>430.5</v>
      </c>
      <c r="K20" s="7"/>
      <c r="L20">
        <f t="shared" si="5"/>
        <v>456</v>
      </c>
      <c r="M20">
        <v>25</v>
      </c>
      <c r="N20" s="7">
        <f t="shared" si="6"/>
        <v>911.5</v>
      </c>
      <c r="O20" s="14">
        <f t="shared" si="7"/>
        <v>14088.5</v>
      </c>
    </row>
    <row r="21" spans="1:15" ht="24.95" customHeight="1" x14ac:dyDescent="0.25">
      <c r="A21" s="1">
        <v>14</v>
      </c>
      <c r="B21" s="1" t="s">
        <v>1096</v>
      </c>
      <c r="C21" s="1" t="s">
        <v>495</v>
      </c>
      <c r="D21" s="1" t="s">
        <v>1097</v>
      </c>
      <c r="E21" s="13" t="s">
        <v>36</v>
      </c>
      <c r="F21" s="13" t="s">
        <v>1041</v>
      </c>
      <c r="G21" s="14">
        <v>11000</v>
      </c>
      <c r="H21">
        <v>0</v>
      </c>
      <c r="I21" s="14">
        <f t="shared" si="4"/>
        <v>11000</v>
      </c>
      <c r="J21">
        <f t="shared" si="8"/>
        <v>315.7</v>
      </c>
      <c r="K21" s="7"/>
      <c r="L21">
        <f t="shared" si="5"/>
        <v>334.4</v>
      </c>
      <c r="M21">
        <v>25</v>
      </c>
      <c r="N21" s="7">
        <f t="shared" si="6"/>
        <v>675.09999999999991</v>
      </c>
      <c r="O21" s="14">
        <f t="shared" si="7"/>
        <v>10324.9</v>
      </c>
    </row>
    <row r="22" spans="1:15" ht="24.95" customHeight="1" x14ac:dyDescent="0.25">
      <c r="A22" s="1">
        <v>15</v>
      </c>
      <c r="B22" s="1" t="s">
        <v>1098</v>
      </c>
      <c r="C22" s="1" t="s">
        <v>495</v>
      </c>
      <c r="D22" s="1" t="s">
        <v>248</v>
      </c>
      <c r="E22" s="13" t="s">
        <v>36</v>
      </c>
      <c r="F22" s="13" t="s">
        <v>1041</v>
      </c>
      <c r="G22" s="14">
        <v>15000</v>
      </c>
      <c r="H22">
        <v>0</v>
      </c>
      <c r="I22" s="14">
        <f t="shared" si="4"/>
        <v>15000</v>
      </c>
      <c r="J22">
        <f t="shared" si="8"/>
        <v>430.5</v>
      </c>
      <c r="K22" s="7"/>
      <c r="L22">
        <f t="shared" si="5"/>
        <v>456</v>
      </c>
      <c r="M22">
        <v>25</v>
      </c>
      <c r="N22" s="7">
        <f t="shared" si="6"/>
        <v>911.5</v>
      </c>
      <c r="O22" s="14">
        <f t="shared" si="7"/>
        <v>14088.5</v>
      </c>
    </row>
    <row r="23" spans="1:15" ht="24.95" customHeight="1" x14ac:dyDescent="0.25">
      <c r="A23" s="1">
        <v>16</v>
      </c>
      <c r="B23" s="1" t="s">
        <v>1209</v>
      </c>
      <c r="C23" s="1" t="s">
        <v>495</v>
      </c>
      <c r="D23" s="1" t="s">
        <v>99</v>
      </c>
      <c r="E23" s="13" t="s">
        <v>36</v>
      </c>
      <c r="F23" s="13" t="s">
        <v>1041</v>
      </c>
      <c r="G23" s="14">
        <v>11000</v>
      </c>
      <c r="H23">
        <v>0</v>
      </c>
      <c r="I23" s="14">
        <f t="shared" ref="I23" si="11">+G23+H23</f>
        <v>11000</v>
      </c>
      <c r="J23">
        <f t="shared" ref="J23" si="12">+I23*2.87%</f>
        <v>315.7</v>
      </c>
      <c r="K23" s="7"/>
      <c r="L23">
        <f>+I23*3.04%</f>
        <v>334.4</v>
      </c>
      <c r="M23">
        <v>25</v>
      </c>
      <c r="N23" s="7">
        <f>+J23+K23+L23+M23</f>
        <v>675.09999999999991</v>
      </c>
      <c r="O23" s="14">
        <f>+I23-N23</f>
        <v>10324.9</v>
      </c>
    </row>
    <row r="24" spans="1:15" ht="24.95" customHeight="1" x14ac:dyDescent="0.25">
      <c r="A24" s="1">
        <v>17</v>
      </c>
      <c r="B24" s="1" t="s">
        <v>1099</v>
      </c>
      <c r="C24" s="1" t="s">
        <v>449</v>
      </c>
      <c r="D24" s="1" t="s">
        <v>40</v>
      </c>
      <c r="E24" s="13" t="s">
        <v>28</v>
      </c>
      <c r="F24" s="13" t="s">
        <v>1041</v>
      </c>
      <c r="G24" s="14">
        <v>30000</v>
      </c>
      <c r="H24">
        <v>0</v>
      </c>
      <c r="I24" s="14">
        <f t="shared" si="4"/>
        <v>30000</v>
      </c>
      <c r="J24">
        <f t="shared" si="8"/>
        <v>861</v>
      </c>
      <c r="K24" s="7"/>
      <c r="L24">
        <f t="shared" si="5"/>
        <v>912</v>
      </c>
      <c r="M24">
        <v>25</v>
      </c>
      <c r="N24" s="7">
        <f t="shared" si="6"/>
        <v>1798</v>
      </c>
      <c r="O24" s="14">
        <f t="shared" si="7"/>
        <v>28202</v>
      </c>
    </row>
    <row r="25" spans="1:15" ht="24.95" customHeight="1" x14ac:dyDescent="0.25">
      <c r="A25" s="1">
        <v>18</v>
      </c>
      <c r="B25" s="1" t="s">
        <v>1101</v>
      </c>
      <c r="C25" s="1" t="s">
        <v>449</v>
      </c>
      <c r="D25" s="1" t="s">
        <v>1084</v>
      </c>
      <c r="E25" s="13" t="s">
        <v>36</v>
      </c>
      <c r="F25" s="13" t="s">
        <v>1041</v>
      </c>
      <c r="G25" s="14">
        <v>15000</v>
      </c>
      <c r="H25">
        <v>0</v>
      </c>
      <c r="I25" s="14">
        <f t="shared" si="4"/>
        <v>15000</v>
      </c>
      <c r="J25">
        <f t="shared" si="8"/>
        <v>430.5</v>
      </c>
      <c r="K25" s="7"/>
      <c r="L25">
        <f t="shared" si="5"/>
        <v>456</v>
      </c>
      <c r="M25">
        <v>25</v>
      </c>
      <c r="N25" s="7">
        <f t="shared" si="6"/>
        <v>911.5</v>
      </c>
      <c r="O25" s="14">
        <f t="shared" si="7"/>
        <v>14088.5</v>
      </c>
    </row>
    <row r="26" spans="1:15" ht="24.95" customHeight="1" x14ac:dyDescent="0.25">
      <c r="A26" s="1">
        <v>19</v>
      </c>
      <c r="B26" s="1" t="s">
        <v>1102</v>
      </c>
      <c r="C26" s="1" t="s">
        <v>449</v>
      </c>
      <c r="D26" s="1" t="s">
        <v>1084</v>
      </c>
      <c r="E26" s="13" t="s">
        <v>36</v>
      </c>
      <c r="F26" s="13" t="s">
        <v>1041</v>
      </c>
      <c r="G26" s="14">
        <v>15000</v>
      </c>
      <c r="H26">
        <v>0</v>
      </c>
      <c r="I26" s="14">
        <f t="shared" si="4"/>
        <v>15000</v>
      </c>
      <c r="J26">
        <f t="shared" si="8"/>
        <v>430.5</v>
      </c>
      <c r="K26" s="7"/>
      <c r="L26">
        <f t="shared" si="5"/>
        <v>456</v>
      </c>
      <c r="M26">
        <v>25</v>
      </c>
      <c r="N26" s="7">
        <f t="shared" si="6"/>
        <v>911.5</v>
      </c>
      <c r="O26" s="14">
        <f t="shared" si="7"/>
        <v>14088.5</v>
      </c>
    </row>
    <row r="27" spans="1:15" ht="24.95" customHeight="1" x14ac:dyDescent="0.25">
      <c r="A27" s="1">
        <v>20</v>
      </c>
      <c r="B27" s="1" t="s">
        <v>1103</v>
      </c>
      <c r="C27" s="1" t="s">
        <v>449</v>
      </c>
      <c r="D27" s="1" t="s">
        <v>1086</v>
      </c>
      <c r="E27" s="13" t="s">
        <v>36</v>
      </c>
      <c r="F27" s="13" t="s">
        <v>1041</v>
      </c>
      <c r="G27" s="14">
        <v>15000</v>
      </c>
      <c r="H27">
        <v>0</v>
      </c>
      <c r="I27" s="14">
        <f t="shared" si="4"/>
        <v>15000</v>
      </c>
      <c r="J27">
        <f t="shared" si="8"/>
        <v>430.5</v>
      </c>
      <c r="K27" s="7"/>
      <c r="L27">
        <f t="shared" si="5"/>
        <v>456</v>
      </c>
      <c r="M27">
        <v>25</v>
      </c>
      <c r="N27" s="7">
        <f t="shared" si="6"/>
        <v>911.5</v>
      </c>
      <c r="O27" s="14">
        <f t="shared" si="7"/>
        <v>14088.5</v>
      </c>
    </row>
    <row r="28" spans="1:15" ht="24.95" customHeight="1" x14ac:dyDescent="0.25">
      <c r="A28" s="1">
        <v>21</v>
      </c>
      <c r="B28" s="1" t="s">
        <v>1355</v>
      </c>
      <c r="C28" s="1" t="s">
        <v>449</v>
      </c>
      <c r="D28" s="1" t="s">
        <v>1105</v>
      </c>
      <c r="E28" s="13" t="s">
        <v>36</v>
      </c>
      <c r="F28" s="13" t="s">
        <v>1041</v>
      </c>
      <c r="G28" s="14">
        <v>11000</v>
      </c>
      <c r="H28">
        <v>0</v>
      </c>
      <c r="I28" s="14">
        <f>+G28+H28</f>
        <v>11000</v>
      </c>
      <c r="J28">
        <f t="shared" si="8"/>
        <v>315.7</v>
      </c>
      <c r="K28" s="7"/>
      <c r="L28">
        <f t="shared" si="5"/>
        <v>334.4</v>
      </c>
      <c r="M28">
        <v>25</v>
      </c>
      <c r="N28" s="7">
        <f t="shared" si="6"/>
        <v>675.09999999999991</v>
      </c>
      <c r="O28" s="14">
        <f t="shared" si="7"/>
        <v>10324.9</v>
      </c>
    </row>
    <row r="29" spans="1:15" ht="24.95" customHeight="1" x14ac:dyDescent="0.25">
      <c r="A29" s="1">
        <v>22</v>
      </c>
      <c r="B29" s="1" t="s">
        <v>1106</v>
      </c>
      <c r="C29" s="1" t="s">
        <v>597</v>
      </c>
      <c r="D29" s="1" t="s">
        <v>1084</v>
      </c>
      <c r="E29" s="13" t="s">
        <v>36</v>
      </c>
      <c r="F29" s="13" t="s">
        <v>37</v>
      </c>
      <c r="G29" s="14">
        <v>15000</v>
      </c>
      <c r="H29">
        <v>0</v>
      </c>
      <c r="I29" s="14">
        <f t="shared" si="4"/>
        <v>15000</v>
      </c>
      <c r="J29">
        <f t="shared" si="8"/>
        <v>430.5</v>
      </c>
      <c r="K29" s="7"/>
      <c r="L29">
        <f t="shared" si="5"/>
        <v>456</v>
      </c>
      <c r="M29">
        <v>25</v>
      </c>
      <c r="N29" s="7">
        <f t="shared" si="6"/>
        <v>911.5</v>
      </c>
      <c r="O29" s="14">
        <f t="shared" si="7"/>
        <v>14088.5</v>
      </c>
    </row>
    <row r="30" spans="1:15" ht="24.95" customHeight="1" x14ac:dyDescent="0.25">
      <c r="A30" s="1">
        <v>23</v>
      </c>
      <c r="B30" s="1" t="s">
        <v>1107</v>
      </c>
      <c r="C30" s="1" t="s">
        <v>597</v>
      </c>
      <c r="D30" s="1" t="s">
        <v>1084</v>
      </c>
      <c r="E30" s="13" t="s">
        <v>36</v>
      </c>
      <c r="F30" s="13" t="s">
        <v>1041</v>
      </c>
      <c r="G30" s="14">
        <v>15000</v>
      </c>
      <c r="H30">
        <v>0</v>
      </c>
      <c r="I30" s="14">
        <f t="shared" si="4"/>
        <v>15000</v>
      </c>
      <c r="J30">
        <f t="shared" si="8"/>
        <v>430.5</v>
      </c>
      <c r="K30" s="7"/>
      <c r="L30">
        <f t="shared" si="5"/>
        <v>456</v>
      </c>
      <c r="M30">
        <v>25</v>
      </c>
      <c r="N30" s="7">
        <f t="shared" si="6"/>
        <v>911.5</v>
      </c>
      <c r="O30" s="14">
        <f t="shared" si="7"/>
        <v>14088.5</v>
      </c>
    </row>
    <row r="31" spans="1:15" ht="24.95" customHeight="1" x14ac:dyDescent="0.25">
      <c r="A31" s="1">
        <v>24</v>
      </c>
      <c r="B31" s="1" t="s">
        <v>1108</v>
      </c>
      <c r="C31" s="1" t="s">
        <v>597</v>
      </c>
      <c r="D31" s="1" t="s">
        <v>1084</v>
      </c>
      <c r="E31" s="13" t="s">
        <v>36</v>
      </c>
      <c r="F31" s="13" t="s">
        <v>1041</v>
      </c>
      <c r="G31" s="14">
        <v>10000</v>
      </c>
      <c r="H31">
        <v>0</v>
      </c>
      <c r="I31" s="14">
        <f t="shared" si="4"/>
        <v>10000</v>
      </c>
      <c r="J31">
        <f t="shared" si="8"/>
        <v>287</v>
      </c>
      <c r="K31" s="7"/>
      <c r="L31">
        <f t="shared" si="5"/>
        <v>304</v>
      </c>
      <c r="M31">
        <v>25</v>
      </c>
      <c r="N31" s="7">
        <f t="shared" si="6"/>
        <v>616</v>
      </c>
      <c r="O31" s="14">
        <f t="shared" si="7"/>
        <v>9384</v>
      </c>
    </row>
    <row r="32" spans="1:15" ht="24.95" customHeight="1" x14ac:dyDescent="0.25">
      <c r="A32" s="1">
        <v>25</v>
      </c>
      <c r="B32" s="1" t="s">
        <v>1109</v>
      </c>
      <c r="C32" s="1" t="s">
        <v>597</v>
      </c>
      <c r="D32" s="1" t="s">
        <v>1086</v>
      </c>
      <c r="E32" s="13" t="s">
        <v>36</v>
      </c>
      <c r="F32" s="13" t="s">
        <v>1041</v>
      </c>
      <c r="G32" s="14">
        <v>15000</v>
      </c>
      <c r="H32">
        <v>0</v>
      </c>
      <c r="I32" s="14">
        <f t="shared" si="4"/>
        <v>15000</v>
      </c>
      <c r="J32">
        <f t="shared" si="8"/>
        <v>430.5</v>
      </c>
      <c r="K32" s="7"/>
      <c r="L32">
        <f t="shared" si="5"/>
        <v>456</v>
      </c>
      <c r="M32">
        <v>25</v>
      </c>
      <c r="N32" s="7">
        <f t="shared" si="6"/>
        <v>911.5</v>
      </c>
      <c r="O32" s="14">
        <f t="shared" si="7"/>
        <v>14088.5</v>
      </c>
    </row>
    <row r="33" spans="1:15" ht="24.95" customHeight="1" x14ac:dyDescent="0.25">
      <c r="A33" s="1">
        <v>26</v>
      </c>
      <c r="B33" s="1" t="s">
        <v>1110</v>
      </c>
      <c r="C33" s="1" t="s">
        <v>597</v>
      </c>
      <c r="D33" s="1" t="s">
        <v>1111</v>
      </c>
      <c r="E33" s="13" t="s">
        <v>36</v>
      </c>
      <c r="F33" s="13" t="s">
        <v>1041</v>
      </c>
      <c r="G33" s="14">
        <v>15000</v>
      </c>
      <c r="H33">
        <v>0</v>
      </c>
      <c r="I33" s="14">
        <f t="shared" si="4"/>
        <v>15000</v>
      </c>
      <c r="J33">
        <f t="shared" si="8"/>
        <v>430.5</v>
      </c>
      <c r="K33" s="7"/>
      <c r="L33">
        <f t="shared" si="5"/>
        <v>456</v>
      </c>
      <c r="M33">
        <v>25</v>
      </c>
      <c r="N33" s="7">
        <f t="shared" si="6"/>
        <v>911.5</v>
      </c>
      <c r="O33" s="14">
        <f t="shared" si="7"/>
        <v>14088.5</v>
      </c>
    </row>
    <row r="34" spans="1:15" ht="24.95" customHeight="1" x14ac:dyDescent="0.25">
      <c r="A34" s="1">
        <v>27</v>
      </c>
      <c r="B34" s="1" t="s">
        <v>1112</v>
      </c>
      <c r="C34" s="1" t="s">
        <v>597</v>
      </c>
      <c r="D34" s="1" t="s">
        <v>46</v>
      </c>
      <c r="E34" s="13" t="s">
        <v>36</v>
      </c>
      <c r="F34" s="13" t="s">
        <v>1041</v>
      </c>
      <c r="G34" s="14">
        <v>15000</v>
      </c>
      <c r="H34">
        <v>0</v>
      </c>
      <c r="I34" s="14">
        <f t="shared" si="4"/>
        <v>15000</v>
      </c>
      <c r="J34">
        <f t="shared" si="8"/>
        <v>430.5</v>
      </c>
      <c r="K34" s="7"/>
      <c r="L34">
        <f t="shared" si="5"/>
        <v>456</v>
      </c>
      <c r="M34">
        <v>25</v>
      </c>
      <c r="N34" s="7">
        <f t="shared" si="6"/>
        <v>911.5</v>
      </c>
      <c r="O34" s="14">
        <f t="shared" si="7"/>
        <v>14088.5</v>
      </c>
    </row>
    <row r="35" spans="1:15" ht="24.95" customHeight="1" x14ac:dyDescent="0.25">
      <c r="A35" s="1">
        <v>28</v>
      </c>
      <c r="B35" s="1" t="s">
        <v>1115</v>
      </c>
      <c r="C35" s="1" t="s">
        <v>597</v>
      </c>
      <c r="D35" s="1" t="s">
        <v>99</v>
      </c>
      <c r="E35" s="13" t="s">
        <v>36</v>
      </c>
      <c r="F35" s="13" t="s">
        <v>1041</v>
      </c>
      <c r="G35" s="14">
        <v>15000</v>
      </c>
      <c r="H35">
        <v>0</v>
      </c>
      <c r="I35" s="14">
        <f t="shared" si="4"/>
        <v>15000</v>
      </c>
      <c r="J35">
        <f t="shared" si="8"/>
        <v>430.5</v>
      </c>
      <c r="K35" s="7"/>
      <c r="L35">
        <f t="shared" si="5"/>
        <v>456</v>
      </c>
      <c r="M35">
        <v>25</v>
      </c>
      <c r="N35" s="7">
        <f t="shared" si="6"/>
        <v>911.5</v>
      </c>
      <c r="O35" s="14">
        <f t="shared" si="7"/>
        <v>14088.5</v>
      </c>
    </row>
    <row r="36" spans="1:15" ht="24.95" customHeight="1" x14ac:dyDescent="0.25">
      <c r="A36" s="1">
        <v>29</v>
      </c>
      <c r="B36" s="1" t="s">
        <v>1116</v>
      </c>
      <c r="C36" s="1" t="s">
        <v>664</v>
      </c>
      <c r="D36" s="1" t="s">
        <v>99</v>
      </c>
      <c r="E36" s="13" t="s">
        <v>36</v>
      </c>
      <c r="F36" s="13" t="s">
        <v>1041</v>
      </c>
      <c r="G36" s="14">
        <v>21000</v>
      </c>
      <c r="H36">
        <v>0</v>
      </c>
      <c r="I36" s="14">
        <f t="shared" si="4"/>
        <v>21000</v>
      </c>
      <c r="J36">
        <f t="shared" si="8"/>
        <v>602.70000000000005</v>
      </c>
      <c r="K36" s="7"/>
      <c r="L36">
        <f t="shared" si="5"/>
        <v>638.4</v>
      </c>
      <c r="M36">
        <v>25</v>
      </c>
      <c r="N36" s="7">
        <f t="shared" si="6"/>
        <v>1266.0999999999999</v>
      </c>
      <c r="O36" s="14">
        <f t="shared" si="7"/>
        <v>19733.900000000001</v>
      </c>
    </row>
    <row r="37" spans="1:15" ht="24.95" customHeight="1" x14ac:dyDescent="0.25">
      <c r="A37" s="1">
        <v>30</v>
      </c>
      <c r="B37" s="1" t="s">
        <v>1118</v>
      </c>
      <c r="C37" s="1" t="s">
        <v>597</v>
      </c>
      <c r="D37" s="1" t="s">
        <v>248</v>
      </c>
      <c r="E37" s="13" t="s">
        <v>28</v>
      </c>
      <c r="F37" s="13" t="s">
        <v>1041</v>
      </c>
      <c r="G37" s="14">
        <v>11000</v>
      </c>
      <c r="H37">
        <v>0</v>
      </c>
      <c r="I37" s="14">
        <f>+G37+H37</f>
        <v>11000</v>
      </c>
      <c r="J37">
        <f>+I37*2.87%</f>
        <v>315.7</v>
      </c>
      <c r="K37" s="7"/>
      <c r="L37">
        <f>+I37*3.04%</f>
        <v>334.4</v>
      </c>
      <c r="M37">
        <v>25</v>
      </c>
      <c r="N37" s="7">
        <f>+J37+K37+L37+M37</f>
        <v>675.09999999999991</v>
      </c>
      <c r="O37" s="14">
        <f>+I37-N37</f>
        <v>10324.9</v>
      </c>
    </row>
    <row r="38" spans="1:15" ht="24.95" customHeight="1" x14ac:dyDescent="0.25">
      <c r="A38" s="1">
        <v>31</v>
      </c>
      <c r="B38" s="1" t="s">
        <v>1119</v>
      </c>
      <c r="C38" s="1" t="s">
        <v>1120</v>
      </c>
      <c r="D38" s="1" t="s">
        <v>65</v>
      </c>
      <c r="E38" s="13" t="s">
        <v>28</v>
      </c>
      <c r="F38" s="13" t="s">
        <v>37</v>
      </c>
      <c r="G38" s="14">
        <v>22050</v>
      </c>
      <c r="H38">
        <v>0</v>
      </c>
      <c r="I38" s="14">
        <f t="shared" si="4"/>
        <v>22050</v>
      </c>
      <c r="J38">
        <v>632.84</v>
      </c>
      <c r="K38" s="7"/>
      <c r="L38">
        <f t="shared" si="5"/>
        <v>670.32</v>
      </c>
      <c r="M38">
        <v>25</v>
      </c>
      <c r="N38" s="7">
        <f t="shared" si="6"/>
        <v>1328.16</v>
      </c>
      <c r="O38" s="14">
        <v>20721.84</v>
      </c>
    </row>
    <row r="39" spans="1:15" ht="24.95" customHeight="1" x14ac:dyDescent="0.25">
      <c r="A39" s="1">
        <v>32</v>
      </c>
      <c r="B39" s="1" t="s">
        <v>1124</v>
      </c>
      <c r="C39" s="1" t="s">
        <v>391</v>
      </c>
      <c r="D39" s="1" t="s">
        <v>1026</v>
      </c>
      <c r="E39" s="13" t="s">
        <v>36</v>
      </c>
      <c r="F39" s="13" t="s">
        <v>1041</v>
      </c>
      <c r="G39" s="14">
        <v>15000</v>
      </c>
      <c r="H39">
        <v>0</v>
      </c>
      <c r="I39" s="14">
        <f t="shared" si="4"/>
        <v>15000</v>
      </c>
      <c r="J39">
        <f t="shared" si="8"/>
        <v>430.5</v>
      </c>
      <c r="K39" s="7"/>
      <c r="L39">
        <f t="shared" si="5"/>
        <v>456</v>
      </c>
      <c r="M39">
        <v>25</v>
      </c>
      <c r="N39" s="7">
        <f t="shared" si="6"/>
        <v>911.5</v>
      </c>
      <c r="O39" s="14">
        <f t="shared" si="7"/>
        <v>14088.5</v>
      </c>
    </row>
    <row r="40" spans="1:15" ht="24.95" customHeight="1" x14ac:dyDescent="0.25">
      <c r="A40" s="1">
        <v>33</v>
      </c>
      <c r="B40" s="1" t="s">
        <v>1125</v>
      </c>
      <c r="C40" s="1" t="s">
        <v>391</v>
      </c>
      <c r="D40" s="1" t="s">
        <v>40</v>
      </c>
      <c r="E40" s="13" t="s">
        <v>28</v>
      </c>
      <c r="F40" s="13" t="s">
        <v>1041</v>
      </c>
      <c r="G40" s="14">
        <v>25000</v>
      </c>
      <c r="H40"/>
      <c r="I40" s="14">
        <v>25000</v>
      </c>
      <c r="J40">
        <f t="shared" si="8"/>
        <v>717.5</v>
      </c>
      <c r="K40" s="7"/>
      <c r="L40">
        <f t="shared" si="5"/>
        <v>760</v>
      </c>
      <c r="M40">
        <v>25</v>
      </c>
      <c r="N40" s="7">
        <f t="shared" si="6"/>
        <v>1502.5</v>
      </c>
      <c r="O40" s="14">
        <f t="shared" si="7"/>
        <v>23497.5</v>
      </c>
    </row>
    <row r="41" spans="1:15" ht="24.95" customHeight="1" x14ac:dyDescent="0.25">
      <c r="A41" s="1">
        <v>34</v>
      </c>
      <c r="B41" s="1" t="s">
        <v>1390</v>
      </c>
      <c r="C41" s="1" t="s">
        <v>1391</v>
      </c>
      <c r="D41" s="1" t="s">
        <v>46</v>
      </c>
      <c r="E41" s="13" t="s">
        <v>36</v>
      </c>
      <c r="F41" s="13" t="s">
        <v>1041</v>
      </c>
      <c r="G41" s="14">
        <v>15000</v>
      </c>
      <c r="H41">
        <v>0</v>
      </c>
      <c r="I41" s="14">
        <f t="shared" ref="I41" si="13">+G41+H41</f>
        <v>15000</v>
      </c>
      <c r="J41">
        <f t="shared" ref="J41" si="14">+I41*2.87%</f>
        <v>430.5</v>
      </c>
      <c r="K41" s="7"/>
      <c r="L41">
        <f t="shared" ref="L41" si="15">+I41*3.04%</f>
        <v>456</v>
      </c>
      <c r="M41">
        <v>25</v>
      </c>
      <c r="N41" s="7">
        <f t="shared" ref="N41" si="16">+J41+K41+L41+M41</f>
        <v>911.5</v>
      </c>
      <c r="O41" s="14">
        <f t="shared" ref="O41" si="17">+I41-N41</f>
        <v>14088.5</v>
      </c>
    </row>
    <row r="42" spans="1:15" ht="24.95" customHeight="1" x14ac:dyDescent="0.25">
      <c r="A42" s="1">
        <v>35</v>
      </c>
      <c r="B42" s="1" t="s">
        <v>1128</v>
      </c>
      <c r="C42" s="1" t="s">
        <v>722</v>
      </c>
      <c r="D42" s="1" t="s">
        <v>1111</v>
      </c>
      <c r="E42" s="13" t="s">
        <v>36</v>
      </c>
      <c r="F42" s="13" t="s">
        <v>1041</v>
      </c>
      <c r="G42" s="14">
        <v>10000</v>
      </c>
      <c r="H42">
        <v>0</v>
      </c>
      <c r="I42" s="14">
        <f t="shared" ref="I42:I56" si="18">+G42+H42</f>
        <v>10000</v>
      </c>
      <c r="J42">
        <f t="shared" si="8"/>
        <v>287</v>
      </c>
      <c r="K42" s="7"/>
      <c r="L42">
        <f t="shared" si="5"/>
        <v>304</v>
      </c>
      <c r="M42">
        <v>25</v>
      </c>
      <c r="N42" s="7">
        <f t="shared" si="6"/>
        <v>616</v>
      </c>
      <c r="O42" s="14">
        <f t="shared" si="7"/>
        <v>9384</v>
      </c>
    </row>
    <row r="43" spans="1:15" ht="24.95" customHeight="1" x14ac:dyDescent="0.25">
      <c r="A43" s="1">
        <v>36</v>
      </c>
      <c r="B43" s="1" t="s">
        <v>1129</v>
      </c>
      <c r="C43" s="1" t="s">
        <v>722</v>
      </c>
      <c r="D43" s="1" t="s">
        <v>1086</v>
      </c>
      <c r="E43" s="13" t="s">
        <v>36</v>
      </c>
      <c r="F43" s="13" t="s">
        <v>1041</v>
      </c>
      <c r="G43" s="14">
        <v>10000</v>
      </c>
      <c r="H43"/>
      <c r="I43" s="14">
        <f t="shared" si="18"/>
        <v>10000</v>
      </c>
      <c r="J43">
        <f t="shared" si="8"/>
        <v>287</v>
      </c>
      <c r="K43" s="7"/>
      <c r="L43">
        <f t="shared" si="5"/>
        <v>304</v>
      </c>
      <c r="M43">
        <v>25</v>
      </c>
      <c r="N43" s="7">
        <f t="shared" si="6"/>
        <v>616</v>
      </c>
      <c r="O43" s="14">
        <f t="shared" si="7"/>
        <v>9384</v>
      </c>
    </row>
    <row r="44" spans="1:15" ht="24.95" customHeight="1" x14ac:dyDescent="0.25">
      <c r="A44" s="1">
        <v>37</v>
      </c>
      <c r="B44" s="1" t="s">
        <v>1130</v>
      </c>
      <c r="C44" s="1" t="s">
        <v>722</v>
      </c>
      <c r="D44" s="1" t="s">
        <v>1111</v>
      </c>
      <c r="E44" s="13" t="s">
        <v>36</v>
      </c>
      <c r="F44" s="13" t="s">
        <v>1041</v>
      </c>
      <c r="G44" s="14">
        <v>10000</v>
      </c>
      <c r="H44">
        <v>0</v>
      </c>
      <c r="I44" s="14">
        <f t="shared" si="18"/>
        <v>10000</v>
      </c>
      <c r="J44">
        <f t="shared" si="8"/>
        <v>287</v>
      </c>
      <c r="K44" s="7"/>
      <c r="L44">
        <f t="shared" si="5"/>
        <v>304</v>
      </c>
      <c r="M44">
        <v>25</v>
      </c>
      <c r="N44" s="7">
        <f t="shared" si="6"/>
        <v>616</v>
      </c>
      <c r="O44" s="14">
        <f t="shared" si="7"/>
        <v>9384</v>
      </c>
    </row>
    <row r="45" spans="1:15" ht="24.95" customHeight="1" x14ac:dyDescent="0.25">
      <c r="A45" s="1">
        <v>38</v>
      </c>
      <c r="B45" s="1" t="s">
        <v>1131</v>
      </c>
      <c r="C45" s="1" t="s">
        <v>722</v>
      </c>
      <c r="D45" s="1" t="s">
        <v>1084</v>
      </c>
      <c r="E45" s="13" t="s">
        <v>36</v>
      </c>
      <c r="F45" s="13" t="s">
        <v>1041</v>
      </c>
      <c r="G45" s="14">
        <v>10000</v>
      </c>
      <c r="H45">
        <v>0</v>
      </c>
      <c r="I45" s="14">
        <f t="shared" si="18"/>
        <v>10000</v>
      </c>
      <c r="J45">
        <f t="shared" si="8"/>
        <v>287</v>
      </c>
      <c r="K45" s="7"/>
      <c r="L45">
        <f t="shared" si="5"/>
        <v>304</v>
      </c>
      <c r="M45">
        <v>25</v>
      </c>
      <c r="N45" s="7">
        <f t="shared" si="6"/>
        <v>616</v>
      </c>
      <c r="O45" s="14">
        <f t="shared" si="7"/>
        <v>9384</v>
      </c>
    </row>
    <row r="46" spans="1:15" ht="24.95" customHeight="1" x14ac:dyDescent="0.25">
      <c r="A46" s="1">
        <v>39</v>
      </c>
      <c r="B46" s="1" t="s">
        <v>1198</v>
      </c>
      <c r="C46" s="1" t="s">
        <v>722</v>
      </c>
      <c r="D46" s="1" t="s">
        <v>1084</v>
      </c>
      <c r="E46" s="13" t="s">
        <v>36</v>
      </c>
      <c r="F46" s="13" t="s">
        <v>1041</v>
      </c>
      <c r="G46" s="14">
        <v>10000</v>
      </c>
      <c r="H46">
        <v>0</v>
      </c>
      <c r="I46" s="14">
        <f t="shared" si="18"/>
        <v>10000</v>
      </c>
      <c r="J46">
        <f t="shared" si="8"/>
        <v>287</v>
      </c>
      <c r="K46" s="7"/>
      <c r="L46">
        <f t="shared" si="5"/>
        <v>304</v>
      </c>
      <c r="M46">
        <v>25</v>
      </c>
      <c r="N46" s="7">
        <f t="shared" si="6"/>
        <v>616</v>
      </c>
      <c r="O46" s="14">
        <f t="shared" si="7"/>
        <v>9384</v>
      </c>
    </row>
    <row r="47" spans="1:15" ht="24.95" customHeight="1" x14ac:dyDescent="0.25">
      <c r="A47" s="1">
        <v>40</v>
      </c>
      <c r="B47" s="1" t="s">
        <v>1132</v>
      </c>
      <c r="C47" s="1" t="s">
        <v>1133</v>
      </c>
      <c r="D47" s="1" t="s">
        <v>1084</v>
      </c>
      <c r="E47" s="13" t="s">
        <v>36</v>
      </c>
      <c r="F47" s="13" t="s">
        <v>1041</v>
      </c>
      <c r="G47" s="14">
        <v>15000</v>
      </c>
      <c r="H47">
        <v>0</v>
      </c>
      <c r="I47" s="14">
        <f t="shared" si="18"/>
        <v>15000</v>
      </c>
      <c r="J47">
        <f t="shared" si="8"/>
        <v>430.5</v>
      </c>
      <c r="K47" s="7"/>
      <c r="L47">
        <f t="shared" si="5"/>
        <v>456</v>
      </c>
      <c r="M47">
        <f>25+1232.3</f>
        <v>1257.3</v>
      </c>
      <c r="N47" s="7">
        <f t="shared" si="6"/>
        <v>2143.8000000000002</v>
      </c>
      <c r="O47" s="14">
        <f t="shared" si="7"/>
        <v>12856.2</v>
      </c>
    </row>
    <row r="48" spans="1:15" ht="24.95" customHeight="1" x14ac:dyDescent="0.25">
      <c r="A48" s="1">
        <v>41</v>
      </c>
      <c r="B48" s="1" t="s">
        <v>1134</v>
      </c>
      <c r="C48" s="1" t="s">
        <v>348</v>
      </c>
      <c r="D48" s="1" t="s">
        <v>99</v>
      </c>
      <c r="E48" s="13" t="s">
        <v>36</v>
      </c>
      <c r="F48" s="13" t="s">
        <v>1041</v>
      </c>
      <c r="G48" s="14">
        <v>15000</v>
      </c>
      <c r="H48">
        <v>0</v>
      </c>
      <c r="I48" s="14">
        <f t="shared" si="18"/>
        <v>15000</v>
      </c>
      <c r="J48">
        <f t="shared" si="8"/>
        <v>430.5</v>
      </c>
      <c r="K48" s="7"/>
      <c r="L48">
        <f t="shared" si="5"/>
        <v>456</v>
      </c>
      <c r="M48">
        <v>25</v>
      </c>
      <c r="N48" s="7">
        <f t="shared" si="6"/>
        <v>911.5</v>
      </c>
      <c r="O48" s="14">
        <f t="shared" si="7"/>
        <v>14088.5</v>
      </c>
    </row>
    <row r="49" spans="1:15" ht="24.95" customHeight="1" x14ac:dyDescent="0.25">
      <c r="A49" s="1">
        <v>42</v>
      </c>
      <c r="B49" s="1" t="s">
        <v>1135</v>
      </c>
      <c r="C49" s="1" t="s">
        <v>348</v>
      </c>
      <c r="D49" s="1" t="s">
        <v>99</v>
      </c>
      <c r="E49" s="13" t="s">
        <v>36</v>
      </c>
      <c r="F49" s="13" t="s">
        <v>1041</v>
      </c>
      <c r="G49" s="14">
        <v>11000</v>
      </c>
      <c r="H49">
        <v>0</v>
      </c>
      <c r="I49" s="14">
        <f t="shared" si="18"/>
        <v>11000</v>
      </c>
      <c r="J49">
        <f t="shared" si="8"/>
        <v>315.7</v>
      </c>
      <c r="K49" s="7"/>
      <c r="L49">
        <f t="shared" si="5"/>
        <v>334.4</v>
      </c>
      <c r="M49">
        <v>25</v>
      </c>
      <c r="N49" s="7">
        <f t="shared" si="6"/>
        <v>675.09999999999991</v>
      </c>
      <c r="O49" s="14">
        <f t="shared" si="7"/>
        <v>10324.9</v>
      </c>
    </row>
    <row r="50" spans="1:15" ht="24.95" customHeight="1" x14ac:dyDescent="0.25">
      <c r="A50" s="1">
        <v>43</v>
      </c>
      <c r="B50" s="1" t="s">
        <v>1136</v>
      </c>
      <c r="C50" s="1" t="s">
        <v>348</v>
      </c>
      <c r="D50" s="1" t="s">
        <v>99</v>
      </c>
      <c r="E50" s="13" t="s">
        <v>36</v>
      </c>
      <c r="F50" s="13" t="s">
        <v>1041</v>
      </c>
      <c r="G50" s="14">
        <v>11000</v>
      </c>
      <c r="H50">
        <v>0</v>
      </c>
      <c r="I50" s="14">
        <f t="shared" si="18"/>
        <v>11000</v>
      </c>
      <c r="J50">
        <f t="shared" si="8"/>
        <v>315.7</v>
      </c>
      <c r="K50" s="7"/>
      <c r="L50">
        <f t="shared" si="5"/>
        <v>334.4</v>
      </c>
      <c r="M50">
        <v>25</v>
      </c>
      <c r="N50" s="7">
        <f t="shared" si="6"/>
        <v>675.09999999999991</v>
      </c>
      <c r="O50" s="14">
        <f t="shared" si="7"/>
        <v>10324.9</v>
      </c>
    </row>
    <row r="51" spans="1:15" ht="24.95" customHeight="1" x14ac:dyDescent="0.25">
      <c r="A51" s="1">
        <v>44</v>
      </c>
      <c r="B51" s="1" t="s">
        <v>1137</v>
      </c>
      <c r="C51" s="1" t="s">
        <v>348</v>
      </c>
      <c r="D51" s="1" t="s">
        <v>40</v>
      </c>
      <c r="E51" s="13" t="s">
        <v>28</v>
      </c>
      <c r="F51" s="13" t="s">
        <v>1041</v>
      </c>
      <c r="G51" s="14">
        <v>20000</v>
      </c>
      <c r="H51">
        <v>0</v>
      </c>
      <c r="I51" s="14">
        <f t="shared" si="18"/>
        <v>20000</v>
      </c>
      <c r="J51">
        <f t="shared" si="8"/>
        <v>574</v>
      </c>
      <c r="K51" s="7"/>
      <c r="L51">
        <f t="shared" si="5"/>
        <v>608</v>
      </c>
      <c r="M51">
        <v>25</v>
      </c>
      <c r="N51" s="7">
        <f t="shared" si="6"/>
        <v>1207</v>
      </c>
      <c r="O51" s="14">
        <f t="shared" si="7"/>
        <v>18793</v>
      </c>
    </row>
    <row r="52" spans="1:15" ht="24.95" customHeight="1" x14ac:dyDescent="0.25">
      <c r="A52" s="1">
        <v>45</v>
      </c>
      <c r="B52" s="1" t="s">
        <v>1144</v>
      </c>
      <c r="C52" s="1" t="s">
        <v>1138</v>
      </c>
      <c r="D52" s="1" t="s">
        <v>1145</v>
      </c>
      <c r="E52" s="13" t="s">
        <v>36</v>
      </c>
      <c r="F52" s="13" t="s">
        <v>1041</v>
      </c>
      <c r="G52" s="14">
        <v>15000</v>
      </c>
      <c r="H52">
        <v>0</v>
      </c>
      <c r="I52" s="14">
        <f t="shared" si="18"/>
        <v>15000</v>
      </c>
      <c r="J52">
        <f t="shared" si="8"/>
        <v>430.5</v>
      </c>
      <c r="K52" s="7"/>
      <c r="L52">
        <f t="shared" si="5"/>
        <v>456</v>
      </c>
      <c r="M52">
        <v>25</v>
      </c>
      <c r="N52" s="7">
        <f t="shared" si="6"/>
        <v>911.5</v>
      </c>
      <c r="O52" s="14">
        <f t="shared" si="7"/>
        <v>14088.5</v>
      </c>
    </row>
    <row r="53" spans="1:15" ht="24.95" customHeight="1" x14ac:dyDescent="0.25">
      <c r="A53" s="1">
        <v>46</v>
      </c>
      <c r="B53" s="1" t="s">
        <v>1148</v>
      </c>
      <c r="C53" s="1" t="s">
        <v>213</v>
      </c>
      <c r="D53" s="1" t="s">
        <v>40</v>
      </c>
      <c r="E53" s="13" t="s">
        <v>28</v>
      </c>
      <c r="F53" s="13" t="s">
        <v>1041</v>
      </c>
      <c r="G53" s="14">
        <v>28750</v>
      </c>
      <c r="H53">
        <v>0</v>
      </c>
      <c r="I53" s="14">
        <f t="shared" si="18"/>
        <v>28750</v>
      </c>
      <c r="J53">
        <v>825.13</v>
      </c>
      <c r="K53" s="7"/>
      <c r="L53">
        <f t="shared" si="5"/>
        <v>874</v>
      </c>
      <c r="M53">
        <v>25</v>
      </c>
      <c r="N53" s="7">
        <f t="shared" si="6"/>
        <v>1724.13</v>
      </c>
      <c r="O53" s="14">
        <f t="shared" si="7"/>
        <v>27025.87</v>
      </c>
    </row>
    <row r="54" spans="1:15" ht="24.95" customHeight="1" x14ac:dyDescent="0.25">
      <c r="A54" s="1">
        <v>47</v>
      </c>
      <c r="B54" s="1" t="s">
        <v>1150</v>
      </c>
      <c r="C54" s="1" t="s">
        <v>213</v>
      </c>
      <c r="D54" s="1" t="s">
        <v>113</v>
      </c>
      <c r="E54" s="13" t="s">
        <v>36</v>
      </c>
      <c r="F54" s="13" t="s">
        <v>37</v>
      </c>
      <c r="G54" s="14">
        <v>11000</v>
      </c>
      <c r="H54">
        <v>0</v>
      </c>
      <c r="I54" s="14">
        <f t="shared" si="18"/>
        <v>11000</v>
      </c>
      <c r="J54">
        <f t="shared" si="8"/>
        <v>315.7</v>
      </c>
      <c r="K54" s="7"/>
      <c r="L54">
        <f t="shared" si="5"/>
        <v>334.4</v>
      </c>
      <c r="M54">
        <v>25</v>
      </c>
      <c r="N54" s="7">
        <f t="shared" si="6"/>
        <v>675.09999999999991</v>
      </c>
      <c r="O54" s="14">
        <f t="shared" si="7"/>
        <v>10324.9</v>
      </c>
    </row>
    <row r="55" spans="1:15" ht="24.95" customHeight="1" x14ac:dyDescent="0.25">
      <c r="A55" s="1">
        <v>48</v>
      </c>
      <c r="B55" s="1" t="s">
        <v>1151</v>
      </c>
      <c r="C55" s="1" t="s">
        <v>213</v>
      </c>
      <c r="D55" s="1" t="s">
        <v>65</v>
      </c>
      <c r="E55" s="13" t="s">
        <v>36</v>
      </c>
      <c r="F55" s="13" t="s">
        <v>37</v>
      </c>
      <c r="G55" s="14">
        <v>13000</v>
      </c>
      <c r="H55">
        <v>0</v>
      </c>
      <c r="I55" s="14">
        <f t="shared" si="18"/>
        <v>13000</v>
      </c>
      <c r="J55">
        <f t="shared" si="8"/>
        <v>373.1</v>
      </c>
      <c r="K55" s="7"/>
      <c r="L55">
        <f t="shared" si="5"/>
        <v>395.2</v>
      </c>
      <c r="M55">
        <v>25</v>
      </c>
      <c r="N55" s="7">
        <f t="shared" si="6"/>
        <v>793.3</v>
      </c>
      <c r="O55" s="14">
        <f t="shared" si="7"/>
        <v>12206.7</v>
      </c>
    </row>
    <row r="56" spans="1:15" ht="24.95" customHeight="1" x14ac:dyDescent="0.25">
      <c r="A56" s="1">
        <v>49</v>
      </c>
      <c r="B56" s="1" t="s">
        <v>1155</v>
      </c>
      <c r="C56" s="1" t="s">
        <v>1153</v>
      </c>
      <c r="D56" s="1" t="s">
        <v>83</v>
      </c>
      <c r="E56" s="13" t="s">
        <v>36</v>
      </c>
      <c r="F56" s="13" t="s">
        <v>37</v>
      </c>
      <c r="G56" s="14">
        <v>13200</v>
      </c>
      <c r="H56">
        <v>0</v>
      </c>
      <c r="I56" s="14">
        <f t="shared" si="18"/>
        <v>13200</v>
      </c>
      <c r="J56">
        <f t="shared" si="8"/>
        <v>378.84</v>
      </c>
      <c r="K56" s="7">
        <v>0</v>
      </c>
      <c r="L56">
        <f t="shared" si="5"/>
        <v>401.28</v>
      </c>
      <c r="M56">
        <f>25</f>
        <v>25</v>
      </c>
      <c r="N56" s="7">
        <f t="shared" si="6"/>
        <v>805.11999999999989</v>
      </c>
      <c r="O56" s="14">
        <f>+I56-N56</f>
        <v>12394.880000000001</v>
      </c>
    </row>
    <row r="57" spans="1:15" ht="24.95" customHeight="1" x14ac:dyDescent="0.25">
      <c r="A57" s="1">
        <v>50</v>
      </c>
      <c r="B57" s="1" t="s">
        <v>1156</v>
      </c>
      <c r="C57" s="1" t="s">
        <v>1153</v>
      </c>
      <c r="D57" s="1" t="s">
        <v>248</v>
      </c>
      <c r="E57" s="13" t="s">
        <v>36</v>
      </c>
      <c r="F57" s="13" t="s">
        <v>1041</v>
      </c>
      <c r="G57" s="14">
        <v>15000</v>
      </c>
      <c r="H57">
        <v>0</v>
      </c>
      <c r="I57" s="14">
        <f>+G57+H57</f>
        <v>15000</v>
      </c>
      <c r="J57">
        <f t="shared" si="8"/>
        <v>430.5</v>
      </c>
      <c r="K57" s="7"/>
      <c r="L57">
        <f t="shared" si="5"/>
        <v>456</v>
      </c>
      <c r="M57">
        <v>25</v>
      </c>
      <c r="N57" s="7">
        <f t="shared" si="6"/>
        <v>911.5</v>
      </c>
      <c r="O57" s="14">
        <f t="shared" si="7"/>
        <v>14088.5</v>
      </c>
    </row>
    <row r="58" spans="1:15" ht="24.95" customHeight="1" x14ac:dyDescent="0.25">
      <c r="A58" s="1">
        <v>51</v>
      </c>
      <c r="B58" s="1" t="s">
        <v>1392</v>
      </c>
      <c r="C58" s="1" t="s">
        <v>1153</v>
      </c>
      <c r="D58" s="1" t="s">
        <v>40</v>
      </c>
      <c r="E58" s="13" t="s">
        <v>28</v>
      </c>
      <c r="F58" s="13" t="s">
        <v>1041</v>
      </c>
      <c r="G58" s="14">
        <v>35000</v>
      </c>
      <c r="H58">
        <v>0</v>
      </c>
      <c r="I58" s="14">
        <f t="shared" ref="I58" si="19">+G58+H58</f>
        <v>35000</v>
      </c>
      <c r="J58">
        <f t="shared" ref="J58" si="20">+I58*2.87%</f>
        <v>1004.5</v>
      </c>
      <c r="K58" s="7"/>
      <c r="L58">
        <f t="shared" ref="L58" si="21">+I58*3.04%</f>
        <v>1064</v>
      </c>
      <c r="M58">
        <v>25</v>
      </c>
      <c r="N58" s="7">
        <f t="shared" ref="N58" si="22">+J58+K58+L58+M58</f>
        <v>2093.5</v>
      </c>
      <c r="O58" s="14">
        <f t="shared" ref="O58" si="23">+I58-N58</f>
        <v>32906.5</v>
      </c>
    </row>
    <row r="59" spans="1:15" ht="24.95" customHeight="1" x14ac:dyDescent="0.25">
      <c r="A59" s="1">
        <v>52</v>
      </c>
      <c r="B59" s="1" t="s">
        <v>1393</v>
      </c>
      <c r="C59" s="1" t="s">
        <v>1153</v>
      </c>
      <c r="D59" s="1" t="s">
        <v>40</v>
      </c>
      <c r="E59" s="13" t="s">
        <v>28</v>
      </c>
      <c r="F59" s="13" t="s">
        <v>1041</v>
      </c>
      <c r="G59" s="14">
        <v>35000</v>
      </c>
      <c r="H59">
        <v>0</v>
      </c>
      <c r="I59" s="14">
        <f t="shared" ref="I59" si="24">+G59+H59</f>
        <v>35000</v>
      </c>
      <c r="J59">
        <f t="shared" ref="J59" si="25">+I59*2.87%</f>
        <v>1004.5</v>
      </c>
      <c r="K59" s="7"/>
      <c r="L59">
        <f t="shared" ref="L59" si="26">+I59*3.04%</f>
        <v>1064</v>
      </c>
      <c r="M59">
        <v>25</v>
      </c>
      <c r="N59" s="7">
        <f t="shared" ref="N59" si="27">+J59+K59+L59+M59</f>
        <v>2093.5</v>
      </c>
      <c r="O59" s="14">
        <f t="shared" ref="O59" si="28">+I59-N59</f>
        <v>32906.5</v>
      </c>
    </row>
    <row r="60" spans="1:15" ht="24.95" customHeight="1" x14ac:dyDescent="0.25">
      <c r="A60" s="1">
        <v>53</v>
      </c>
      <c r="B60" s="1" t="s">
        <v>1159</v>
      </c>
      <c r="C60" s="1" t="s">
        <v>1158</v>
      </c>
      <c r="D60" s="1" t="s">
        <v>248</v>
      </c>
      <c r="E60" s="13" t="s">
        <v>36</v>
      </c>
      <c r="F60" s="13" t="s">
        <v>1041</v>
      </c>
      <c r="G60" s="14">
        <v>11000</v>
      </c>
      <c r="H60">
        <v>0</v>
      </c>
      <c r="I60" s="14">
        <f t="shared" ref="I60:I68" si="29">+G60+H60</f>
        <v>11000</v>
      </c>
      <c r="J60">
        <f t="shared" si="8"/>
        <v>315.7</v>
      </c>
      <c r="K60" s="7"/>
      <c r="L60">
        <f t="shared" si="5"/>
        <v>334.4</v>
      </c>
      <c r="M60">
        <v>25</v>
      </c>
      <c r="N60" s="7">
        <f t="shared" si="6"/>
        <v>675.09999999999991</v>
      </c>
      <c r="O60" s="14">
        <f t="shared" si="7"/>
        <v>10324.9</v>
      </c>
    </row>
    <row r="61" spans="1:15" ht="24.95" customHeight="1" x14ac:dyDescent="0.25">
      <c r="A61" s="1">
        <v>54</v>
      </c>
      <c r="B61" s="1" t="s">
        <v>1160</v>
      </c>
      <c r="C61" s="1" t="s">
        <v>1161</v>
      </c>
      <c r="D61" s="1" t="s">
        <v>248</v>
      </c>
      <c r="E61" s="13" t="s">
        <v>36</v>
      </c>
      <c r="F61" s="13" t="s">
        <v>1041</v>
      </c>
      <c r="G61" s="14">
        <v>11000</v>
      </c>
      <c r="H61">
        <v>0</v>
      </c>
      <c r="I61" s="14">
        <f t="shared" si="29"/>
        <v>11000</v>
      </c>
      <c r="J61">
        <f t="shared" si="8"/>
        <v>315.7</v>
      </c>
      <c r="K61" s="7"/>
      <c r="L61">
        <f t="shared" si="5"/>
        <v>334.4</v>
      </c>
      <c r="M61">
        <v>25</v>
      </c>
      <c r="N61" s="7">
        <f t="shared" si="6"/>
        <v>675.09999999999991</v>
      </c>
      <c r="O61" s="14">
        <f t="shared" si="7"/>
        <v>10324.9</v>
      </c>
    </row>
    <row r="62" spans="1:15" ht="24.95" customHeight="1" x14ac:dyDescent="0.25">
      <c r="A62" s="1">
        <v>55</v>
      </c>
      <c r="B62" s="1" t="s">
        <v>1162</v>
      </c>
      <c r="C62" s="1" t="s">
        <v>1161</v>
      </c>
      <c r="D62" s="1" t="s">
        <v>248</v>
      </c>
      <c r="E62" s="13" t="s">
        <v>36</v>
      </c>
      <c r="F62" s="13" t="s">
        <v>1041</v>
      </c>
      <c r="G62" s="14">
        <v>10000</v>
      </c>
      <c r="H62">
        <v>0</v>
      </c>
      <c r="I62" s="14">
        <f t="shared" si="29"/>
        <v>10000</v>
      </c>
      <c r="J62">
        <f t="shared" si="8"/>
        <v>287</v>
      </c>
      <c r="K62" s="7"/>
      <c r="L62">
        <f t="shared" si="5"/>
        <v>304</v>
      </c>
      <c r="M62">
        <v>25</v>
      </c>
      <c r="N62" s="7">
        <f t="shared" si="6"/>
        <v>616</v>
      </c>
      <c r="O62" s="14">
        <f t="shared" si="7"/>
        <v>9384</v>
      </c>
    </row>
    <row r="63" spans="1:15" ht="24.95" customHeight="1" x14ac:dyDescent="0.25">
      <c r="A63" s="1">
        <v>56</v>
      </c>
      <c r="B63" s="1" t="s">
        <v>1163</v>
      </c>
      <c r="C63" s="1" t="s">
        <v>1161</v>
      </c>
      <c r="D63" s="1" t="s">
        <v>248</v>
      </c>
      <c r="E63" s="13" t="s">
        <v>28</v>
      </c>
      <c r="F63" s="13" t="s">
        <v>1041</v>
      </c>
      <c r="G63" s="14">
        <v>14300</v>
      </c>
      <c r="H63">
        <v>0</v>
      </c>
      <c r="I63" s="14">
        <f t="shared" si="29"/>
        <v>14300</v>
      </c>
      <c r="J63">
        <f t="shared" si="8"/>
        <v>410.41</v>
      </c>
      <c r="K63" s="7"/>
      <c r="L63">
        <f t="shared" si="5"/>
        <v>434.72</v>
      </c>
      <c r="M63">
        <v>25</v>
      </c>
      <c r="N63" s="7">
        <f t="shared" si="6"/>
        <v>870.13000000000011</v>
      </c>
      <c r="O63" s="14">
        <f t="shared" si="7"/>
        <v>13429.869999999999</v>
      </c>
    </row>
    <row r="64" spans="1:15" ht="24.95" customHeight="1" x14ac:dyDescent="0.25">
      <c r="A64" s="1">
        <v>57</v>
      </c>
      <c r="B64" s="1" t="s">
        <v>1165</v>
      </c>
      <c r="C64" s="1" t="s">
        <v>1028</v>
      </c>
      <c r="D64" s="1" t="s">
        <v>1145</v>
      </c>
      <c r="E64" s="13" t="s">
        <v>36</v>
      </c>
      <c r="F64" s="13" t="s">
        <v>1041</v>
      </c>
      <c r="G64" s="14">
        <v>20000</v>
      </c>
      <c r="H64">
        <v>0</v>
      </c>
      <c r="I64" s="14">
        <f t="shared" si="29"/>
        <v>20000</v>
      </c>
      <c r="J64">
        <f t="shared" si="8"/>
        <v>574</v>
      </c>
      <c r="K64" s="7"/>
      <c r="L64">
        <f t="shared" si="5"/>
        <v>608</v>
      </c>
      <c r="M64">
        <v>25</v>
      </c>
      <c r="N64" s="7">
        <f t="shared" si="6"/>
        <v>1207</v>
      </c>
      <c r="O64" s="14">
        <f t="shared" si="7"/>
        <v>18793</v>
      </c>
    </row>
    <row r="65" spans="1:15" ht="24.95" customHeight="1" x14ac:dyDescent="0.25">
      <c r="A65" s="1">
        <v>58</v>
      </c>
      <c r="B65" s="1" t="s">
        <v>1167</v>
      </c>
      <c r="C65" s="1" t="s">
        <v>1168</v>
      </c>
      <c r="D65" s="1" t="s">
        <v>248</v>
      </c>
      <c r="E65" s="13" t="s">
        <v>36</v>
      </c>
      <c r="F65" s="13" t="s">
        <v>1041</v>
      </c>
      <c r="G65" s="14">
        <v>25000</v>
      </c>
      <c r="H65">
        <v>0</v>
      </c>
      <c r="I65" s="14">
        <f t="shared" si="29"/>
        <v>25000</v>
      </c>
      <c r="J65">
        <f t="shared" si="8"/>
        <v>717.5</v>
      </c>
      <c r="K65" s="7"/>
      <c r="L65">
        <f t="shared" si="5"/>
        <v>760</v>
      </c>
      <c r="M65">
        <v>25</v>
      </c>
      <c r="N65" s="7">
        <f t="shared" si="6"/>
        <v>1502.5</v>
      </c>
      <c r="O65" s="14">
        <f t="shared" si="7"/>
        <v>23497.5</v>
      </c>
    </row>
    <row r="66" spans="1:15" ht="24.95" customHeight="1" x14ac:dyDescent="0.25">
      <c r="A66" s="1">
        <v>59</v>
      </c>
      <c r="B66" s="1" t="s">
        <v>1169</v>
      </c>
      <c r="C66" s="1" t="s">
        <v>1028</v>
      </c>
      <c r="D66" s="1" t="s">
        <v>248</v>
      </c>
      <c r="E66" s="13" t="s">
        <v>36</v>
      </c>
      <c r="F66" s="13" t="s">
        <v>1041</v>
      </c>
      <c r="G66" s="14">
        <v>11000</v>
      </c>
      <c r="H66">
        <v>0</v>
      </c>
      <c r="I66" s="14">
        <f t="shared" si="29"/>
        <v>11000</v>
      </c>
      <c r="J66">
        <f t="shared" si="8"/>
        <v>315.7</v>
      </c>
      <c r="K66" s="7"/>
      <c r="L66">
        <f t="shared" si="5"/>
        <v>334.4</v>
      </c>
      <c r="M66">
        <f>25+1919.78</f>
        <v>1944.78</v>
      </c>
      <c r="N66" s="7">
        <f t="shared" si="6"/>
        <v>2594.88</v>
      </c>
      <c r="O66" s="14">
        <f t="shared" si="7"/>
        <v>8405.119999999999</v>
      </c>
    </row>
    <row r="67" spans="1:15" ht="24.95" customHeight="1" x14ac:dyDescent="0.25">
      <c r="A67" s="1">
        <v>60</v>
      </c>
      <c r="B67" s="1" t="s">
        <v>1183</v>
      </c>
      <c r="C67" s="1" t="s">
        <v>1028</v>
      </c>
      <c r="D67" s="1" t="s">
        <v>1145</v>
      </c>
      <c r="E67" s="13" t="s">
        <v>36</v>
      </c>
      <c r="F67" s="13" t="s">
        <v>1041</v>
      </c>
      <c r="G67" s="14">
        <v>15000</v>
      </c>
      <c r="H67">
        <v>0</v>
      </c>
      <c r="I67" s="14">
        <f t="shared" si="29"/>
        <v>15000</v>
      </c>
      <c r="J67">
        <f t="shared" si="8"/>
        <v>430.5</v>
      </c>
      <c r="K67" s="7"/>
      <c r="L67">
        <f t="shared" si="5"/>
        <v>456</v>
      </c>
      <c r="M67">
        <v>25</v>
      </c>
      <c r="N67" s="7">
        <f t="shared" si="6"/>
        <v>911.5</v>
      </c>
      <c r="O67" s="14">
        <f t="shared" si="7"/>
        <v>14088.5</v>
      </c>
    </row>
    <row r="68" spans="1:15" ht="24.95" customHeight="1" x14ac:dyDescent="0.25">
      <c r="A68" s="1">
        <v>61</v>
      </c>
      <c r="B68" s="1" t="s">
        <v>1184</v>
      </c>
      <c r="C68" s="1" t="s">
        <v>1185</v>
      </c>
      <c r="D68" s="1" t="s">
        <v>1186</v>
      </c>
      <c r="E68" s="13" t="s">
        <v>36</v>
      </c>
      <c r="F68" s="13" t="s">
        <v>1041</v>
      </c>
      <c r="G68" s="14">
        <v>11000</v>
      </c>
      <c r="H68">
        <v>0</v>
      </c>
      <c r="I68" s="14">
        <f t="shared" si="29"/>
        <v>11000</v>
      </c>
      <c r="J68">
        <f t="shared" si="8"/>
        <v>315.7</v>
      </c>
      <c r="K68" s="7"/>
      <c r="L68">
        <f t="shared" si="5"/>
        <v>334.4</v>
      </c>
      <c r="M68">
        <v>25</v>
      </c>
      <c r="N68" s="7">
        <f t="shared" si="6"/>
        <v>675.09999999999991</v>
      </c>
      <c r="O68" s="14">
        <f t="shared" si="7"/>
        <v>10324.9</v>
      </c>
    </row>
    <row r="69" spans="1:15" ht="24.95" customHeight="1" x14ac:dyDescent="0.25">
      <c r="A69" s="1">
        <v>62</v>
      </c>
      <c r="B69" s="1" t="s">
        <v>1187</v>
      </c>
      <c r="C69" s="1" t="s">
        <v>1185</v>
      </c>
      <c r="D69" s="1" t="s">
        <v>248</v>
      </c>
      <c r="E69" s="13" t="s">
        <v>36</v>
      </c>
      <c r="F69" s="13" t="s">
        <v>1041</v>
      </c>
      <c r="G69" s="14">
        <v>11000</v>
      </c>
      <c r="H69">
        <v>0</v>
      </c>
      <c r="I69" s="14">
        <f t="shared" ref="I69:I74" si="30">+G69+H69</f>
        <v>11000</v>
      </c>
      <c r="J69">
        <f t="shared" si="8"/>
        <v>315.7</v>
      </c>
      <c r="K69" s="7"/>
      <c r="L69">
        <f t="shared" si="5"/>
        <v>334.4</v>
      </c>
      <c r="M69">
        <v>25</v>
      </c>
      <c r="N69" s="7">
        <f t="shared" si="6"/>
        <v>675.09999999999991</v>
      </c>
      <c r="O69" s="14">
        <f t="shared" si="7"/>
        <v>10324.9</v>
      </c>
    </row>
    <row r="70" spans="1:15" ht="24.95" customHeight="1" x14ac:dyDescent="0.25">
      <c r="A70" s="1">
        <v>63</v>
      </c>
      <c r="B70" s="1" t="s">
        <v>1188</v>
      </c>
      <c r="C70" s="1" t="s">
        <v>1185</v>
      </c>
      <c r="D70" s="1" t="s">
        <v>248</v>
      </c>
      <c r="E70" s="13" t="s">
        <v>36</v>
      </c>
      <c r="F70" s="13" t="s">
        <v>1041</v>
      </c>
      <c r="G70" s="14">
        <v>11000</v>
      </c>
      <c r="H70">
        <v>0</v>
      </c>
      <c r="I70" s="14">
        <f t="shared" si="30"/>
        <v>11000</v>
      </c>
      <c r="J70">
        <f t="shared" si="8"/>
        <v>315.7</v>
      </c>
      <c r="K70" s="7"/>
      <c r="L70">
        <f t="shared" si="5"/>
        <v>334.4</v>
      </c>
      <c r="M70">
        <v>25</v>
      </c>
      <c r="N70" s="7">
        <f t="shared" si="6"/>
        <v>675.09999999999991</v>
      </c>
      <c r="O70" s="14">
        <f t="shared" si="7"/>
        <v>10324.9</v>
      </c>
    </row>
    <row r="71" spans="1:15" ht="24.95" customHeight="1" x14ac:dyDescent="0.25">
      <c r="A71" s="1">
        <v>64</v>
      </c>
      <c r="B71" s="1" t="s">
        <v>1195</v>
      </c>
      <c r="C71" s="1" t="s">
        <v>320</v>
      </c>
      <c r="D71" s="1" t="s">
        <v>1084</v>
      </c>
      <c r="E71" s="13" t="s">
        <v>36</v>
      </c>
      <c r="F71" s="13" t="s">
        <v>1041</v>
      </c>
      <c r="G71" s="14">
        <v>15000</v>
      </c>
      <c r="H71">
        <v>0</v>
      </c>
      <c r="I71" s="14">
        <f t="shared" si="30"/>
        <v>15000</v>
      </c>
      <c r="J71">
        <f t="shared" ref="J71:J72" si="31">+I71*2.87%</f>
        <v>430.5</v>
      </c>
      <c r="K71" s="7"/>
      <c r="L71">
        <f t="shared" ref="L71:L73" si="32">+I71*3.04%</f>
        <v>456</v>
      </c>
      <c r="M71">
        <f>25+1919.78</f>
        <v>1944.78</v>
      </c>
      <c r="N71" s="7">
        <f t="shared" ref="N71:N73" si="33">+J71+K71+L71+M71</f>
        <v>2831.2799999999997</v>
      </c>
      <c r="O71" s="14">
        <f t="shared" ref="O71:O73" si="34">+I71-N71</f>
        <v>12168.720000000001</v>
      </c>
    </row>
    <row r="72" spans="1:15" ht="24.95" customHeight="1" x14ac:dyDescent="0.25">
      <c r="A72" s="1">
        <v>65</v>
      </c>
      <c r="B72" s="1" t="s">
        <v>1196</v>
      </c>
      <c r="C72" s="1" t="s">
        <v>774</v>
      </c>
      <c r="D72" s="1" t="s">
        <v>40</v>
      </c>
      <c r="E72" s="13" t="s">
        <v>36</v>
      </c>
      <c r="F72" s="13" t="s">
        <v>37</v>
      </c>
      <c r="G72" s="14">
        <v>30000</v>
      </c>
      <c r="H72">
        <v>0</v>
      </c>
      <c r="I72" s="14">
        <f t="shared" si="30"/>
        <v>30000</v>
      </c>
      <c r="J72">
        <f t="shared" si="31"/>
        <v>861</v>
      </c>
      <c r="K72" s="7"/>
      <c r="L72">
        <f t="shared" si="32"/>
        <v>912</v>
      </c>
      <c r="M72">
        <v>25</v>
      </c>
      <c r="N72" s="7">
        <f t="shared" si="33"/>
        <v>1798</v>
      </c>
      <c r="O72" s="14">
        <f t="shared" si="34"/>
        <v>28202</v>
      </c>
    </row>
    <row r="73" spans="1:15" ht="24.95" customHeight="1" x14ac:dyDescent="0.25">
      <c r="A73" s="1">
        <v>66</v>
      </c>
      <c r="B73" s="1" t="s">
        <v>1197</v>
      </c>
      <c r="C73" s="1" t="s">
        <v>995</v>
      </c>
      <c r="D73" s="1" t="s">
        <v>65</v>
      </c>
      <c r="E73" s="13" t="s">
        <v>36</v>
      </c>
      <c r="F73" s="13" t="s">
        <v>37</v>
      </c>
      <c r="G73" s="14">
        <v>25000</v>
      </c>
      <c r="H73">
        <v>0</v>
      </c>
      <c r="I73" s="14">
        <f t="shared" si="30"/>
        <v>25000</v>
      </c>
      <c r="J73">
        <f>+I73*2.87%</f>
        <v>717.5</v>
      </c>
      <c r="K73" s="7"/>
      <c r="L73">
        <f t="shared" si="32"/>
        <v>760</v>
      </c>
      <c r="M73">
        <v>25</v>
      </c>
      <c r="N73" s="7">
        <f t="shared" si="33"/>
        <v>1502.5</v>
      </c>
      <c r="O73" s="14">
        <f t="shared" si="34"/>
        <v>23497.5</v>
      </c>
    </row>
    <row r="74" spans="1:15" ht="24.95" customHeight="1" x14ac:dyDescent="0.25">
      <c r="A74" s="1">
        <v>67</v>
      </c>
      <c r="B74" s="1" t="s">
        <v>1389</v>
      </c>
      <c r="C74" s="1" t="s">
        <v>264</v>
      </c>
      <c r="D74" s="1" t="s">
        <v>46</v>
      </c>
      <c r="E74" s="13" t="s">
        <v>36</v>
      </c>
      <c r="F74" s="13" t="s">
        <v>1041</v>
      </c>
      <c r="G74" s="14">
        <v>15000</v>
      </c>
      <c r="H74">
        <v>0</v>
      </c>
      <c r="I74" s="14">
        <f t="shared" si="30"/>
        <v>15000</v>
      </c>
      <c r="J74">
        <f t="shared" ref="J74" si="35">+I74*2.87%</f>
        <v>430.5</v>
      </c>
      <c r="K74" s="7"/>
      <c r="L74">
        <f t="shared" ref="L74" si="36">+I74*3.04%</f>
        <v>456</v>
      </c>
      <c r="M74">
        <v>25</v>
      </c>
      <c r="N74" s="7">
        <f t="shared" ref="N74" si="37">+J74+K74+L74+M74</f>
        <v>911.5</v>
      </c>
      <c r="O74" s="14">
        <f t="shared" ref="O74" si="38">+I74-N74</f>
        <v>14088.5</v>
      </c>
    </row>
    <row r="75" spans="1:15" x14ac:dyDescent="0.25">
      <c r="E75" s="13"/>
      <c r="F75" s="13"/>
      <c r="G75" s="14"/>
      <c r="H75"/>
      <c r="I75" s="14"/>
      <c r="J75"/>
      <c r="K75" s="7"/>
      <c r="L75"/>
      <c r="M75"/>
      <c r="N75" s="7"/>
      <c r="O75" s="14"/>
    </row>
    <row r="77" spans="1:15" ht="15.75" thickBot="1" x14ac:dyDescent="0.3">
      <c r="A77" s="2"/>
      <c r="B77" s="2"/>
      <c r="C77" s="2"/>
      <c r="D77" s="2"/>
      <c r="E77" s="2"/>
      <c r="F77" s="2"/>
      <c r="G77" s="12">
        <f>SUM(G8:G76)</f>
        <v>1167700</v>
      </c>
      <c r="H77" s="12">
        <f>SUM(H10:H73)</f>
        <v>0</v>
      </c>
      <c r="I77" s="12">
        <f>SUM(G77:H77)</f>
        <v>1167700</v>
      </c>
      <c r="J77" s="12">
        <f>SUM(J8:J76)</f>
        <v>33513.010000000009</v>
      </c>
      <c r="K77" s="12">
        <f>SUM(K8:K76)</f>
        <v>9753.19</v>
      </c>
      <c r="L77" s="12">
        <f>SUM(L8:L75)</f>
        <v>35498.080000000009</v>
      </c>
      <c r="M77" s="12">
        <f>SUM(M8:M75)</f>
        <v>6746.86</v>
      </c>
      <c r="N77" s="12">
        <f>SUM(N8:N75)</f>
        <v>85511.140000000043</v>
      </c>
      <c r="O77" s="12">
        <f>SUM(O8:O75)</f>
        <v>1082188.8600000001</v>
      </c>
    </row>
    <row r="78" spans="1:15" ht="15.75" thickTop="1" x14ac:dyDescent="0.25"/>
    <row r="81" spans="6:8" x14ac:dyDescent="0.25">
      <c r="F81" s="15"/>
      <c r="G81" s="15"/>
      <c r="H81" s="15"/>
    </row>
    <row r="82" spans="6:8" x14ac:dyDescent="0.25">
      <c r="F82" s="53" t="s">
        <v>850</v>
      </c>
      <c r="G82" s="53"/>
      <c r="H82" s="53"/>
    </row>
    <row r="83" spans="6:8" x14ac:dyDescent="0.25">
      <c r="F83" s="54" t="s">
        <v>851</v>
      </c>
      <c r="G83" s="54"/>
      <c r="H83" s="54"/>
    </row>
    <row r="84" spans="6:8" x14ac:dyDescent="0.25">
      <c r="G84" s="1"/>
      <c r="H84" s="1"/>
    </row>
    <row r="741" spans="11:11" x14ac:dyDescent="0.25">
      <c r="K741" s="13" t="s">
        <v>0</v>
      </c>
    </row>
  </sheetData>
  <mergeCells count="8">
    <mergeCell ref="F82:H82"/>
    <mergeCell ref="F83:H83"/>
    <mergeCell ref="A1:O1"/>
    <mergeCell ref="A2:O2"/>
    <mergeCell ref="A3:O3"/>
    <mergeCell ref="A4:O4"/>
    <mergeCell ref="A5:O5"/>
    <mergeCell ref="E6:F6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754"/>
  <sheetViews>
    <sheetView topLeftCell="D60" zoomScale="110" zoomScaleNormal="110" workbookViewId="0">
      <selection activeCell="A4" sqref="A4:O4"/>
    </sheetView>
  </sheetViews>
  <sheetFormatPr baseColWidth="10" defaultColWidth="11.42578125" defaultRowHeight="15" x14ac:dyDescent="0.25"/>
  <cols>
    <col min="1" max="1" width="4.42578125" style="1" customWidth="1"/>
    <col min="2" max="2" width="41" style="1" customWidth="1"/>
    <col min="3" max="3" width="46.5703125" style="1" customWidth="1"/>
    <col min="4" max="4" width="35.42578125" style="1" customWidth="1"/>
    <col min="5" max="5" width="16.140625" style="1" customWidth="1"/>
    <col min="6" max="6" width="14.140625" style="1" customWidth="1"/>
    <col min="7" max="7" width="21.28515625" style="13" customWidth="1"/>
    <col min="8" max="8" width="13.42578125" style="13" customWidth="1"/>
    <col min="9" max="9" width="21.140625" style="13" bestFit="1" customWidth="1"/>
    <col min="10" max="10" width="15.42578125" style="13" customWidth="1"/>
    <col min="11" max="11" width="14.7109375" style="13" customWidth="1"/>
    <col min="12" max="12" width="16.7109375" style="13" customWidth="1"/>
    <col min="13" max="13" width="16.42578125" style="44" bestFit="1" customWidth="1"/>
    <col min="14" max="14" width="16" style="13" bestFit="1" customWidth="1"/>
    <col min="15" max="15" width="19.5703125" style="13" customWidth="1"/>
    <col min="16" max="256" width="11.42578125" style="1"/>
    <col min="257" max="257" width="4.42578125" style="1" customWidth="1"/>
    <col min="258" max="258" width="45" style="1" customWidth="1"/>
    <col min="259" max="259" width="36" style="1" customWidth="1"/>
    <col min="260" max="260" width="35.42578125" style="1" customWidth="1"/>
    <col min="261" max="261" width="16.140625" style="1" customWidth="1"/>
    <col min="262" max="262" width="14.140625" style="1" customWidth="1"/>
    <col min="263" max="263" width="21.28515625" style="1" customWidth="1"/>
    <col min="264" max="264" width="13.42578125" style="1" customWidth="1"/>
    <col min="265" max="265" width="21.140625" style="1" bestFit="1" customWidth="1"/>
    <col min="266" max="266" width="15.42578125" style="1" customWidth="1"/>
    <col min="267" max="267" width="14.7109375" style="1" customWidth="1"/>
    <col min="268" max="268" width="16.7109375" style="1" customWidth="1"/>
    <col min="269" max="269" width="16.42578125" style="1" bestFit="1" customWidth="1"/>
    <col min="270" max="270" width="16" style="1" bestFit="1" customWidth="1"/>
    <col min="271" max="271" width="19.5703125" style="1" customWidth="1"/>
    <col min="272" max="512" width="11.42578125" style="1"/>
    <col min="513" max="513" width="4.42578125" style="1" customWidth="1"/>
    <col min="514" max="514" width="45" style="1" customWidth="1"/>
    <col min="515" max="515" width="36" style="1" customWidth="1"/>
    <col min="516" max="516" width="35.42578125" style="1" customWidth="1"/>
    <col min="517" max="517" width="16.140625" style="1" customWidth="1"/>
    <col min="518" max="518" width="14.140625" style="1" customWidth="1"/>
    <col min="519" max="519" width="21.28515625" style="1" customWidth="1"/>
    <col min="520" max="520" width="13.42578125" style="1" customWidth="1"/>
    <col min="521" max="521" width="21.140625" style="1" bestFit="1" customWidth="1"/>
    <col min="522" max="522" width="15.42578125" style="1" customWidth="1"/>
    <col min="523" max="523" width="14.7109375" style="1" customWidth="1"/>
    <col min="524" max="524" width="16.7109375" style="1" customWidth="1"/>
    <col min="525" max="525" width="16.42578125" style="1" bestFit="1" customWidth="1"/>
    <col min="526" max="526" width="16" style="1" bestFit="1" customWidth="1"/>
    <col min="527" max="527" width="19.5703125" style="1" customWidth="1"/>
    <col min="528" max="768" width="11.42578125" style="1"/>
    <col min="769" max="769" width="4.42578125" style="1" customWidth="1"/>
    <col min="770" max="770" width="45" style="1" customWidth="1"/>
    <col min="771" max="771" width="36" style="1" customWidth="1"/>
    <col min="772" max="772" width="35.42578125" style="1" customWidth="1"/>
    <col min="773" max="773" width="16.140625" style="1" customWidth="1"/>
    <col min="774" max="774" width="14.140625" style="1" customWidth="1"/>
    <col min="775" max="775" width="21.28515625" style="1" customWidth="1"/>
    <col min="776" max="776" width="13.42578125" style="1" customWidth="1"/>
    <col min="777" max="777" width="21.140625" style="1" bestFit="1" customWidth="1"/>
    <col min="778" max="778" width="15.42578125" style="1" customWidth="1"/>
    <col min="779" max="779" width="14.7109375" style="1" customWidth="1"/>
    <col min="780" max="780" width="16.7109375" style="1" customWidth="1"/>
    <col min="781" max="781" width="16.42578125" style="1" bestFit="1" customWidth="1"/>
    <col min="782" max="782" width="16" style="1" bestFit="1" customWidth="1"/>
    <col min="783" max="783" width="19.5703125" style="1" customWidth="1"/>
    <col min="784" max="1024" width="11.42578125" style="1"/>
    <col min="1025" max="1025" width="4.42578125" style="1" customWidth="1"/>
    <col min="1026" max="1026" width="45" style="1" customWidth="1"/>
    <col min="1027" max="1027" width="36" style="1" customWidth="1"/>
    <col min="1028" max="1028" width="35.42578125" style="1" customWidth="1"/>
    <col min="1029" max="1029" width="16.140625" style="1" customWidth="1"/>
    <col min="1030" max="1030" width="14.140625" style="1" customWidth="1"/>
    <col min="1031" max="1031" width="21.28515625" style="1" customWidth="1"/>
    <col min="1032" max="1032" width="13.42578125" style="1" customWidth="1"/>
    <col min="1033" max="1033" width="21.140625" style="1" bestFit="1" customWidth="1"/>
    <col min="1034" max="1034" width="15.42578125" style="1" customWidth="1"/>
    <col min="1035" max="1035" width="14.7109375" style="1" customWidth="1"/>
    <col min="1036" max="1036" width="16.7109375" style="1" customWidth="1"/>
    <col min="1037" max="1037" width="16.42578125" style="1" bestFit="1" customWidth="1"/>
    <col min="1038" max="1038" width="16" style="1" bestFit="1" customWidth="1"/>
    <col min="1039" max="1039" width="19.5703125" style="1" customWidth="1"/>
    <col min="1040" max="1280" width="11.42578125" style="1"/>
    <col min="1281" max="1281" width="4.42578125" style="1" customWidth="1"/>
    <col min="1282" max="1282" width="45" style="1" customWidth="1"/>
    <col min="1283" max="1283" width="36" style="1" customWidth="1"/>
    <col min="1284" max="1284" width="35.42578125" style="1" customWidth="1"/>
    <col min="1285" max="1285" width="16.140625" style="1" customWidth="1"/>
    <col min="1286" max="1286" width="14.140625" style="1" customWidth="1"/>
    <col min="1287" max="1287" width="21.28515625" style="1" customWidth="1"/>
    <col min="1288" max="1288" width="13.42578125" style="1" customWidth="1"/>
    <col min="1289" max="1289" width="21.140625" style="1" bestFit="1" customWidth="1"/>
    <col min="1290" max="1290" width="15.42578125" style="1" customWidth="1"/>
    <col min="1291" max="1291" width="14.7109375" style="1" customWidth="1"/>
    <col min="1292" max="1292" width="16.7109375" style="1" customWidth="1"/>
    <col min="1293" max="1293" width="16.42578125" style="1" bestFit="1" customWidth="1"/>
    <col min="1294" max="1294" width="16" style="1" bestFit="1" customWidth="1"/>
    <col min="1295" max="1295" width="19.5703125" style="1" customWidth="1"/>
    <col min="1296" max="1536" width="11.42578125" style="1"/>
    <col min="1537" max="1537" width="4.42578125" style="1" customWidth="1"/>
    <col min="1538" max="1538" width="45" style="1" customWidth="1"/>
    <col min="1539" max="1539" width="36" style="1" customWidth="1"/>
    <col min="1540" max="1540" width="35.42578125" style="1" customWidth="1"/>
    <col min="1541" max="1541" width="16.140625" style="1" customWidth="1"/>
    <col min="1542" max="1542" width="14.140625" style="1" customWidth="1"/>
    <col min="1543" max="1543" width="21.28515625" style="1" customWidth="1"/>
    <col min="1544" max="1544" width="13.42578125" style="1" customWidth="1"/>
    <col min="1545" max="1545" width="21.140625" style="1" bestFit="1" customWidth="1"/>
    <col min="1546" max="1546" width="15.42578125" style="1" customWidth="1"/>
    <col min="1547" max="1547" width="14.7109375" style="1" customWidth="1"/>
    <col min="1548" max="1548" width="16.7109375" style="1" customWidth="1"/>
    <col min="1549" max="1549" width="16.42578125" style="1" bestFit="1" customWidth="1"/>
    <col min="1550" max="1550" width="16" style="1" bestFit="1" customWidth="1"/>
    <col min="1551" max="1551" width="19.5703125" style="1" customWidth="1"/>
    <col min="1552" max="1792" width="11.42578125" style="1"/>
    <col min="1793" max="1793" width="4.42578125" style="1" customWidth="1"/>
    <col min="1794" max="1794" width="45" style="1" customWidth="1"/>
    <col min="1795" max="1795" width="36" style="1" customWidth="1"/>
    <col min="1796" max="1796" width="35.42578125" style="1" customWidth="1"/>
    <col min="1797" max="1797" width="16.140625" style="1" customWidth="1"/>
    <col min="1798" max="1798" width="14.140625" style="1" customWidth="1"/>
    <col min="1799" max="1799" width="21.28515625" style="1" customWidth="1"/>
    <col min="1800" max="1800" width="13.42578125" style="1" customWidth="1"/>
    <col min="1801" max="1801" width="21.140625" style="1" bestFit="1" customWidth="1"/>
    <col min="1802" max="1802" width="15.42578125" style="1" customWidth="1"/>
    <col min="1803" max="1803" width="14.7109375" style="1" customWidth="1"/>
    <col min="1804" max="1804" width="16.7109375" style="1" customWidth="1"/>
    <col min="1805" max="1805" width="16.42578125" style="1" bestFit="1" customWidth="1"/>
    <col min="1806" max="1806" width="16" style="1" bestFit="1" customWidth="1"/>
    <col min="1807" max="1807" width="19.5703125" style="1" customWidth="1"/>
    <col min="1808" max="2048" width="11.42578125" style="1"/>
    <col min="2049" max="2049" width="4.42578125" style="1" customWidth="1"/>
    <col min="2050" max="2050" width="45" style="1" customWidth="1"/>
    <col min="2051" max="2051" width="36" style="1" customWidth="1"/>
    <col min="2052" max="2052" width="35.42578125" style="1" customWidth="1"/>
    <col min="2053" max="2053" width="16.140625" style="1" customWidth="1"/>
    <col min="2054" max="2054" width="14.140625" style="1" customWidth="1"/>
    <col min="2055" max="2055" width="21.28515625" style="1" customWidth="1"/>
    <col min="2056" max="2056" width="13.42578125" style="1" customWidth="1"/>
    <col min="2057" max="2057" width="21.140625" style="1" bestFit="1" customWidth="1"/>
    <col min="2058" max="2058" width="15.42578125" style="1" customWidth="1"/>
    <col min="2059" max="2059" width="14.7109375" style="1" customWidth="1"/>
    <col min="2060" max="2060" width="16.7109375" style="1" customWidth="1"/>
    <col min="2061" max="2061" width="16.42578125" style="1" bestFit="1" customWidth="1"/>
    <col min="2062" max="2062" width="16" style="1" bestFit="1" customWidth="1"/>
    <col min="2063" max="2063" width="19.5703125" style="1" customWidth="1"/>
    <col min="2064" max="2304" width="11.42578125" style="1"/>
    <col min="2305" max="2305" width="4.42578125" style="1" customWidth="1"/>
    <col min="2306" max="2306" width="45" style="1" customWidth="1"/>
    <col min="2307" max="2307" width="36" style="1" customWidth="1"/>
    <col min="2308" max="2308" width="35.42578125" style="1" customWidth="1"/>
    <col min="2309" max="2309" width="16.140625" style="1" customWidth="1"/>
    <col min="2310" max="2310" width="14.140625" style="1" customWidth="1"/>
    <col min="2311" max="2311" width="21.28515625" style="1" customWidth="1"/>
    <col min="2312" max="2312" width="13.42578125" style="1" customWidth="1"/>
    <col min="2313" max="2313" width="21.140625" style="1" bestFit="1" customWidth="1"/>
    <col min="2314" max="2314" width="15.42578125" style="1" customWidth="1"/>
    <col min="2315" max="2315" width="14.7109375" style="1" customWidth="1"/>
    <col min="2316" max="2316" width="16.7109375" style="1" customWidth="1"/>
    <col min="2317" max="2317" width="16.42578125" style="1" bestFit="1" customWidth="1"/>
    <col min="2318" max="2318" width="16" style="1" bestFit="1" customWidth="1"/>
    <col min="2319" max="2319" width="19.5703125" style="1" customWidth="1"/>
    <col min="2320" max="2560" width="11.42578125" style="1"/>
    <col min="2561" max="2561" width="4.42578125" style="1" customWidth="1"/>
    <col min="2562" max="2562" width="45" style="1" customWidth="1"/>
    <col min="2563" max="2563" width="36" style="1" customWidth="1"/>
    <col min="2564" max="2564" width="35.42578125" style="1" customWidth="1"/>
    <col min="2565" max="2565" width="16.140625" style="1" customWidth="1"/>
    <col min="2566" max="2566" width="14.140625" style="1" customWidth="1"/>
    <col min="2567" max="2567" width="21.28515625" style="1" customWidth="1"/>
    <col min="2568" max="2568" width="13.42578125" style="1" customWidth="1"/>
    <col min="2569" max="2569" width="21.140625" style="1" bestFit="1" customWidth="1"/>
    <col min="2570" max="2570" width="15.42578125" style="1" customWidth="1"/>
    <col min="2571" max="2571" width="14.7109375" style="1" customWidth="1"/>
    <col min="2572" max="2572" width="16.7109375" style="1" customWidth="1"/>
    <col min="2573" max="2573" width="16.42578125" style="1" bestFit="1" customWidth="1"/>
    <col min="2574" max="2574" width="16" style="1" bestFit="1" customWidth="1"/>
    <col min="2575" max="2575" width="19.5703125" style="1" customWidth="1"/>
    <col min="2576" max="2816" width="11.42578125" style="1"/>
    <col min="2817" max="2817" width="4.42578125" style="1" customWidth="1"/>
    <col min="2818" max="2818" width="45" style="1" customWidth="1"/>
    <col min="2819" max="2819" width="36" style="1" customWidth="1"/>
    <col min="2820" max="2820" width="35.42578125" style="1" customWidth="1"/>
    <col min="2821" max="2821" width="16.140625" style="1" customWidth="1"/>
    <col min="2822" max="2822" width="14.140625" style="1" customWidth="1"/>
    <col min="2823" max="2823" width="21.28515625" style="1" customWidth="1"/>
    <col min="2824" max="2824" width="13.42578125" style="1" customWidth="1"/>
    <col min="2825" max="2825" width="21.140625" style="1" bestFit="1" customWidth="1"/>
    <col min="2826" max="2826" width="15.42578125" style="1" customWidth="1"/>
    <col min="2827" max="2827" width="14.7109375" style="1" customWidth="1"/>
    <col min="2828" max="2828" width="16.7109375" style="1" customWidth="1"/>
    <col min="2829" max="2829" width="16.42578125" style="1" bestFit="1" customWidth="1"/>
    <col min="2830" max="2830" width="16" style="1" bestFit="1" customWidth="1"/>
    <col min="2831" max="2831" width="19.5703125" style="1" customWidth="1"/>
    <col min="2832" max="3072" width="11.42578125" style="1"/>
    <col min="3073" max="3073" width="4.42578125" style="1" customWidth="1"/>
    <col min="3074" max="3074" width="45" style="1" customWidth="1"/>
    <col min="3075" max="3075" width="36" style="1" customWidth="1"/>
    <col min="3076" max="3076" width="35.42578125" style="1" customWidth="1"/>
    <col min="3077" max="3077" width="16.140625" style="1" customWidth="1"/>
    <col min="3078" max="3078" width="14.140625" style="1" customWidth="1"/>
    <col min="3079" max="3079" width="21.28515625" style="1" customWidth="1"/>
    <col min="3080" max="3080" width="13.42578125" style="1" customWidth="1"/>
    <col min="3081" max="3081" width="21.140625" style="1" bestFit="1" customWidth="1"/>
    <col min="3082" max="3082" width="15.42578125" style="1" customWidth="1"/>
    <col min="3083" max="3083" width="14.7109375" style="1" customWidth="1"/>
    <col min="3084" max="3084" width="16.7109375" style="1" customWidth="1"/>
    <col min="3085" max="3085" width="16.42578125" style="1" bestFit="1" customWidth="1"/>
    <col min="3086" max="3086" width="16" style="1" bestFit="1" customWidth="1"/>
    <col min="3087" max="3087" width="19.5703125" style="1" customWidth="1"/>
    <col min="3088" max="3328" width="11.42578125" style="1"/>
    <col min="3329" max="3329" width="4.42578125" style="1" customWidth="1"/>
    <col min="3330" max="3330" width="45" style="1" customWidth="1"/>
    <col min="3331" max="3331" width="36" style="1" customWidth="1"/>
    <col min="3332" max="3332" width="35.42578125" style="1" customWidth="1"/>
    <col min="3333" max="3333" width="16.140625" style="1" customWidth="1"/>
    <col min="3334" max="3334" width="14.140625" style="1" customWidth="1"/>
    <col min="3335" max="3335" width="21.28515625" style="1" customWidth="1"/>
    <col min="3336" max="3336" width="13.42578125" style="1" customWidth="1"/>
    <col min="3337" max="3337" width="21.140625" style="1" bestFit="1" customWidth="1"/>
    <col min="3338" max="3338" width="15.42578125" style="1" customWidth="1"/>
    <col min="3339" max="3339" width="14.7109375" style="1" customWidth="1"/>
    <col min="3340" max="3340" width="16.7109375" style="1" customWidth="1"/>
    <col min="3341" max="3341" width="16.42578125" style="1" bestFit="1" customWidth="1"/>
    <col min="3342" max="3342" width="16" style="1" bestFit="1" customWidth="1"/>
    <col min="3343" max="3343" width="19.5703125" style="1" customWidth="1"/>
    <col min="3344" max="3584" width="11.42578125" style="1"/>
    <col min="3585" max="3585" width="4.42578125" style="1" customWidth="1"/>
    <col min="3586" max="3586" width="45" style="1" customWidth="1"/>
    <col min="3587" max="3587" width="36" style="1" customWidth="1"/>
    <col min="3588" max="3588" width="35.42578125" style="1" customWidth="1"/>
    <col min="3589" max="3589" width="16.140625" style="1" customWidth="1"/>
    <col min="3590" max="3590" width="14.140625" style="1" customWidth="1"/>
    <col min="3591" max="3591" width="21.28515625" style="1" customWidth="1"/>
    <col min="3592" max="3592" width="13.42578125" style="1" customWidth="1"/>
    <col min="3593" max="3593" width="21.140625" style="1" bestFit="1" customWidth="1"/>
    <col min="3594" max="3594" width="15.42578125" style="1" customWidth="1"/>
    <col min="3595" max="3595" width="14.7109375" style="1" customWidth="1"/>
    <col min="3596" max="3596" width="16.7109375" style="1" customWidth="1"/>
    <col min="3597" max="3597" width="16.42578125" style="1" bestFit="1" customWidth="1"/>
    <col min="3598" max="3598" width="16" style="1" bestFit="1" customWidth="1"/>
    <col min="3599" max="3599" width="19.5703125" style="1" customWidth="1"/>
    <col min="3600" max="3840" width="11.42578125" style="1"/>
    <col min="3841" max="3841" width="4.42578125" style="1" customWidth="1"/>
    <col min="3842" max="3842" width="45" style="1" customWidth="1"/>
    <col min="3843" max="3843" width="36" style="1" customWidth="1"/>
    <col min="3844" max="3844" width="35.42578125" style="1" customWidth="1"/>
    <col min="3845" max="3845" width="16.140625" style="1" customWidth="1"/>
    <col min="3846" max="3846" width="14.140625" style="1" customWidth="1"/>
    <col min="3847" max="3847" width="21.28515625" style="1" customWidth="1"/>
    <col min="3848" max="3848" width="13.42578125" style="1" customWidth="1"/>
    <col min="3849" max="3849" width="21.140625" style="1" bestFit="1" customWidth="1"/>
    <col min="3850" max="3850" width="15.42578125" style="1" customWidth="1"/>
    <col min="3851" max="3851" width="14.7109375" style="1" customWidth="1"/>
    <col min="3852" max="3852" width="16.7109375" style="1" customWidth="1"/>
    <col min="3853" max="3853" width="16.42578125" style="1" bestFit="1" customWidth="1"/>
    <col min="3854" max="3854" width="16" style="1" bestFit="1" customWidth="1"/>
    <col min="3855" max="3855" width="19.5703125" style="1" customWidth="1"/>
    <col min="3856" max="4096" width="11.42578125" style="1"/>
    <col min="4097" max="4097" width="4.42578125" style="1" customWidth="1"/>
    <col min="4098" max="4098" width="45" style="1" customWidth="1"/>
    <col min="4099" max="4099" width="36" style="1" customWidth="1"/>
    <col min="4100" max="4100" width="35.42578125" style="1" customWidth="1"/>
    <col min="4101" max="4101" width="16.140625" style="1" customWidth="1"/>
    <col min="4102" max="4102" width="14.140625" style="1" customWidth="1"/>
    <col min="4103" max="4103" width="21.28515625" style="1" customWidth="1"/>
    <col min="4104" max="4104" width="13.42578125" style="1" customWidth="1"/>
    <col min="4105" max="4105" width="21.140625" style="1" bestFit="1" customWidth="1"/>
    <col min="4106" max="4106" width="15.42578125" style="1" customWidth="1"/>
    <col min="4107" max="4107" width="14.7109375" style="1" customWidth="1"/>
    <col min="4108" max="4108" width="16.7109375" style="1" customWidth="1"/>
    <col min="4109" max="4109" width="16.42578125" style="1" bestFit="1" customWidth="1"/>
    <col min="4110" max="4110" width="16" style="1" bestFit="1" customWidth="1"/>
    <col min="4111" max="4111" width="19.5703125" style="1" customWidth="1"/>
    <col min="4112" max="4352" width="11.42578125" style="1"/>
    <col min="4353" max="4353" width="4.42578125" style="1" customWidth="1"/>
    <col min="4354" max="4354" width="45" style="1" customWidth="1"/>
    <col min="4355" max="4355" width="36" style="1" customWidth="1"/>
    <col min="4356" max="4356" width="35.42578125" style="1" customWidth="1"/>
    <col min="4357" max="4357" width="16.140625" style="1" customWidth="1"/>
    <col min="4358" max="4358" width="14.140625" style="1" customWidth="1"/>
    <col min="4359" max="4359" width="21.28515625" style="1" customWidth="1"/>
    <col min="4360" max="4360" width="13.42578125" style="1" customWidth="1"/>
    <col min="4361" max="4361" width="21.140625" style="1" bestFit="1" customWidth="1"/>
    <col min="4362" max="4362" width="15.42578125" style="1" customWidth="1"/>
    <col min="4363" max="4363" width="14.7109375" style="1" customWidth="1"/>
    <col min="4364" max="4364" width="16.7109375" style="1" customWidth="1"/>
    <col min="4365" max="4365" width="16.42578125" style="1" bestFit="1" customWidth="1"/>
    <col min="4366" max="4366" width="16" style="1" bestFit="1" customWidth="1"/>
    <col min="4367" max="4367" width="19.5703125" style="1" customWidth="1"/>
    <col min="4368" max="4608" width="11.42578125" style="1"/>
    <col min="4609" max="4609" width="4.42578125" style="1" customWidth="1"/>
    <col min="4610" max="4610" width="45" style="1" customWidth="1"/>
    <col min="4611" max="4611" width="36" style="1" customWidth="1"/>
    <col min="4612" max="4612" width="35.42578125" style="1" customWidth="1"/>
    <col min="4613" max="4613" width="16.140625" style="1" customWidth="1"/>
    <col min="4614" max="4614" width="14.140625" style="1" customWidth="1"/>
    <col min="4615" max="4615" width="21.28515625" style="1" customWidth="1"/>
    <col min="4616" max="4616" width="13.42578125" style="1" customWidth="1"/>
    <col min="4617" max="4617" width="21.140625" style="1" bestFit="1" customWidth="1"/>
    <col min="4618" max="4618" width="15.42578125" style="1" customWidth="1"/>
    <col min="4619" max="4619" width="14.7109375" style="1" customWidth="1"/>
    <col min="4620" max="4620" width="16.7109375" style="1" customWidth="1"/>
    <col min="4621" max="4621" width="16.42578125" style="1" bestFit="1" customWidth="1"/>
    <col min="4622" max="4622" width="16" style="1" bestFit="1" customWidth="1"/>
    <col min="4623" max="4623" width="19.5703125" style="1" customWidth="1"/>
    <col min="4624" max="4864" width="11.42578125" style="1"/>
    <col min="4865" max="4865" width="4.42578125" style="1" customWidth="1"/>
    <col min="4866" max="4866" width="45" style="1" customWidth="1"/>
    <col min="4867" max="4867" width="36" style="1" customWidth="1"/>
    <col min="4868" max="4868" width="35.42578125" style="1" customWidth="1"/>
    <col min="4869" max="4869" width="16.140625" style="1" customWidth="1"/>
    <col min="4870" max="4870" width="14.140625" style="1" customWidth="1"/>
    <col min="4871" max="4871" width="21.28515625" style="1" customWidth="1"/>
    <col min="4872" max="4872" width="13.42578125" style="1" customWidth="1"/>
    <col min="4873" max="4873" width="21.140625" style="1" bestFit="1" customWidth="1"/>
    <col min="4874" max="4874" width="15.42578125" style="1" customWidth="1"/>
    <col min="4875" max="4875" width="14.7109375" style="1" customWidth="1"/>
    <col min="4876" max="4876" width="16.7109375" style="1" customWidth="1"/>
    <col min="4877" max="4877" width="16.42578125" style="1" bestFit="1" customWidth="1"/>
    <col min="4878" max="4878" width="16" style="1" bestFit="1" customWidth="1"/>
    <col min="4879" max="4879" width="19.5703125" style="1" customWidth="1"/>
    <col min="4880" max="5120" width="11.42578125" style="1"/>
    <col min="5121" max="5121" width="4.42578125" style="1" customWidth="1"/>
    <col min="5122" max="5122" width="45" style="1" customWidth="1"/>
    <col min="5123" max="5123" width="36" style="1" customWidth="1"/>
    <col min="5124" max="5124" width="35.42578125" style="1" customWidth="1"/>
    <col min="5125" max="5125" width="16.140625" style="1" customWidth="1"/>
    <col min="5126" max="5126" width="14.140625" style="1" customWidth="1"/>
    <col min="5127" max="5127" width="21.28515625" style="1" customWidth="1"/>
    <col min="5128" max="5128" width="13.42578125" style="1" customWidth="1"/>
    <col min="5129" max="5129" width="21.140625" style="1" bestFit="1" customWidth="1"/>
    <col min="5130" max="5130" width="15.42578125" style="1" customWidth="1"/>
    <col min="5131" max="5131" width="14.7109375" style="1" customWidth="1"/>
    <col min="5132" max="5132" width="16.7109375" style="1" customWidth="1"/>
    <col min="5133" max="5133" width="16.42578125" style="1" bestFit="1" customWidth="1"/>
    <col min="5134" max="5134" width="16" style="1" bestFit="1" customWidth="1"/>
    <col min="5135" max="5135" width="19.5703125" style="1" customWidth="1"/>
    <col min="5136" max="5376" width="11.42578125" style="1"/>
    <col min="5377" max="5377" width="4.42578125" style="1" customWidth="1"/>
    <col min="5378" max="5378" width="45" style="1" customWidth="1"/>
    <col min="5379" max="5379" width="36" style="1" customWidth="1"/>
    <col min="5380" max="5380" width="35.42578125" style="1" customWidth="1"/>
    <col min="5381" max="5381" width="16.140625" style="1" customWidth="1"/>
    <col min="5382" max="5382" width="14.140625" style="1" customWidth="1"/>
    <col min="5383" max="5383" width="21.28515625" style="1" customWidth="1"/>
    <col min="5384" max="5384" width="13.42578125" style="1" customWidth="1"/>
    <col min="5385" max="5385" width="21.140625" style="1" bestFit="1" customWidth="1"/>
    <col min="5386" max="5386" width="15.42578125" style="1" customWidth="1"/>
    <col min="5387" max="5387" width="14.7109375" style="1" customWidth="1"/>
    <col min="5388" max="5388" width="16.7109375" style="1" customWidth="1"/>
    <col min="5389" max="5389" width="16.42578125" style="1" bestFit="1" customWidth="1"/>
    <col min="5390" max="5390" width="16" style="1" bestFit="1" customWidth="1"/>
    <col min="5391" max="5391" width="19.5703125" style="1" customWidth="1"/>
    <col min="5392" max="5632" width="11.42578125" style="1"/>
    <col min="5633" max="5633" width="4.42578125" style="1" customWidth="1"/>
    <col min="5634" max="5634" width="45" style="1" customWidth="1"/>
    <col min="5635" max="5635" width="36" style="1" customWidth="1"/>
    <col min="5636" max="5636" width="35.42578125" style="1" customWidth="1"/>
    <col min="5637" max="5637" width="16.140625" style="1" customWidth="1"/>
    <col min="5638" max="5638" width="14.140625" style="1" customWidth="1"/>
    <col min="5639" max="5639" width="21.28515625" style="1" customWidth="1"/>
    <col min="5640" max="5640" width="13.42578125" style="1" customWidth="1"/>
    <col min="5641" max="5641" width="21.140625" style="1" bestFit="1" customWidth="1"/>
    <col min="5642" max="5642" width="15.42578125" style="1" customWidth="1"/>
    <col min="5643" max="5643" width="14.7109375" style="1" customWidth="1"/>
    <col min="5644" max="5644" width="16.7109375" style="1" customWidth="1"/>
    <col min="5645" max="5645" width="16.42578125" style="1" bestFit="1" customWidth="1"/>
    <col min="5646" max="5646" width="16" style="1" bestFit="1" customWidth="1"/>
    <col min="5647" max="5647" width="19.5703125" style="1" customWidth="1"/>
    <col min="5648" max="5888" width="11.42578125" style="1"/>
    <col min="5889" max="5889" width="4.42578125" style="1" customWidth="1"/>
    <col min="5890" max="5890" width="45" style="1" customWidth="1"/>
    <col min="5891" max="5891" width="36" style="1" customWidth="1"/>
    <col min="5892" max="5892" width="35.42578125" style="1" customWidth="1"/>
    <col min="5893" max="5893" width="16.140625" style="1" customWidth="1"/>
    <col min="5894" max="5894" width="14.140625" style="1" customWidth="1"/>
    <col min="5895" max="5895" width="21.28515625" style="1" customWidth="1"/>
    <col min="5896" max="5896" width="13.42578125" style="1" customWidth="1"/>
    <col min="5897" max="5897" width="21.140625" style="1" bestFit="1" customWidth="1"/>
    <col min="5898" max="5898" width="15.42578125" style="1" customWidth="1"/>
    <col min="5899" max="5899" width="14.7109375" style="1" customWidth="1"/>
    <col min="5900" max="5900" width="16.7109375" style="1" customWidth="1"/>
    <col min="5901" max="5901" width="16.42578125" style="1" bestFit="1" customWidth="1"/>
    <col min="5902" max="5902" width="16" style="1" bestFit="1" customWidth="1"/>
    <col min="5903" max="5903" width="19.5703125" style="1" customWidth="1"/>
    <col min="5904" max="6144" width="11.42578125" style="1"/>
    <col min="6145" max="6145" width="4.42578125" style="1" customWidth="1"/>
    <col min="6146" max="6146" width="45" style="1" customWidth="1"/>
    <col min="6147" max="6147" width="36" style="1" customWidth="1"/>
    <col min="6148" max="6148" width="35.42578125" style="1" customWidth="1"/>
    <col min="6149" max="6149" width="16.140625" style="1" customWidth="1"/>
    <col min="6150" max="6150" width="14.140625" style="1" customWidth="1"/>
    <col min="6151" max="6151" width="21.28515625" style="1" customWidth="1"/>
    <col min="6152" max="6152" width="13.42578125" style="1" customWidth="1"/>
    <col min="6153" max="6153" width="21.140625" style="1" bestFit="1" customWidth="1"/>
    <col min="6154" max="6154" width="15.42578125" style="1" customWidth="1"/>
    <col min="6155" max="6155" width="14.7109375" style="1" customWidth="1"/>
    <col min="6156" max="6156" width="16.7109375" style="1" customWidth="1"/>
    <col min="6157" max="6157" width="16.42578125" style="1" bestFit="1" customWidth="1"/>
    <col min="6158" max="6158" width="16" style="1" bestFit="1" customWidth="1"/>
    <col min="6159" max="6159" width="19.5703125" style="1" customWidth="1"/>
    <col min="6160" max="6400" width="11.42578125" style="1"/>
    <col min="6401" max="6401" width="4.42578125" style="1" customWidth="1"/>
    <col min="6402" max="6402" width="45" style="1" customWidth="1"/>
    <col min="6403" max="6403" width="36" style="1" customWidth="1"/>
    <col min="6404" max="6404" width="35.42578125" style="1" customWidth="1"/>
    <col min="6405" max="6405" width="16.140625" style="1" customWidth="1"/>
    <col min="6406" max="6406" width="14.140625" style="1" customWidth="1"/>
    <col min="6407" max="6407" width="21.28515625" style="1" customWidth="1"/>
    <col min="6408" max="6408" width="13.42578125" style="1" customWidth="1"/>
    <col min="6409" max="6409" width="21.140625" style="1" bestFit="1" customWidth="1"/>
    <col min="6410" max="6410" width="15.42578125" style="1" customWidth="1"/>
    <col min="6411" max="6411" width="14.7109375" style="1" customWidth="1"/>
    <col min="6412" max="6412" width="16.7109375" style="1" customWidth="1"/>
    <col min="6413" max="6413" width="16.42578125" style="1" bestFit="1" customWidth="1"/>
    <col min="6414" max="6414" width="16" style="1" bestFit="1" customWidth="1"/>
    <col min="6415" max="6415" width="19.5703125" style="1" customWidth="1"/>
    <col min="6416" max="6656" width="11.42578125" style="1"/>
    <col min="6657" max="6657" width="4.42578125" style="1" customWidth="1"/>
    <col min="6658" max="6658" width="45" style="1" customWidth="1"/>
    <col min="6659" max="6659" width="36" style="1" customWidth="1"/>
    <col min="6660" max="6660" width="35.42578125" style="1" customWidth="1"/>
    <col min="6661" max="6661" width="16.140625" style="1" customWidth="1"/>
    <col min="6662" max="6662" width="14.140625" style="1" customWidth="1"/>
    <col min="6663" max="6663" width="21.28515625" style="1" customWidth="1"/>
    <col min="6664" max="6664" width="13.42578125" style="1" customWidth="1"/>
    <col min="6665" max="6665" width="21.140625" style="1" bestFit="1" customWidth="1"/>
    <col min="6666" max="6666" width="15.42578125" style="1" customWidth="1"/>
    <col min="6667" max="6667" width="14.7109375" style="1" customWidth="1"/>
    <col min="6668" max="6668" width="16.7109375" style="1" customWidth="1"/>
    <col min="6669" max="6669" width="16.42578125" style="1" bestFit="1" customWidth="1"/>
    <col min="6670" max="6670" width="16" style="1" bestFit="1" customWidth="1"/>
    <col min="6671" max="6671" width="19.5703125" style="1" customWidth="1"/>
    <col min="6672" max="6912" width="11.42578125" style="1"/>
    <col min="6913" max="6913" width="4.42578125" style="1" customWidth="1"/>
    <col min="6914" max="6914" width="45" style="1" customWidth="1"/>
    <col min="6915" max="6915" width="36" style="1" customWidth="1"/>
    <col min="6916" max="6916" width="35.42578125" style="1" customWidth="1"/>
    <col min="6917" max="6917" width="16.140625" style="1" customWidth="1"/>
    <col min="6918" max="6918" width="14.140625" style="1" customWidth="1"/>
    <col min="6919" max="6919" width="21.28515625" style="1" customWidth="1"/>
    <col min="6920" max="6920" width="13.42578125" style="1" customWidth="1"/>
    <col min="6921" max="6921" width="21.140625" style="1" bestFit="1" customWidth="1"/>
    <col min="6922" max="6922" width="15.42578125" style="1" customWidth="1"/>
    <col min="6923" max="6923" width="14.7109375" style="1" customWidth="1"/>
    <col min="6924" max="6924" width="16.7109375" style="1" customWidth="1"/>
    <col min="6925" max="6925" width="16.42578125" style="1" bestFit="1" customWidth="1"/>
    <col min="6926" max="6926" width="16" style="1" bestFit="1" customWidth="1"/>
    <col min="6927" max="6927" width="19.5703125" style="1" customWidth="1"/>
    <col min="6928" max="7168" width="11.42578125" style="1"/>
    <col min="7169" max="7169" width="4.42578125" style="1" customWidth="1"/>
    <col min="7170" max="7170" width="45" style="1" customWidth="1"/>
    <col min="7171" max="7171" width="36" style="1" customWidth="1"/>
    <col min="7172" max="7172" width="35.42578125" style="1" customWidth="1"/>
    <col min="7173" max="7173" width="16.140625" style="1" customWidth="1"/>
    <col min="7174" max="7174" width="14.140625" style="1" customWidth="1"/>
    <col min="7175" max="7175" width="21.28515625" style="1" customWidth="1"/>
    <col min="7176" max="7176" width="13.42578125" style="1" customWidth="1"/>
    <col min="7177" max="7177" width="21.140625" style="1" bestFit="1" customWidth="1"/>
    <col min="7178" max="7178" width="15.42578125" style="1" customWidth="1"/>
    <col min="7179" max="7179" width="14.7109375" style="1" customWidth="1"/>
    <col min="7180" max="7180" width="16.7109375" style="1" customWidth="1"/>
    <col min="7181" max="7181" width="16.42578125" style="1" bestFit="1" customWidth="1"/>
    <col min="7182" max="7182" width="16" style="1" bestFit="1" customWidth="1"/>
    <col min="7183" max="7183" width="19.5703125" style="1" customWidth="1"/>
    <col min="7184" max="7424" width="11.42578125" style="1"/>
    <col min="7425" max="7425" width="4.42578125" style="1" customWidth="1"/>
    <col min="7426" max="7426" width="45" style="1" customWidth="1"/>
    <col min="7427" max="7427" width="36" style="1" customWidth="1"/>
    <col min="7428" max="7428" width="35.42578125" style="1" customWidth="1"/>
    <col min="7429" max="7429" width="16.140625" style="1" customWidth="1"/>
    <col min="7430" max="7430" width="14.140625" style="1" customWidth="1"/>
    <col min="7431" max="7431" width="21.28515625" style="1" customWidth="1"/>
    <col min="7432" max="7432" width="13.42578125" style="1" customWidth="1"/>
    <col min="7433" max="7433" width="21.140625" style="1" bestFit="1" customWidth="1"/>
    <col min="7434" max="7434" width="15.42578125" style="1" customWidth="1"/>
    <col min="7435" max="7435" width="14.7109375" style="1" customWidth="1"/>
    <col min="7436" max="7436" width="16.7109375" style="1" customWidth="1"/>
    <col min="7437" max="7437" width="16.42578125" style="1" bestFit="1" customWidth="1"/>
    <col min="7438" max="7438" width="16" style="1" bestFit="1" customWidth="1"/>
    <col min="7439" max="7439" width="19.5703125" style="1" customWidth="1"/>
    <col min="7440" max="7680" width="11.42578125" style="1"/>
    <col min="7681" max="7681" width="4.42578125" style="1" customWidth="1"/>
    <col min="7682" max="7682" width="45" style="1" customWidth="1"/>
    <col min="7683" max="7683" width="36" style="1" customWidth="1"/>
    <col min="7684" max="7684" width="35.42578125" style="1" customWidth="1"/>
    <col min="7685" max="7685" width="16.140625" style="1" customWidth="1"/>
    <col min="7686" max="7686" width="14.140625" style="1" customWidth="1"/>
    <col min="7687" max="7687" width="21.28515625" style="1" customWidth="1"/>
    <col min="7688" max="7688" width="13.42578125" style="1" customWidth="1"/>
    <col min="7689" max="7689" width="21.140625" style="1" bestFit="1" customWidth="1"/>
    <col min="7690" max="7690" width="15.42578125" style="1" customWidth="1"/>
    <col min="7691" max="7691" width="14.7109375" style="1" customWidth="1"/>
    <col min="7692" max="7692" width="16.7109375" style="1" customWidth="1"/>
    <col min="7693" max="7693" width="16.42578125" style="1" bestFit="1" customWidth="1"/>
    <col min="7694" max="7694" width="16" style="1" bestFit="1" customWidth="1"/>
    <col min="7695" max="7695" width="19.5703125" style="1" customWidth="1"/>
    <col min="7696" max="7936" width="11.42578125" style="1"/>
    <col min="7937" max="7937" width="4.42578125" style="1" customWidth="1"/>
    <col min="7938" max="7938" width="45" style="1" customWidth="1"/>
    <col min="7939" max="7939" width="36" style="1" customWidth="1"/>
    <col min="7940" max="7940" width="35.42578125" style="1" customWidth="1"/>
    <col min="7941" max="7941" width="16.140625" style="1" customWidth="1"/>
    <col min="7942" max="7942" width="14.140625" style="1" customWidth="1"/>
    <col min="7943" max="7943" width="21.28515625" style="1" customWidth="1"/>
    <col min="7944" max="7944" width="13.42578125" style="1" customWidth="1"/>
    <col min="7945" max="7945" width="21.140625" style="1" bestFit="1" customWidth="1"/>
    <col min="7946" max="7946" width="15.42578125" style="1" customWidth="1"/>
    <col min="7947" max="7947" width="14.7109375" style="1" customWidth="1"/>
    <col min="7948" max="7948" width="16.7109375" style="1" customWidth="1"/>
    <col min="7949" max="7949" width="16.42578125" style="1" bestFit="1" customWidth="1"/>
    <col min="7950" max="7950" width="16" style="1" bestFit="1" customWidth="1"/>
    <col min="7951" max="7951" width="19.5703125" style="1" customWidth="1"/>
    <col min="7952" max="8192" width="11.42578125" style="1"/>
    <col min="8193" max="8193" width="4.42578125" style="1" customWidth="1"/>
    <col min="8194" max="8194" width="45" style="1" customWidth="1"/>
    <col min="8195" max="8195" width="36" style="1" customWidth="1"/>
    <col min="8196" max="8196" width="35.42578125" style="1" customWidth="1"/>
    <col min="8197" max="8197" width="16.140625" style="1" customWidth="1"/>
    <col min="8198" max="8198" width="14.140625" style="1" customWidth="1"/>
    <col min="8199" max="8199" width="21.28515625" style="1" customWidth="1"/>
    <col min="8200" max="8200" width="13.42578125" style="1" customWidth="1"/>
    <col min="8201" max="8201" width="21.140625" style="1" bestFit="1" customWidth="1"/>
    <col min="8202" max="8202" width="15.42578125" style="1" customWidth="1"/>
    <col min="8203" max="8203" width="14.7109375" style="1" customWidth="1"/>
    <col min="8204" max="8204" width="16.7109375" style="1" customWidth="1"/>
    <col min="8205" max="8205" width="16.42578125" style="1" bestFit="1" customWidth="1"/>
    <col min="8206" max="8206" width="16" style="1" bestFit="1" customWidth="1"/>
    <col min="8207" max="8207" width="19.5703125" style="1" customWidth="1"/>
    <col min="8208" max="8448" width="11.42578125" style="1"/>
    <col min="8449" max="8449" width="4.42578125" style="1" customWidth="1"/>
    <col min="8450" max="8450" width="45" style="1" customWidth="1"/>
    <col min="8451" max="8451" width="36" style="1" customWidth="1"/>
    <col min="8452" max="8452" width="35.42578125" style="1" customWidth="1"/>
    <col min="8453" max="8453" width="16.140625" style="1" customWidth="1"/>
    <col min="8454" max="8454" width="14.140625" style="1" customWidth="1"/>
    <col min="8455" max="8455" width="21.28515625" style="1" customWidth="1"/>
    <col min="8456" max="8456" width="13.42578125" style="1" customWidth="1"/>
    <col min="8457" max="8457" width="21.140625" style="1" bestFit="1" customWidth="1"/>
    <col min="8458" max="8458" width="15.42578125" style="1" customWidth="1"/>
    <col min="8459" max="8459" width="14.7109375" style="1" customWidth="1"/>
    <col min="8460" max="8460" width="16.7109375" style="1" customWidth="1"/>
    <col min="8461" max="8461" width="16.42578125" style="1" bestFit="1" customWidth="1"/>
    <col min="8462" max="8462" width="16" style="1" bestFit="1" customWidth="1"/>
    <col min="8463" max="8463" width="19.5703125" style="1" customWidth="1"/>
    <col min="8464" max="8704" width="11.42578125" style="1"/>
    <col min="8705" max="8705" width="4.42578125" style="1" customWidth="1"/>
    <col min="8706" max="8706" width="45" style="1" customWidth="1"/>
    <col min="8707" max="8707" width="36" style="1" customWidth="1"/>
    <col min="8708" max="8708" width="35.42578125" style="1" customWidth="1"/>
    <col min="8709" max="8709" width="16.140625" style="1" customWidth="1"/>
    <col min="8710" max="8710" width="14.140625" style="1" customWidth="1"/>
    <col min="8711" max="8711" width="21.28515625" style="1" customWidth="1"/>
    <col min="8712" max="8712" width="13.42578125" style="1" customWidth="1"/>
    <col min="8713" max="8713" width="21.140625" style="1" bestFit="1" customWidth="1"/>
    <col min="8714" max="8714" width="15.42578125" style="1" customWidth="1"/>
    <col min="8715" max="8715" width="14.7109375" style="1" customWidth="1"/>
    <col min="8716" max="8716" width="16.7109375" style="1" customWidth="1"/>
    <col min="8717" max="8717" width="16.42578125" style="1" bestFit="1" customWidth="1"/>
    <col min="8718" max="8718" width="16" style="1" bestFit="1" customWidth="1"/>
    <col min="8719" max="8719" width="19.5703125" style="1" customWidth="1"/>
    <col min="8720" max="8960" width="11.42578125" style="1"/>
    <col min="8961" max="8961" width="4.42578125" style="1" customWidth="1"/>
    <col min="8962" max="8962" width="45" style="1" customWidth="1"/>
    <col min="8963" max="8963" width="36" style="1" customWidth="1"/>
    <col min="8964" max="8964" width="35.42578125" style="1" customWidth="1"/>
    <col min="8965" max="8965" width="16.140625" style="1" customWidth="1"/>
    <col min="8966" max="8966" width="14.140625" style="1" customWidth="1"/>
    <col min="8967" max="8967" width="21.28515625" style="1" customWidth="1"/>
    <col min="8968" max="8968" width="13.42578125" style="1" customWidth="1"/>
    <col min="8969" max="8969" width="21.140625" style="1" bestFit="1" customWidth="1"/>
    <col min="8970" max="8970" width="15.42578125" style="1" customWidth="1"/>
    <col min="8971" max="8971" width="14.7109375" style="1" customWidth="1"/>
    <col min="8972" max="8972" width="16.7109375" style="1" customWidth="1"/>
    <col min="8973" max="8973" width="16.42578125" style="1" bestFit="1" customWidth="1"/>
    <col min="8974" max="8974" width="16" style="1" bestFit="1" customWidth="1"/>
    <col min="8975" max="8975" width="19.5703125" style="1" customWidth="1"/>
    <col min="8976" max="9216" width="11.42578125" style="1"/>
    <col min="9217" max="9217" width="4.42578125" style="1" customWidth="1"/>
    <col min="9218" max="9218" width="45" style="1" customWidth="1"/>
    <col min="9219" max="9219" width="36" style="1" customWidth="1"/>
    <col min="9220" max="9220" width="35.42578125" style="1" customWidth="1"/>
    <col min="9221" max="9221" width="16.140625" style="1" customWidth="1"/>
    <col min="9222" max="9222" width="14.140625" style="1" customWidth="1"/>
    <col min="9223" max="9223" width="21.28515625" style="1" customWidth="1"/>
    <col min="9224" max="9224" width="13.42578125" style="1" customWidth="1"/>
    <col min="9225" max="9225" width="21.140625" style="1" bestFit="1" customWidth="1"/>
    <col min="9226" max="9226" width="15.42578125" style="1" customWidth="1"/>
    <col min="9227" max="9227" width="14.7109375" style="1" customWidth="1"/>
    <col min="9228" max="9228" width="16.7109375" style="1" customWidth="1"/>
    <col min="9229" max="9229" width="16.42578125" style="1" bestFit="1" customWidth="1"/>
    <col min="9230" max="9230" width="16" style="1" bestFit="1" customWidth="1"/>
    <col min="9231" max="9231" width="19.5703125" style="1" customWidth="1"/>
    <col min="9232" max="9472" width="11.42578125" style="1"/>
    <col min="9473" max="9473" width="4.42578125" style="1" customWidth="1"/>
    <col min="9474" max="9474" width="45" style="1" customWidth="1"/>
    <col min="9475" max="9475" width="36" style="1" customWidth="1"/>
    <col min="9476" max="9476" width="35.42578125" style="1" customWidth="1"/>
    <col min="9477" max="9477" width="16.140625" style="1" customWidth="1"/>
    <col min="9478" max="9478" width="14.140625" style="1" customWidth="1"/>
    <col min="9479" max="9479" width="21.28515625" style="1" customWidth="1"/>
    <col min="9480" max="9480" width="13.42578125" style="1" customWidth="1"/>
    <col min="9481" max="9481" width="21.140625" style="1" bestFit="1" customWidth="1"/>
    <col min="9482" max="9482" width="15.42578125" style="1" customWidth="1"/>
    <col min="9483" max="9483" width="14.7109375" style="1" customWidth="1"/>
    <col min="9484" max="9484" width="16.7109375" style="1" customWidth="1"/>
    <col min="9485" max="9485" width="16.42578125" style="1" bestFit="1" customWidth="1"/>
    <col min="9486" max="9486" width="16" style="1" bestFit="1" customWidth="1"/>
    <col min="9487" max="9487" width="19.5703125" style="1" customWidth="1"/>
    <col min="9488" max="9728" width="11.42578125" style="1"/>
    <col min="9729" max="9729" width="4.42578125" style="1" customWidth="1"/>
    <col min="9730" max="9730" width="45" style="1" customWidth="1"/>
    <col min="9731" max="9731" width="36" style="1" customWidth="1"/>
    <col min="9732" max="9732" width="35.42578125" style="1" customWidth="1"/>
    <col min="9733" max="9733" width="16.140625" style="1" customWidth="1"/>
    <col min="9734" max="9734" width="14.140625" style="1" customWidth="1"/>
    <col min="9735" max="9735" width="21.28515625" style="1" customWidth="1"/>
    <col min="9736" max="9736" width="13.42578125" style="1" customWidth="1"/>
    <col min="9737" max="9737" width="21.140625" style="1" bestFit="1" customWidth="1"/>
    <col min="9738" max="9738" width="15.42578125" style="1" customWidth="1"/>
    <col min="9739" max="9739" width="14.7109375" style="1" customWidth="1"/>
    <col min="9740" max="9740" width="16.7109375" style="1" customWidth="1"/>
    <col min="9741" max="9741" width="16.42578125" style="1" bestFit="1" customWidth="1"/>
    <col min="9742" max="9742" width="16" style="1" bestFit="1" customWidth="1"/>
    <col min="9743" max="9743" width="19.5703125" style="1" customWidth="1"/>
    <col min="9744" max="9984" width="11.42578125" style="1"/>
    <col min="9985" max="9985" width="4.42578125" style="1" customWidth="1"/>
    <col min="9986" max="9986" width="45" style="1" customWidth="1"/>
    <col min="9987" max="9987" width="36" style="1" customWidth="1"/>
    <col min="9988" max="9988" width="35.42578125" style="1" customWidth="1"/>
    <col min="9989" max="9989" width="16.140625" style="1" customWidth="1"/>
    <col min="9990" max="9990" width="14.140625" style="1" customWidth="1"/>
    <col min="9991" max="9991" width="21.28515625" style="1" customWidth="1"/>
    <col min="9992" max="9992" width="13.42578125" style="1" customWidth="1"/>
    <col min="9993" max="9993" width="21.140625" style="1" bestFit="1" customWidth="1"/>
    <col min="9994" max="9994" width="15.42578125" style="1" customWidth="1"/>
    <col min="9995" max="9995" width="14.7109375" style="1" customWidth="1"/>
    <col min="9996" max="9996" width="16.7109375" style="1" customWidth="1"/>
    <col min="9997" max="9997" width="16.42578125" style="1" bestFit="1" customWidth="1"/>
    <col min="9998" max="9998" width="16" style="1" bestFit="1" customWidth="1"/>
    <col min="9999" max="9999" width="19.5703125" style="1" customWidth="1"/>
    <col min="10000" max="10240" width="11.42578125" style="1"/>
    <col min="10241" max="10241" width="4.42578125" style="1" customWidth="1"/>
    <col min="10242" max="10242" width="45" style="1" customWidth="1"/>
    <col min="10243" max="10243" width="36" style="1" customWidth="1"/>
    <col min="10244" max="10244" width="35.42578125" style="1" customWidth="1"/>
    <col min="10245" max="10245" width="16.140625" style="1" customWidth="1"/>
    <col min="10246" max="10246" width="14.140625" style="1" customWidth="1"/>
    <col min="10247" max="10247" width="21.28515625" style="1" customWidth="1"/>
    <col min="10248" max="10248" width="13.42578125" style="1" customWidth="1"/>
    <col min="10249" max="10249" width="21.140625" style="1" bestFit="1" customWidth="1"/>
    <col min="10250" max="10250" width="15.42578125" style="1" customWidth="1"/>
    <col min="10251" max="10251" width="14.7109375" style="1" customWidth="1"/>
    <col min="10252" max="10252" width="16.7109375" style="1" customWidth="1"/>
    <col min="10253" max="10253" width="16.42578125" style="1" bestFit="1" customWidth="1"/>
    <col min="10254" max="10254" width="16" style="1" bestFit="1" customWidth="1"/>
    <col min="10255" max="10255" width="19.5703125" style="1" customWidth="1"/>
    <col min="10256" max="10496" width="11.42578125" style="1"/>
    <col min="10497" max="10497" width="4.42578125" style="1" customWidth="1"/>
    <col min="10498" max="10498" width="45" style="1" customWidth="1"/>
    <col min="10499" max="10499" width="36" style="1" customWidth="1"/>
    <col min="10500" max="10500" width="35.42578125" style="1" customWidth="1"/>
    <col min="10501" max="10501" width="16.140625" style="1" customWidth="1"/>
    <col min="10502" max="10502" width="14.140625" style="1" customWidth="1"/>
    <col min="10503" max="10503" width="21.28515625" style="1" customWidth="1"/>
    <col min="10504" max="10504" width="13.42578125" style="1" customWidth="1"/>
    <col min="10505" max="10505" width="21.140625" style="1" bestFit="1" customWidth="1"/>
    <col min="10506" max="10506" width="15.42578125" style="1" customWidth="1"/>
    <col min="10507" max="10507" width="14.7109375" style="1" customWidth="1"/>
    <col min="10508" max="10508" width="16.7109375" style="1" customWidth="1"/>
    <col min="10509" max="10509" width="16.42578125" style="1" bestFit="1" customWidth="1"/>
    <col min="10510" max="10510" width="16" style="1" bestFit="1" customWidth="1"/>
    <col min="10511" max="10511" width="19.5703125" style="1" customWidth="1"/>
    <col min="10512" max="10752" width="11.42578125" style="1"/>
    <col min="10753" max="10753" width="4.42578125" style="1" customWidth="1"/>
    <col min="10754" max="10754" width="45" style="1" customWidth="1"/>
    <col min="10755" max="10755" width="36" style="1" customWidth="1"/>
    <col min="10756" max="10756" width="35.42578125" style="1" customWidth="1"/>
    <col min="10757" max="10757" width="16.140625" style="1" customWidth="1"/>
    <col min="10758" max="10758" width="14.140625" style="1" customWidth="1"/>
    <col min="10759" max="10759" width="21.28515625" style="1" customWidth="1"/>
    <col min="10760" max="10760" width="13.42578125" style="1" customWidth="1"/>
    <col min="10761" max="10761" width="21.140625" style="1" bestFit="1" customWidth="1"/>
    <col min="10762" max="10762" width="15.42578125" style="1" customWidth="1"/>
    <col min="10763" max="10763" width="14.7109375" style="1" customWidth="1"/>
    <col min="10764" max="10764" width="16.7109375" style="1" customWidth="1"/>
    <col min="10765" max="10765" width="16.42578125" style="1" bestFit="1" customWidth="1"/>
    <col min="10766" max="10766" width="16" style="1" bestFit="1" customWidth="1"/>
    <col min="10767" max="10767" width="19.5703125" style="1" customWidth="1"/>
    <col min="10768" max="11008" width="11.42578125" style="1"/>
    <col min="11009" max="11009" width="4.42578125" style="1" customWidth="1"/>
    <col min="11010" max="11010" width="45" style="1" customWidth="1"/>
    <col min="11011" max="11011" width="36" style="1" customWidth="1"/>
    <col min="11012" max="11012" width="35.42578125" style="1" customWidth="1"/>
    <col min="11013" max="11013" width="16.140625" style="1" customWidth="1"/>
    <col min="11014" max="11014" width="14.140625" style="1" customWidth="1"/>
    <col min="11015" max="11015" width="21.28515625" style="1" customWidth="1"/>
    <col min="11016" max="11016" width="13.42578125" style="1" customWidth="1"/>
    <col min="11017" max="11017" width="21.140625" style="1" bestFit="1" customWidth="1"/>
    <col min="11018" max="11018" width="15.42578125" style="1" customWidth="1"/>
    <col min="11019" max="11019" width="14.7109375" style="1" customWidth="1"/>
    <col min="11020" max="11020" width="16.7109375" style="1" customWidth="1"/>
    <col min="11021" max="11021" width="16.42578125" style="1" bestFit="1" customWidth="1"/>
    <col min="11022" max="11022" width="16" style="1" bestFit="1" customWidth="1"/>
    <col min="11023" max="11023" width="19.5703125" style="1" customWidth="1"/>
    <col min="11024" max="11264" width="11.42578125" style="1"/>
    <col min="11265" max="11265" width="4.42578125" style="1" customWidth="1"/>
    <col min="11266" max="11266" width="45" style="1" customWidth="1"/>
    <col min="11267" max="11267" width="36" style="1" customWidth="1"/>
    <col min="11268" max="11268" width="35.42578125" style="1" customWidth="1"/>
    <col min="11269" max="11269" width="16.140625" style="1" customWidth="1"/>
    <col min="11270" max="11270" width="14.140625" style="1" customWidth="1"/>
    <col min="11271" max="11271" width="21.28515625" style="1" customWidth="1"/>
    <col min="11272" max="11272" width="13.42578125" style="1" customWidth="1"/>
    <col min="11273" max="11273" width="21.140625" style="1" bestFit="1" customWidth="1"/>
    <col min="11274" max="11274" width="15.42578125" style="1" customWidth="1"/>
    <col min="11275" max="11275" width="14.7109375" style="1" customWidth="1"/>
    <col min="11276" max="11276" width="16.7109375" style="1" customWidth="1"/>
    <col min="11277" max="11277" width="16.42578125" style="1" bestFit="1" customWidth="1"/>
    <col min="11278" max="11278" width="16" style="1" bestFit="1" customWidth="1"/>
    <col min="11279" max="11279" width="19.5703125" style="1" customWidth="1"/>
    <col min="11280" max="11520" width="11.42578125" style="1"/>
    <col min="11521" max="11521" width="4.42578125" style="1" customWidth="1"/>
    <col min="11522" max="11522" width="45" style="1" customWidth="1"/>
    <col min="11523" max="11523" width="36" style="1" customWidth="1"/>
    <col min="11524" max="11524" width="35.42578125" style="1" customWidth="1"/>
    <col min="11525" max="11525" width="16.140625" style="1" customWidth="1"/>
    <col min="11526" max="11526" width="14.140625" style="1" customWidth="1"/>
    <col min="11527" max="11527" width="21.28515625" style="1" customWidth="1"/>
    <col min="11528" max="11528" width="13.42578125" style="1" customWidth="1"/>
    <col min="11529" max="11529" width="21.140625" style="1" bestFit="1" customWidth="1"/>
    <col min="11530" max="11530" width="15.42578125" style="1" customWidth="1"/>
    <col min="11531" max="11531" width="14.7109375" style="1" customWidth="1"/>
    <col min="11532" max="11532" width="16.7109375" style="1" customWidth="1"/>
    <col min="11533" max="11533" width="16.42578125" style="1" bestFit="1" customWidth="1"/>
    <col min="11534" max="11534" width="16" style="1" bestFit="1" customWidth="1"/>
    <col min="11535" max="11535" width="19.5703125" style="1" customWidth="1"/>
    <col min="11536" max="11776" width="11.42578125" style="1"/>
    <col min="11777" max="11777" width="4.42578125" style="1" customWidth="1"/>
    <col min="11778" max="11778" width="45" style="1" customWidth="1"/>
    <col min="11779" max="11779" width="36" style="1" customWidth="1"/>
    <col min="11780" max="11780" width="35.42578125" style="1" customWidth="1"/>
    <col min="11781" max="11781" width="16.140625" style="1" customWidth="1"/>
    <col min="11782" max="11782" width="14.140625" style="1" customWidth="1"/>
    <col min="11783" max="11783" width="21.28515625" style="1" customWidth="1"/>
    <col min="11784" max="11784" width="13.42578125" style="1" customWidth="1"/>
    <col min="11785" max="11785" width="21.140625" style="1" bestFit="1" customWidth="1"/>
    <col min="11786" max="11786" width="15.42578125" style="1" customWidth="1"/>
    <col min="11787" max="11787" width="14.7109375" style="1" customWidth="1"/>
    <col min="11788" max="11788" width="16.7109375" style="1" customWidth="1"/>
    <col min="11789" max="11789" width="16.42578125" style="1" bestFit="1" customWidth="1"/>
    <col min="11790" max="11790" width="16" style="1" bestFit="1" customWidth="1"/>
    <col min="11791" max="11791" width="19.5703125" style="1" customWidth="1"/>
    <col min="11792" max="12032" width="11.42578125" style="1"/>
    <col min="12033" max="12033" width="4.42578125" style="1" customWidth="1"/>
    <col min="12034" max="12034" width="45" style="1" customWidth="1"/>
    <col min="12035" max="12035" width="36" style="1" customWidth="1"/>
    <col min="12036" max="12036" width="35.42578125" style="1" customWidth="1"/>
    <col min="12037" max="12037" width="16.140625" style="1" customWidth="1"/>
    <col min="12038" max="12038" width="14.140625" style="1" customWidth="1"/>
    <col min="12039" max="12039" width="21.28515625" style="1" customWidth="1"/>
    <col min="12040" max="12040" width="13.42578125" style="1" customWidth="1"/>
    <col min="12041" max="12041" width="21.140625" style="1" bestFit="1" customWidth="1"/>
    <col min="12042" max="12042" width="15.42578125" style="1" customWidth="1"/>
    <col min="12043" max="12043" width="14.7109375" style="1" customWidth="1"/>
    <col min="12044" max="12044" width="16.7109375" style="1" customWidth="1"/>
    <col min="12045" max="12045" width="16.42578125" style="1" bestFit="1" customWidth="1"/>
    <col min="12046" max="12046" width="16" style="1" bestFit="1" customWidth="1"/>
    <col min="12047" max="12047" width="19.5703125" style="1" customWidth="1"/>
    <col min="12048" max="12288" width="11.42578125" style="1"/>
    <col min="12289" max="12289" width="4.42578125" style="1" customWidth="1"/>
    <col min="12290" max="12290" width="45" style="1" customWidth="1"/>
    <col min="12291" max="12291" width="36" style="1" customWidth="1"/>
    <col min="12292" max="12292" width="35.42578125" style="1" customWidth="1"/>
    <col min="12293" max="12293" width="16.140625" style="1" customWidth="1"/>
    <col min="12294" max="12294" width="14.140625" style="1" customWidth="1"/>
    <col min="12295" max="12295" width="21.28515625" style="1" customWidth="1"/>
    <col min="12296" max="12296" width="13.42578125" style="1" customWidth="1"/>
    <col min="12297" max="12297" width="21.140625" style="1" bestFit="1" customWidth="1"/>
    <col min="12298" max="12298" width="15.42578125" style="1" customWidth="1"/>
    <col min="12299" max="12299" width="14.7109375" style="1" customWidth="1"/>
    <col min="12300" max="12300" width="16.7109375" style="1" customWidth="1"/>
    <col min="12301" max="12301" width="16.42578125" style="1" bestFit="1" customWidth="1"/>
    <col min="12302" max="12302" width="16" style="1" bestFit="1" customWidth="1"/>
    <col min="12303" max="12303" width="19.5703125" style="1" customWidth="1"/>
    <col min="12304" max="12544" width="11.42578125" style="1"/>
    <col min="12545" max="12545" width="4.42578125" style="1" customWidth="1"/>
    <col min="12546" max="12546" width="45" style="1" customWidth="1"/>
    <col min="12547" max="12547" width="36" style="1" customWidth="1"/>
    <col min="12548" max="12548" width="35.42578125" style="1" customWidth="1"/>
    <col min="12549" max="12549" width="16.140625" style="1" customWidth="1"/>
    <col min="12550" max="12550" width="14.140625" style="1" customWidth="1"/>
    <col min="12551" max="12551" width="21.28515625" style="1" customWidth="1"/>
    <col min="12552" max="12552" width="13.42578125" style="1" customWidth="1"/>
    <col min="12553" max="12553" width="21.140625" style="1" bestFit="1" customWidth="1"/>
    <col min="12554" max="12554" width="15.42578125" style="1" customWidth="1"/>
    <col min="12555" max="12555" width="14.7109375" style="1" customWidth="1"/>
    <col min="12556" max="12556" width="16.7109375" style="1" customWidth="1"/>
    <col min="12557" max="12557" width="16.42578125" style="1" bestFit="1" customWidth="1"/>
    <col min="12558" max="12558" width="16" style="1" bestFit="1" customWidth="1"/>
    <col min="12559" max="12559" width="19.5703125" style="1" customWidth="1"/>
    <col min="12560" max="12800" width="11.42578125" style="1"/>
    <col min="12801" max="12801" width="4.42578125" style="1" customWidth="1"/>
    <col min="12802" max="12802" width="45" style="1" customWidth="1"/>
    <col min="12803" max="12803" width="36" style="1" customWidth="1"/>
    <col min="12804" max="12804" width="35.42578125" style="1" customWidth="1"/>
    <col min="12805" max="12805" width="16.140625" style="1" customWidth="1"/>
    <col min="12806" max="12806" width="14.140625" style="1" customWidth="1"/>
    <col min="12807" max="12807" width="21.28515625" style="1" customWidth="1"/>
    <col min="12808" max="12808" width="13.42578125" style="1" customWidth="1"/>
    <col min="12809" max="12809" width="21.140625" style="1" bestFit="1" customWidth="1"/>
    <col min="12810" max="12810" width="15.42578125" style="1" customWidth="1"/>
    <col min="12811" max="12811" width="14.7109375" style="1" customWidth="1"/>
    <col min="12812" max="12812" width="16.7109375" style="1" customWidth="1"/>
    <col min="12813" max="12813" width="16.42578125" style="1" bestFit="1" customWidth="1"/>
    <col min="12814" max="12814" width="16" style="1" bestFit="1" customWidth="1"/>
    <col min="12815" max="12815" width="19.5703125" style="1" customWidth="1"/>
    <col min="12816" max="13056" width="11.42578125" style="1"/>
    <col min="13057" max="13057" width="4.42578125" style="1" customWidth="1"/>
    <col min="13058" max="13058" width="45" style="1" customWidth="1"/>
    <col min="13059" max="13059" width="36" style="1" customWidth="1"/>
    <col min="13060" max="13060" width="35.42578125" style="1" customWidth="1"/>
    <col min="13061" max="13061" width="16.140625" style="1" customWidth="1"/>
    <col min="13062" max="13062" width="14.140625" style="1" customWidth="1"/>
    <col min="13063" max="13063" width="21.28515625" style="1" customWidth="1"/>
    <col min="13064" max="13064" width="13.42578125" style="1" customWidth="1"/>
    <col min="13065" max="13065" width="21.140625" style="1" bestFit="1" customWidth="1"/>
    <col min="13066" max="13066" width="15.42578125" style="1" customWidth="1"/>
    <col min="13067" max="13067" width="14.7109375" style="1" customWidth="1"/>
    <col min="13068" max="13068" width="16.7109375" style="1" customWidth="1"/>
    <col min="13069" max="13069" width="16.42578125" style="1" bestFit="1" customWidth="1"/>
    <col min="13070" max="13070" width="16" style="1" bestFit="1" customWidth="1"/>
    <col min="13071" max="13071" width="19.5703125" style="1" customWidth="1"/>
    <col min="13072" max="13312" width="11.42578125" style="1"/>
    <col min="13313" max="13313" width="4.42578125" style="1" customWidth="1"/>
    <col min="13314" max="13314" width="45" style="1" customWidth="1"/>
    <col min="13315" max="13315" width="36" style="1" customWidth="1"/>
    <col min="13316" max="13316" width="35.42578125" style="1" customWidth="1"/>
    <col min="13317" max="13317" width="16.140625" style="1" customWidth="1"/>
    <col min="13318" max="13318" width="14.140625" style="1" customWidth="1"/>
    <col min="13319" max="13319" width="21.28515625" style="1" customWidth="1"/>
    <col min="13320" max="13320" width="13.42578125" style="1" customWidth="1"/>
    <col min="13321" max="13321" width="21.140625" style="1" bestFit="1" customWidth="1"/>
    <col min="13322" max="13322" width="15.42578125" style="1" customWidth="1"/>
    <col min="13323" max="13323" width="14.7109375" style="1" customWidth="1"/>
    <col min="13324" max="13324" width="16.7109375" style="1" customWidth="1"/>
    <col min="13325" max="13325" width="16.42578125" style="1" bestFit="1" customWidth="1"/>
    <col min="13326" max="13326" width="16" style="1" bestFit="1" customWidth="1"/>
    <col min="13327" max="13327" width="19.5703125" style="1" customWidth="1"/>
    <col min="13328" max="13568" width="11.42578125" style="1"/>
    <col min="13569" max="13569" width="4.42578125" style="1" customWidth="1"/>
    <col min="13570" max="13570" width="45" style="1" customWidth="1"/>
    <col min="13571" max="13571" width="36" style="1" customWidth="1"/>
    <col min="13572" max="13572" width="35.42578125" style="1" customWidth="1"/>
    <col min="13573" max="13573" width="16.140625" style="1" customWidth="1"/>
    <col min="13574" max="13574" width="14.140625" style="1" customWidth="1"/>
    <col min="13575" max="13575" width="21.28515625" style="1" customWidth="1"/>
    <col min="13576" max="13576" width="13.42578125" style="1" customWidth="1"/>
    <col min="13577" max="13577" width="21.140625" style="1" bestFit="1" customWidth="1"/>
    <col min="13578" max="13578" width="15.42578125" style="1" customWidth="1"/>
    <col min="13579" max="13579" width="14.7109375" style="1" customWidth="1"/>
    <col min="13580" max="13580" width="16.7109375" style="1" customWidth="1"/>
    <col min="13581" max="13581" width="16.42578125" style="1" bestFit="1" customWidth="1"/>
    <col min="13582" max="13582" width="16" style="1" bestFit="1" customWidth="1"/>
    <col min="13583" max="13583" width="19.5703125" style="1" customWidth="1"/>
    <col min="13584" max="13824" width="11.42578125" style="1"/>
    <col min="13825" max="13825" width="4.42578125" style="1" customWidth="1"/>
    <col min="13826" max="13826" width="45" style="1" customWidth="1"/>
    <col min="13827" max="13827" width="36" style="1" customWidth="1"/>
    <col min="13828" max="13828" width="35.42578125" style="1" customWidth="1"/>
    <col min="13829" max="13829" width="16.140625" style="1" customWidth="1"/>
    <col min="13830" max="13830" width="14.140625" style="1" customWidth="1"/>
    <col min="13831" max="13831" width="21.28515625" style="1" customWidth="1"/>
    <col min="13832" max="13832" width="13.42578125" style="1" customWidth="1"/>
    <col min="13833" max="13833" width="21.140625" style="1" bestFit="1" customWidth="1"/>
    <col min="13834" max="13834" width="15.42578125" style="1" customWidth="1"/>
    <col min="13835" max="13835" width="14.7109375" style="1" customWidth="1"/>
    <col min="13836" max="13836" width="16.7109375" style="1" customWidth="1"/>
    <col min="13837" max="13837" width="16.42578125" style="1" bestFit="1" customWidth="1"/>
    <col min="13838" max="13838" width="16" style="1" bestFit="1" customWidth="1"/>
    <col min="13839" max="13839" width="19.5703125" style="1" customWidth="1"/>
    <col min="13840" max="14080" width="11.42578125" style="1"/>
    <col min="14081" max="14081" width="4.42578125" style="1" customWidth="1"/>
    <col min="14082" max="14082" width="45" style="1" customWidth="1"/>
    <col min="14083" max="14083" width="36" style="1" customWidth="1"/>
    <col min="14084" max="14084" width="35.42578125" style="1" customWidth="1"/>
    <col min="14085" max="14085" width="16.140625" style="1" customWidth="1"/>
    <col min="14086" max="14086" width="14.140625" style="1" customWidth="1"/>
    <col min="14087" max="14087" width="21.28515625" style="1" customWidth="1"/>
    <col min="14088" max="14088" width="13.42578125" style="1" customWidth="1"/>
    <col min="14089" max="14089" width="21.140625" style="1" bestFit="1" customWidth="1"/>
    <col min="14090" max="14090" width="15.42578125" style="1" customWidth="1"/>
    <col min="14091" max="14091" width="14.7109375" style="1" customWidth="1"/>
    <col min="14092" max="14092" width="16.7109375" style="1" customWidth="1"/>
    <col min="14093" max="14093" width="16.42578125" style="1" bestFit="1" customWidth="1"/>
    <col min="14094" max="14094" width="16" style="1" bestFit="1" customWidth="1"/>
    <col min="14095" max="14095" width="19.5703125" style="1" customWidth="1"/>
    <col min="14096" max="14336" width="11.42578125" style="1"/>
    <col min="14337" max="14337" width="4.42578125" style="1" customWidth="1"/>
    <col min="14338" max="14338" width="45" style="1" customWidth="1"/>
    <col min="14339" max="14339" width="36" style="1" customWidth="1"/>
    <col min="14340" max="14340" width="35.42578125" style="1" customWidth="1"/>
    <col min="14341" max="14341" width="16.140625" style="1" customWidth="1"/>
    <col min="14342" max="14342" width="14.140625" style="1" customWidth="1"/>
    <col min="14343" max="14343" width="21.28515625" style="1" customWidth="1"/>
    <col min="14344" max="14344" width="13.42578125" style="1" customWidth="1"/>
    <col min="14345" max="14345" width="21.140625" style="1" bestFit="1" customWidth="1"/>
    <col min="14346" max="14346" width="15.42578125" style="1" customWidth="1"/>
    <col min="14347" max="14347" width="14.7109375" style="1" customWidth="1"/>
    <col min="14348" max="14348" width="16.7109375" style="1" customWidth="1"/>
    <col min="14349" max="14349" width="16.42578125" style="1" bestFit="1" customWidth="1"/>
    <col min="14350" max="14350" width="16" style="1" bestFit="1" customWidth="1"/>
    <col min="14351" max="14351" width="19.5703125" style="1" customWidth="1"/>
    <col min="14352" max="14592" width="11.42578125" style="1"/>
    <col min="14593" max="14593" width="4.42578125" style="1" customWidth="1"/>
    <col min="14594" max="14594" width="45" style="1" customWidth="1"/>
    <col min="14595" max="14595" width="36" style="1" customWidth="1"/>
    <col min="14596" max="14596" width="35.42578125" style="1" customWidth="1"/>
    <col min="14597" max="14597" width="16.140625" style="1" customWidth="1"/>
    <col min="14598" max="14598" width="14.140625" style="1" customWidth="1"/>
    <col min="14599" max="14599" width="21.28515625" style="1" customWidth="1"/>
    <col min="14600" max="14600" width="13.42578125" style="1" customWidth="1"/>
    <col min="14601" max="14601" width="21.140625" style="1" bestFit="1" customWidth="1"/>
    <col min="14602" max="14602" width="15.42578125" style="1" customWidth="1"/>
    <col min="14603" max="14603" width="14.7109375" style="1" customWidth="1"/>
    <col min="14604" max="14604" width="16.7109375" style="1" customWidth="1"/>
    <col min="14605" max="14605" width="16.42578125" style="1" bestFit="1" customWidth="1"/>
    <col min="14606" max="14606" width="16" style="1" bestFit="1" customWidth="1"/>
    <col min="14607" max="14607" width="19.5703125" style="1" customWidth="1"/>
    <col min="14608" max="14848" width="11.42578125" style="1"/>
    <col min="14849" max="14849" width="4.42578125" style="1" customWidth="1"/>
    <col min="14850" max="14850" width="45" style="1" customWidth="1"/>
    <col min="14851" max="14851" width="36" style="1" customWidth="1"/>
    <col min="14852" max="14852" width="35.42578125" style="1" customWidth="1"/>
    <col min="14853" max="14853" width="16.140625" style="1" customWidth="1"/>
    <col min="14854" max="14854" width="14.140625" style="1" customWidth="1"/>
    <col min="14855" max="14855" width="21.28515625" style="1" customWidth="1"/>
    <col min="14856" max="14856" width="13.42578125" style="1" customWidth="1"/>
    <col min="14857" max="14857" width="21.140625" style="1" bestFit="1" customWidth="1"/>
    <col min="14858" max="14858" width="15.42578125" style="1" customWidth="1"/>
    <col min="14859" max="14859" width="14.7109375" style="1" customWidth="1"/>
    <col min="14860" max="14860" width="16.7109375" style="1" customWidth="1"/>
    <col min="14861" max="14861" width="16.42578125" style="1" bestFit="1" customWidth="1"/>
    <col min="14862" max="14862" width="16" style="1" bestFit="1" customWidth="1"/>
    <col min="14863" max="14863" width="19.5703125" style="1" customWidth="1"/>
    <col min="14864" max="15104" width="11.42578125" style="1"/>
    <col min="15105" max="15105" width="4.42578125" style="1" customWidth="1"/>
    <col min="15106" max="15106" width="45" style="1" customWidth="1"/>
    <col min="15107" max="15107" width="36" style="1" customWidth="1"/>
    <col min="15108" max="15108" width="35.42578125" style="1" customWidth="1"/>
    <col min="15109" max="15109" width="16.140625" style="1" customWidth="1"/>
    <col min="15110" max="15110" width="14.140625" style="1" customWidth="1"/>
    <col min="15111" max="15111" width="21.28515625" style="1" customWidth="1"/>
    <col min="15112" max="15112" width="13.42578125" style="1" customWidth="1"/>
    <col min="15113" max="15113" width="21.140625" style="1" bestFit="1" customWidth="1"/>
    <col min="15114" max="15114" width="15.42578125" style="1" customWidth="1"/>
    <col min="15115" max="15115" width="14.7109375" style="1" customWidth="1"/>
    <col min="15116" max="15116" width="16.7109375" style="1" customWidth="1"/>
    <col min="15117" max="15117" width="16.42578125" style="1" bestFit="1" customWidth="1"/>
    <col min="15118" max="15118" width="16" style="1" bestFit="1" customWidth="1"/>
    <col min="15119" max="15119" width="19.5703125" style="1" customWidth="1"/>
    <col min="15120" max="15360" width="11.42578125" style="1"/>
    <col min="15361" max="15361" width="4.42578125" style="1" customWidth="1"/>
    <col min="15362" max="15362" width="45" style="1" customWidth="1"/>
    <col min="15363" max="15363" width="36" style="1" customWidth="1"/>
    <col min="15364" max="15364" width="35.42578125" style="1" customWidth="1"/>
    <col min="15365" max="15365" width="16.140625" style="1" customWidth="1"/>
    <col min="15366" max="15366" width="14.140625" style="1" customWidth="1"/>
    <col min="15367" max="15367" width="21.28515625" style="1" customWidth="1"/>
    <col min="15368" max="15368" width="13.42578125" style="1" customWidth="1"/>
    <col min="15369" max="15369" width="21.140625" style="1" bestFit="1" customWidth="1"/>
    <col min="15370" max="15370" width="15.42578125" style="1" customWidth="1"/>
    <col min="15371" max="15371" width="14.7109375" style="1" customWidth="1"/>
    <col min="15372" max="15372" width="16.7109375" style="1" customWidth="1"/>
    <col min="15373" max="15373" width="16.42578125" style="1" bestFit="1" customWidth="1"/>
    <col min="15374" max="15374" width="16" style="1" bestFit="1" customWidth="1"/>
    <col min="15375" max="15375" width="19.5703125" style="1" customWidth="1"/>
    <col min="15376" max="15616" width="11.42578125" style="1"/>
    <col min="15617" max="15617" width="4.42578125" style="1" customWidth="1"/>
    <col min="15618" max="15618" width="45" style="1" customWidth="1"/>
    <col min="15619" max="15619" width="36" style="1" customWidth="1"/>
    <col min="15620" max="15620" width="35.42578125" style="1" customWidth="1"/>
    <col min="15621" max="15621" width="16.140625" style="1" customWidth="1"/>
    <col min="15622" max="15622" width="14.140625" style="1" customWidth="1"/>
    <col min="15623" max="15623" width="21.28515625" style="1" customWidth="1"/>
    <col min="15624" max="15624" width="13.42578125" style="1" customWidth="1"/>
    <col min="15625" max="15625" width="21.140625" style="1" bestFit="1" customWidth="1"/>
    <col min="15626" max="15626" width="15.42578125" style="1" customWidth="1"/>
    <col min="15627" max="15627" width="14.7109375" style="1" customWidth="1"/>
    <col min="15628" max="15628" width="16.7109375" style="1" customWidth="1"/>
    <col min="15629" max="15629" width="16.42578125" style="1" bestFit="1" customWidth="1"/>
    <col min="15630" max="15630" width="16" style="1" bestFit="1" customWidth="1"/>
    <col min="15631" max="15631" width="19.5703125" style="1" customWidth="1"/>
    <col min="15632" max="15872" width="11.42578125" style="1"/>
    <col min="15873" max="15873" width="4.42578125" style="1" customWidth="1"/>
    <col min="15874" max="15874" width="45" style="1" customWidth="1"/>
    <col min="15875" max="15875" width="36" style="1" customWidth="1"/>
    <col min="15876" max="15876" width="35.42578125" style="1" customWidth="1"/>
    <col min="15877" max="15877" width="16.140625" style="1" customWidth="1"/>
    <col min="15878" max="15878" width="14.140625" style="1" customWidth="1"/>
    <col min="15879" max="15879" width="21.28515625" style="1" customWidth="1"/>
    <col min="15880" max="15880" width="13.42578125" style="1" customWidth="1"/>
    <col min="15881" max="15881" width="21.140625" style="1" bestFit="1" customWidth="1"/>
    <col min="15882" max="15882" width="15.42578125" style="1" customWidth="1"/>
    <col min="15883" max="15883" width="14.7109375" style="1" customWidth="1"/>
    <col min="15884" max="15884" width="16.7109375" style="1" customWidth="1"/>
    <col min="15885" max="15885" width="16.42578125" style="1" bestFit="1" customWidth="1"/>
    <col min="15886" max="15886" width="16" style="1" bestFit="1" customWidth="1"/>
    <col min="15887" max="15887" width="19.5703125" style="1" customWidth="1"/>
    <col min="15888" max="16128" width="11.42578125" style="1"/>
    <col min="16129" max="16129" width="4.42578125" style="1" customWidth="1"/>
    <col min="16130" max="16130" width="45" style="1" customWidth="1"/>
    <col min="16131" max="16131" width="36" style="1" customWidth="1"/>
    <col min="16132" max="16132" width="35.42578125" style="1" customWidth="1"/>
    <col min="16133" max="16133" width="16.140625" style="1" customWidth="1"/>
    <col min="16134" max="16134" width="14.140625" style="1" customWidth="1"/>
    <col min="16135" max="16135" width="21.28515625" style="1" customWidth="1"/>
    <col min="16136" max="16136" width="13.42578125" style="1" customWidth="1"/>
    <col min="16137" max="16137" width="21.140625" style="1" bestFit="1" customWidth="1"/>
    <col min="16138" max="16138" width="15.42578125" style="1" customWidth="1"/>
    <col min="16139" max="16139" width="14.7109375" style="1" customWidth="1"/>
    <col min="16140" max="16140" width="16.7109375" style="1" customWidth="1"/>
    <col min="16141" max="16141" width="16.42578125" style="1" bestFit="1" customWidth="1"/>
    <col min="16142" max="16142" width="16" style="1" bestFit="1" customWidth="1"/>
    <col min="16143" max="16143" width="19.5703125" style="1" customWidth="1"/>
    <col min="16144" max="16384" width="11.42578125" style="1"/>
  </cols>
  <sheetData>
    <row r="1" spans="1:16" ht="69" customHeight="1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6" x14ac:dyDescent="0.2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6" x14ac:dyDescent="0.25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</row>
    <row r="5" spans="1:16" ht="21" x14ac:dyDescent="0.35">
      <c r="A5" s="56" t="s">
        <v>1580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1" t="s">
        <v>0</v>
      </c>
    </row>
    <row r="6" spans="1:16" ht="30" x14ac:dyDescent="0.25">
      <c r="E6" s="58" t="s">
        <v>4</v>
      </c>
      <c r="F6" s="58"/>
      <c r="G6" s="13" t="s">
        <v>5</v>
      </c>
      <c r="H6" s="13" t="s">
        <v>6</v>
      </c>
      <c r="I6" s="13" t="s">
        <v>7</v>
      </c>
      <c r="J6" s="13" t="s">
        <v>8</v>
      </c>
      <c r="L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18</v>
      </c>
      <c r="J7" s="5" t="s">
        <v>19</v>
      </c>
      <c r="K7" s="5" t="s">
        <v>20</v>
      </c>
      <c r="L7" s="5" t="s">
        <v>21</v>
      </c>
      <c r="M7" s="45" t="s">
        <v>22</v>
      </c>
      <c r="N7" s="5" t="s">
        <v>23</v>
      </c>
      <c r="O7" s="5" t="s">
        <v>24</v>
      </c>
    </row>
    <row r="8" spans="1:16" ht="24.95" customHeight="1" x14ac:dyDescent="0.25">
      <c r="A8" s="1">
        <v>1</v>
      </c>
      <c r="B8" s="1" t="s">
        <v>1071</v>
      </c>
      <c r="C8" s="1" t="s">
        <v>78</v>
      </c>
      <c r="D8" s="1" t="s">
        <v>97</v>
      </c>
      <c r="E8" s="13" t="s">
        <v>28</v>
      </c>
      <c r="F8" s="13" t="s">
        <v>37</v>
      </c>
      <c r="G8" s="14">
        <v>55000</v>
      </c>
      <c r="H8">
        <v>0</v>
      </c>
      <c r="I8" s="14">
        <f t="shared" ref="I8:I23" si="0">+G8+H8</f>
        <v>55000</v>
      </c>
      <c r="J8">
        <f t="shared" ref="J8:J24" si="1">+I8*2.87%</f>
        <v>1578.5</v>
      </c>
      <c r="K8" s="7">
        <v>2559.6799999999998</v>
      </c>
      <c r="L8">
        <f t="shared" ref="L8:L59" si="2">+I8*3.04%</f>
        <v>1672</v>
      </c>
      <c r="M8">
        <v>25</v>
      </c>
      <c r="N8" s="7">
        <f t="shared" ref="N8:N24" si="3">+J8+K8+L8+M8</f>
        <v>5835.18</v>
      </c>
      <c r="O8" s="14">
        <f t="shared" ref="O8:O59" si="4">+I8-N8</f>
        <v>49164.82</v>
      </c>
    </row>
    <row r="9" spans="1:16" ht="24.95" customHeight="1" x14ac:dyDescent="0.25">
      <c r="A9" s="1">
        <v>2</v>
      </c>
      <c r="B9" s="1" t="s">
        <v>1072</v>
      </c>
      <c r="C9" s="1" t="s">
        <v>164</v>
      </c>
      <c r="D9" s="1" t="s">
        <v>1073</v>
      </c>
      <c r="E9" s="13" t="s">
        <v>28</v>
      </c>
      <c r="F9" s="13" t="s">
        <v>37</v>
      </c>
      <c r="G9" s="14">
        <v>41000</v>
      </c>
      <c r="H9">
        <v>0</v>
      </c>
      <c r="I9" s="14">
        <f t="shared" si="0"/>
        <v>41000</v>
      </c>
      <c r="J9">
        <f t="shared" si="1"/>
        <v>1176.7</v>
      </c>
      <c r="K9" s="7">
        <v>583.79</v>
      </c>
      <c r="L9">
        <f t="shared" si="2"/>
        <v>1246.4000000000001</v>
      </c>
      <c r="M9">
        <f>5616.68+25</f>
        <v>5641.68</v>
      </c>
      <c r="N9" s="7">
        <f t="shared" si="3"/>
        <v>8648.57</v>
      </c>
      <c r="O9" s="14">
        <f t="shared" si="4"/>
        <v>32351.43</v>
      </c>
    </row>
    <row r="10" spans="1:16" ht="24.95" customHeight="1" x14ac:dyDescent="0.25">
      <c r="A10" s="1">
        <v>3</v>
      </c>
      <c r="B10" s="1" t="s">
        <v>1075</v>
      </c>
      <c r="C10" s="1" t="s">
        <v>1076</v>
      </c>
      <c r="D10" s="1" t="s">
        <v>193</v>
      </c>
      <c r="E10" s="13" t="s">
        <v>28</v>
      </c>
      <c r="F10" s="13" t="s">
        <v>37</v>
      </c>
      <c r="G10" s="14">
        <v>45500</v>
      </c>
      <c r="H10">
        <v>0</v>
      </c>
      <c r="I10" s="14">
        <f t="shared" si="0"/>
        <v>45500</v>
      </c>
      <c r="J10">
        <v>1305.8499999999999</v>
      </c>
      <c r="K10" s="7">
        <v>1218.8900000000001</v>
      </c>
      <c r="L10">
        <f t="shared" si="2"/>
        <v>1383.2</v>
      </c>
      <c r="M10">
        <v>25</v>
      </c>
      <c r="N10" s="7">
        <f t="shared" si="3"/>
        <v>3932.9399999999996</v>
      </c>
      <c r="O10" s="14">
        <f t="shared" si="4"/>
        <v>41567.06</v>
      </c>
    </row>
    <row r="11" spans="1:16" ht="24.95" customHeight="1" x14ac:dyDescent="0.25">
      <c r="A11" s="1">
        <v>4</v>
      </c>
      <c r="B11" s="1" t="s">
        <v>1079</v>
      </c>
      <c r="C11" s="1" t="s">
        <v>544</v>
      </c>
      <c r="D11" s="1" t="s">
        <v>193</v>
      </c>
      <c r="E11" s="13" t="s">
        <v>28</v>
      </c>
      <c r="F11" s="13" t="s">
        <v>37</v>
      </c>
      <c r="G11" s="14">
        <v>65000</v>
      </c>
      <c r="H11">
        <v>0</v>
      </c>
      <c r="I11" s="14">
        <f t="shared" si="0"/>
        <v>65000</v>
      </c>
      <c r="J11">
        <f t="shared" si="1"/>
        <v>1865.5</v>
      </c>
      <c r="K11" s="7">
        <v>4427.55</v>
      </c>
      <c r="L11">
        <f t="shared" si="2"/>
        <v>1976</v>
      </c>
      <c r="M11">
        <f>25+4239.56</f>
        <v>4264.5600000000004</v>
      </c>
      <c r="N11" s="7">
        <f t="shared" si="3"/>
        <v>12533.61</v>
      </c>
      <c r="O11" s="14">
        <f t="shared" si="4"/>
        <v>52466.39</v>
      </c>
    </row>
    <row r="12" spans="1:16" ht="24.95" customHeight="1" x14ac:dyDescent="0.25">
      <c r="A12" s="1">
        <v>5</v>
      </c>
      <c r="B12" s="1" t="s">
        <v>1081</v>
      </c>
      <c r="C12" s="1" t="s">
        <v>544</v>
      </c>
      <c r="D12" s="1" t="s">
        <v>1082</v>
      </c>
      <c r="E12" s="13" t="s">
        <v>28</v>
      </c>
      <c r="F12" s="13" t="s">
        <v>37</v>
      </c>
      <c r="G12" s="14">
        <v>65000</v>
      </c>
      <c r="H12">
        <v>0</v>
      </c>
      <c r="I12" s="14">
        <f t="shared" si="0"/>
        <v>65000</v>
      </c>
      <c r="J12">
        <f t="shared" si="1"/>
        <v>1865.5</v>
      </c>
      <c r="K12" s="7">
        <v>4427.55</v>
      </c>
      <c r="L12">
        <f t="shared" si="2"/>
        <v>1976</v>
      </c>
      <c r="M12">
        <f>25+4239.56</f>
        <v>4264.5600000000004</v>
      </c>
      <c r="N12" s="7">
        <f t="shared" si="3"/>
        <v>12533.61</v>
      </c>
      <c r="O12" s="14">
        <f t="shared" si="4"/>
        <v>52466.39</v>
      </c>
    </row>
    <row r="13" spans="1:16" ht="24.95" customHeight="1" x14ac:dyDescent="0.25">
      <c r="A13" s="1">
        <v>6</v>
      </c>
      <c r="B13" s="1" t="s">
        <v>1199</v>
      </c>
      <c r="C13" s="1" t="s">
        <v>544</v>
      </c>
      <c r="D13" s="1" t="s">
        <v>193</v>
      </c>
      <c r="E13" s="13" t="s">
        <v>28</v>
      </c>
      <c r="F13" s="13" t="s">
        <v>1041</v>
      </c>
      <c r="G13" s="14">
        <v>65000</v>
      </c>
      <c r="H13">
        <v>0</v>
      </c>
      <c r="I13" s="14">
        <f t="shared" si="0"/>
        <v>65000</v>
      </c>
      <c r="J13">
        <f t="shared" si="1"/>
        <v>1865.5</v>
      </c>
      <c r="K13" s="7">
        <v>4427.55</v>
      </c>
      <c r="L13">
        <f t="shared" si="2"/>
        <v>1976</v>
      </c>
      <c r="M13">
        <v>425</v>
      </c>
      <c r="N13" s="7">
        <f t="shared" si="3"/>
        <v>8694.0499999999993</v>
      </c>
      <c r="O13" s="14">
        <f t="shared" si="4"/>
        <v>56305.95</v>
      </c>
    </row>
    <row r="14" spans="1:16" ht="24.95" customHeight="1" x14ac:dyDescent="0.25">
      <c r="A14" s="1">
        <v>7</v>
      </c>
      <c r="B14" s="1" t="s">
        <v>1200</v>
      </c>
      <c r="C14" s="1" t="s">
        <v>544</v>
      </c>
      <c r="D14" s="1" t="s">
        <v>964</v>
      </c>
      <c r="E14" s="13" t="s">
        <v>28</v>
      </c>
      <c r="F14" s="13" t="s">
        <v>37</v>
      </c>
      <c r="G14" s="14">
        <v>65000</v>
      </c>
      <c r="H14">
        <v>0</v>
      </c>
      <c r="I14" s="14">
        <f t="shared" ref="I14" si="5">+G14+H14</f>
        <v>65000</v>
      </c>
      <c r="J14">
        <f t="shared" si="1"/>
        <v>1865.5</v>
      </c>
      <c r="K14" s="7">
        <v>4427.55</v>
      </c>
      <c r="L14">
        <f t="shared" si="2"/>
        <v>1976</v>
      </c>
      <c r="M14">
        <f>3839.56+25</f>
        <v>3864.56</v>
      </c>
      <c r="N14" s="7">
        <f t="shared" si="3"/>
        <v>12133.609999999999</v>
      </c>
      <c r="O14" s="14">
        <f t="shared" si="4"/>
        <v>52866.39</v>
      </c>
    </row>
    <row r="15" spans="1:16" ht="24.95" customHeight="1" x14ac:dyDescent="0.25">
      <c r="A15" s="1">
        <v>8</v>
      </c>
      <c r="B15" s="1" t="s">
        <v>1092</v>
      </c>
      <c r="C15" s="1" t="s">
        <v>495</v>
      </c>
      <c r="D15" s="1" t="s">
        <v>193</v>
      </c>
      <c r="E15" s="13" t="s">
        <v>28</v>
      </c>
      <c r="F15" s="13" t="s">
        <v>1041</v>
      </c>
      <c r="G15" s="14">
        <v>65000</v>
      </c>
      <c r="H15">
        <v>0</v>
      </c>
      <c r="I15" s="14">
        <f t="shared" si="0"/>
        <v>65000</v>
      </c>
      <c r="J15">
        <f t="shared" si="1"/>
        <v>1865.5</v>
      </c>
      <c r="K15" s="7">
        <v>4427.55</v>
      </c>
      <c r="L15">
        <f t="shared" si="2"/>
        <v>1976</v>
      </c>
      <c r="M15">
        <f>25+4239.56</f>
        <v>4264.5600000000004</v>
      </c>
      <c r="N15" s="7">
        <f t="shared" si="3"/>
        <v>12533.61</v>
      </c>
      <c r="O15" s="14">
        <f t="shared" si="4"/>
        <v>52466.39</v>
      </c>
    </row>
    <row r="16" spans="1:16" ht="24.95" customHeight="1" x14ac:dyDescent="0.25">
      <c r="A16" s="1">
        <v>9</v>
      </c>
      <c r="B16" s="1" t="s">
        <v>1094</v>
      </c>
      <c r="C16" s="1" t="s">
        <v>1095</v>
      </c>
      <c r="D16" s="1" t="s">
        <v>1082</v>
      </c>
      <c r="E16" s="13" t="s">
        <v>28</v>
      </c>
      <c r="F16" s="13" t="s">
        <v>1041</v>
      </c>
      <c r="G16" s="14">
        <v>65000</v>
      </c>
      <c r="H16">
        <v>0</v>
      </c>
      <c r="I16" s="14">
        <f t="shared" si="0"/>
        <v>65000</v>
      </c>
      <c r="J16">
        <f t="shared" si="1"/>
        <v>1865.5</v>
      </c>
      <c r="K16" s="7">
        <v>4427.55</v>
      </c>
      <c r="L16">
        <f t="shared" si="2"/>
        <v>1976</v>
      </c>
      <c r="M16">
        <f>25+400</f>
        <v>425</v>
      </c>
      <c r="N16" s="7">
        <f t="shared" si="3"/>
        <v>8694.0499999999993</v>
      </c>
      <c r="O16" s="14">
        <f t="shared" si="4"/>
        <v>56305.95</v>
      </c>
    </row>
    <row r="17" spans="1:15" ht="24.95" customHeight="1" x14ac:dyDescent="0.25">
      <c r="A17" s="1">
        <v>10</v>
      </c>
      <c r="B17" s="1" t="s">
        <v>1100</v>
      </c>
      <c r="C17" s="1" t="s">
        <v>449</v>
      </c>
      <c r="D17" s="1" t="s">
        <v>1082</v>
      </c>
      <c r="E17" s="13" t="s">
        <v>28</v>
      </c>
      <c r="F17" s="13" t="s">
        <v>1041</v>
      </c>
      <c r="G17" s="14">
        <v>50000</v>
      </c>
      <c r="H17">
        <v>0</v>
      </c>
      <c r="I17" s="14">
        <f t="shared" si="0"/>
        <v>50000</v>
      </c>
      <c r="J17">
        <f t="shared" si="1"/>
        <v>1435</v>
      </c>
      <c r="K17" s="7">
        <v>1854</v>
      </c>
      <c r="L17">
        <f t="shared" si="2"/>
        <v>1520</v>
      </c>
      <c r="M17">
        <v>25</v>
      </c>
      <c r="N17" s="7">
        <f t="shared" si="3"/>
        <v>4834</v>
      </c>
      <c r="O17" s="14">
        <f t="shared" si="4"/>
        <v>45166</v>
      </c>
    </row>
    <row r="18" spans="1:15" ht="24.95" customHeight="1" x14ac:dyDescent="0.25">
      <c r="A18" s="1">
        <v>11</v>
      </c>
      <c r="B18" s="1" t="s">
        <v>1104</v>
      </c>
      <c r="C18" s="1" t="s">
        <v>449</v>
      </c>
      <c r="D18" s="1" t="s">
        <v>1082</v>
      </c>
      <c r="E18" s="13" t="s">
        <v>28</v>
      </c>
      <c r="F18" s="13" t="s">
        <v>1041</v>
      </c>
      <c r="G18" s="14">
        <v>50000</v>
      </c>
      <c r="H18">
        <v>0</v>
      </c>
      <c r="I18" s="14">
        <f t="shared" si="0"/>
        <v>50000</v>
      </c>
      <c r="J18">
        <f t="shared" si="1"/>
        <v>1435</v>
      </c>
      <c r="K18" s="7">
        <v>1854</v>
      </c>
      <c r="L18">
        <f t="shared" si="2"/>
        <v>1520</v>
      </c>
      <c r="M18">
        <f>7124.19+25</f>
        <v>7149.19</v>
      </c>
      <c r="N18" s="7">
        <f t="shared" si="3"/>
        <v>11958.189999999999</v>
      </c>
      <c r="O18" s="14">
        <f t="shared" si="4"/>
        <v>38041.81</v>
      </c>
    </row>
    <row r="19" spans="1:15" ht="24.95" customHeight="1" x14ac:dyDescent="0.25">
      <c r="A19" s="1">
        <v>12</v>
      </c>
      <c r="B19" s="1" t="s">
        <v>1113</v>
      </c>
      <c r="C19" s="1" t="s">
        <v>597</v>
      </c>
      <c r="D19" s="1" t="s">
        <v>193</v>
      </c>
      <c r="E19" s="13" t="s">
        <v>28</v>
      </c>
      <c r="F19" s="13" t="s">
        <v>37</v>
      </c>
      <c r="G19" s="14">
        <v>65000</v>
      </c>
      <c r="H19">
        <v>0</v>
      </c>
      <c r="I19" s="14">
        <f t="shared" si="0"/>
        <v>65000</v>
      </c>
      <c r="J19">
        <f t="shared" si="1"/>
        <v>1865.5</v>
      </c>
      <c r="K19" s="7">
        <v>4427.55</v>
      </c>
      <c r="L19">
        <f t="shared" si="2"/>
        <v>1976</v>
      </c>
      <c r="M19">
        <f>25+400</f>
        <v>425</v>
      </c>
      <c r="N19" s="7">
        <f t="shared" si="3"/>
        <v>8694.0499999999993</v>
      </c>
      <c r="O19" s="14">
        <f t="shared" si="4"/>
        <v>56305.95</v>
      </c>
    </row>
    <row r="20" spans="1:15" ht="24.95" customHeight="1" x14ac:dyDescent="0.25">
      <c r="A20" s="1">
        <v>13</v>
      </c>
      <c r="B20" s="1" t="s">
        <v>1114</v>
      </c>
      <c r="C20" s="1" t="s">
        <v>597</v>
      </c>
      <c r="D20" s="1" t="s">
        <v>193</v>
      </c>
      <c r="E20" s="13" t="s">
        <v>28</v>
      </c>
      <c r="F20" s="13" t="s">
        <v>1041</v>
      </c>
      <c r="G20" s="14">
        <v>65000</v>
      </c>
      <c r="H20">
        <v>0</v>
      </c>
      <c r="I20" s="14">
        <f t="shared" si="0"/>
        <v>65000</v>
      </c>
      <c r="J20">
        <f t="shared" si="1"/>
        <v>1865.5</v>
      </c>
      <c r="K20" s="7">
        <v>4427.55</v>
      </c>
      <c r="L20">
        <f t="shared" si="2"/>
        <v>1976</v>
      </c>
      <c r="M20">
        <f>25+400</f>
        <v>425</v>
      </c>
      <c r="N20" s="7">
        <f t="shared" si="3"/>
        <v>8694.0499999999993</v>
      </c>
      <c r="O20" s="14">
        <f t="shared" si="4"/>
        <v>56305.95</v>
      </c>
    </row>
    <row r="21" spans="1:15" ht="24.95" customHeight="1" x14ac:dyDescent="0.25">
      <c r="A21" s="1">
        <v>14</v>
      </c>
      <c r="B21" s="1" t="s">
        <v>1117</v>
      </c>
      <c r="C21" s="1" t="s">
        <v>597</v>
      </c>
      <c r="D21" s="1" t="s">
        <v>1082</v>
      </c>
      <c r="E21" s="13" t="s">
        <v>28</v>
      </c>
      <c r="F21" s="13" t="s">
        <v>1041</v>
      </c>
      <c r="G21" s="14">
        <v>65000</v>
      </c>
      <c r="H21">
        <v>0</v>
      </c>
      <c r="I21" s="14">
        <f t="shared" si="0"/>
        <v>65000</v>
      </c>
      <c r="J21">
        <f t="shared" si="1"/>
        <v>1865.5</v>
      </c>
      <c r="K21" s="7">
        <v>4427.55</v>
      </c>
      <c r="L21">
        <f t="shared" si="2"/>
        <v>1976</v>
      </c>
      <c r="M21">
        <v>425</v>
      </c>
      <c r="N21" s="7">
        <f t="shared" si="3"/>
        <v>8694.0499999999993</v>
      </c>
      <c r="O21" s="14">
        <f t="shared" si="4"/>
        <v>56305.95</v>
      </c>
    </row>
    <row r="22" spans="1:15" ht="24.95" customHeight="1" x14ac:dyDescent="0.25">
      <c r="A22" s="1">
        <v>15</v>
      </c>
      <c r="B22" s="1" t="s">
        <v>1121</v>
      </c>
      <c r="C22" s="1" t="s">
        <v>391</v>
      </c>
      <c r="D22" s="1" t="s">
        <v>193</v>
      </c>
      <c r="E22" s="13" t="s">
        <v>28</v>
      </c>
      <c r="F22" s="13" t="s">
        <v>37</v>
      </c>
      <c r="G22" s="14">
        <v>65000</v>
      </c>
      <c r="H22">
        <v>0</v>
      </c>
      <c r="I22" s="14">
        <f t="shared" si="0"/>
        <v>65000</v>
      </c>
      <c r="J22">
        <f t="shared" si="1"/>
        <v>1865.5</v>
      </c>
      <c r="K22" s="7">
        <v>4427.55</v>
      </c>
      <c r="L22">
        <f t="shared" si="2"/>
        <v>1976</v>
      </c>
      <c r="M22">
        <v>2850</v>
      </c>
      <c r="N22" s="7">
        <f t="shared" si="3"/>
        <v>11119.05</v>
      </c>
      <c r="O22" s="14">
        <f t="shared" si="4"/>
        <v>53880.95</v>
      </c>
    </row>
    <row r="23" spans="1:15" ht="24.95" customHeight="1" x14ac:dyDescent="0.25">
      <c r="A23" s="1">
        <v>16</v>
      </c>
      <c r="B23" s="1" t="s">
        <v>1122</v>
      </c>
      <c r="C23" s="1" t="s">
        <v>391</v>
      </c>
      <c r="D23" s="1" t="s">
        <v>1123</v>
      </c>
      <c r="E23" s="13" t="s">
        <v>28</v>
      </c>
      <c r="F23" s="13" t="s">
        <v>1041</v>
      </c>
      <c r="G23" s="14">
        <v>65000</v>
      </c>
      <c r="H23">
        <v>0</v>
      </c>
      <c r="I23" s="14">
        <f t="shared" si="0"/>
        <v>65000</v>
      </c>
      <c r="J23">
        <f t="shared" si="1"/>
        <v>1865.5</v>
      </c>
      <c r="K23" s="7">
        <v>4427.55</v>
      </c>
      <c r="L23">
        <f t="shared" si="2"/>
        <v>1976</v>
      </c>
      <c r="M23">
        <f>25+400</f>
        <v>425</v>
      </c>
      <c r="N23" s="7">
        <f t="shared" si="3"/>
        <v>8694.0499999999993</v>
      </c>
      <c r="O23" s="14">
        <f t="shared" si="4"/>
        <v>56305.95</v>
      </c>
    </row>
    <row r="24" spans="1:15" ht="24.95" customHeight="1" x14ac:dyDescent="0.25">
      <c r="A24" s="1">
        <v>17</v>
      </c>
      <c r="B24" s="1" t="s">
        <v>1201</v>
      </c>
      <c r="C24" s="1" t="s">
        <v>391</v>
      </c>
      <c r="D24" s="1" t="s">
        <v>964</v>
      </c>
      <c r="E24" s="13" t="s">
        <v>28</v>
      </c>
      <c r="F24" s="13" t="s">
        <v>37</v>
      </c>
      <c r="G24" s="14">
        <v>45500</v>
      </c>
      <c r="H24">
        <v>0</v>
      </c>
      <c r="I24" s="14">
        <v>45500</v>
      </c>
      <c r="J24">
        <f t="shared" si="1"/>
        <v>1305.8499999999999</v>
      </c>
      <c r="K24" s="7">
        <v>1218.8900000000001</v>
      </c>
      <c r="L24">
        <f t="shared" si="2"/>
        <v>1383.2</v>
      </c>
      <c r="M24">
        <v>25</v>
      </c>
      <c r="N24" s="7">
        <f t="shared" si="3"/>
        <v>3932.9399999999996</v>
      </c>
      <c r="O24" s="14">
        <f t="shared" si="4"/>
        <v>41567.06</v>
      </c>
    </row>
    <row r="25" spans="1:15" ht="24.95" customHeight="1" x14ac:dyDescent="0.25">
      <c r="A25" s="1">
        <v>18</v>
      </c>
      <c r="B25" s="1" t="s">
        <v>1285</v>
      </c>
      <c r="C25" s="1" t="s">
        <v>391</v>
      </c>
      <c r="D25" s="1" t="s">
        <v>193</v>
      </c>
      <c r="E25" s="13" t="s">
        <v>28</v>
      </c>
      <c r="F25" s="13" t="s">
        <v>1041</v>
      </c>
      <c r="G25" s="14">
        <v>40250</v>
      </c>
      <c r="H25">
        <v>0</v>
      </c>
      <c r="I25" s="14">
        <v>40250</v>
      </c>
      <c r="J25">
        <v>1155.18</v>
      </c>
      <c r="K25" s="7">
        <v>477.93</v>
      </c>
      <c r="L25">
        <f t="shared" si="2"/>
        <v>1223.5999999999999</v>
      </c>
      <c r="M25">
        <v>25</v>
      </c>
      <c r="N25" s="7">
        <f t="shared" ref="N25" si="6">+J25+K25+L25+M25</f>
        <v>2881.71</v>
      </c>
      <c r="O25" s="14">
        <f t="shared" si="4"/>
        <v>37368.29</v>
      </c>
    </row>
    <row r="26" spans="1:15" ht="24.95" customHeight="1" x14ac:dyDescent="0.25">
      <c r="A26" s="1">
        <v>19</v>
      </c>
      <c r="B26" s="1" t="s">
        <v>1126</v>
      </c>
      <c r="C26" s="1" t="s">
        <v>1127</v>
      </c>
      <c r="D26" s="1" t="s">
        <v>1082</v>
      </c>
      <c r="E26" s="13" t="s">
        <v>28</v>
      </c>
      <c r="F26" s="13" t="s">
        <v>1041</v>
      </c>
      <c r="G26" s="14">
        <v>64250</v>
      </c>
      <c r="H26">
        <v>0</v>
      </c>
      <c r="I26" s="14">
        <f t="shared" ref="I26:I34" si="7">+G26+H26</f>
        <v>64250</v>
      </c>
      <c r="J26">
        <v>1843.98</v>
      </c>
      <c r="K26" s="7">
        <v>4286.41</v>
      </c>
      <c r="L26">
        <f t="shared" si="2"/>
        <v>1953.2</v>
      </c>
      <c r="M26">
        <f>25+400</f>
        <v>425</v>
      </c>
      <c r="N26" s="7">
        <f>+J26+K26+L26+M26</f>
        <v>8508.59</v>
      </c>
      <c r="O26" s="14">
        <f t="shared" si="4"/>
        <v>55741.41</v>
      </c>
    </row>
    <row r="27" spans="1:15" ht="24.95" customHeight="1" x14ac:dyDescent="0.25">
      <c r="A27" s="1">
        <v>20</v>
      </c>
      <c r="B27" s="1" t="s">
        <v>1139</v>
      </c>
      <c r="C27" s="1" t="s">
        <v>1138</v>
      </c>
      <c r="D27" s="1" t="s">
        <v>1082</v>
      </c>
      <c r="E27" s="13" t="s">
        <v>28</v>
      </c>
      <c r="F27" s="13" t="s">
        <v>1041</v>
      </c>
      <c r="G27" s="14">
        <v>50000</v>
      </c>
      <c r="H27">
        <v>0</v>
      </c>
      <c r="I27" s="14">
        <f t="shared" si="7"/>
        <v>50000</v>
      </c>
      <c r="J27">
        <f t="shared" ref="J27:J59" si="8">+I27*2.87%</f>
        <v>1435</v>
      </c>
      <c r="K27" s="7">
        <v>1854</v>
      </c>
      <c r="L27">
        <f t="shared" si="2"/>
        <v>1520</v>
      </c>
      <c r="M27">
        <v>25</v>
      </c>
      <c r="N27" s="7">
        <f t="shared" ref="N27:N59" si="9">+J27+K27+L27+M27</f>
        <v>4834</v>
      </c>
      <c r="O27" s="14">
        <f t="shared" si="4"/>
        <v>45166</v>
      </c>
    </row>
    <row r="28" spans="1:15" ht="24.95" customHeight="1" x14ac:dyDescent="0.25">
      <c r="A28" s="1">
        <v>21</v>
      </c>
      <c r="B28" s="1" t="s">
        <v>1140</v>
      </c>
      <c r="C28" s="1" t="s">
        <v>1138</v>
      </c>
      <c r="D28" s="1" t="s">
        <v>1082</v>
      </c>
      <c r="E28" s="13" t="s">
        <v>28</v>
      </c>
      <c r="F28" s="13" t="s">
        <v>1041</v>
      </c>
      <c r="G28" s="14">
        <v>58500</v>
      </c>
      <c r="H28">
        <v>0</v>
      </c>
      <c r="I28" s="14">
        <f t="shared" si="7"/>
        <v>58500</v>
      </c>
      <c r="J28">
        <f t="shared" si="8"/>
        <v>1678.95</v>
      </c>
      <c r="K28" s="7">
        <v>3204.38</v>
      </c>
      <c r="L28">
        <f t="shared" si="2"/>
        <v>1778.4</v>
      </c>
      <c r="M28">
        <f>25+400</f>
        <v>425</v>
      </c>
      <c r="N28" s="7">
        <f t="shared" si="9"/>
        <v>7086.73</v>
      </c>
      <c r="O28" s="14">
        <f t="shared" si="4"/>
        <v>51413.270000000004</v>
      </c>
    </row>
    <row r="29" spans="1:15" ht="24.95" customHeight="1" x14ac:dyDescent="0.25">
      <c r="A29" s="1">
        <v>22</v>
      </c>
      <c r="B29" s="1" t="s">
        <v>1141</v>
      </c>
      <c r="C29" s="1" t="s">
        <v>1138</v>
      </c>
      <c r="D29" s="1" t="s">
        <v>1142</v>
      </c>
      <c r="E29" s="13" t="s">
        <v>28</v>
      </c>
      <c r="F29" s="13" t="s">
        <v>37</v>
      </c>
      <c r="G29" s="14">
        <v>65000</v>
      </c>
      <c r="H29">
        <v>0</v>
      </c>
      <c r="I29" s="14">
        <f t="shared" si="7"/>
        <v>65000</v>
      </c>
      <c r="J29">
        <f t="shared" si="8"/>
        <v>1865.5</v>
      </c>
      <c r="K29" s="7">
        <v>4427.55</v>
      </c>
      <c r="L29">
        <f t="shared" si="2"/>
        <v>1976</v>
      </c>
      <c r="M29">
        <f>25+3839.56</f>
        <v>3864.56</v>
      </c>
      <c r="N29" s="7">
        <f t="shared" si="9"/>
        <v>12133.609999999999</v>
      </c>
      <c r="O29" s="14">
        <f t="shared" si="4"/>
        <v>52866.39</v>
      </c>
    </row>
    <row r="30" spans="1:15" ht="24.95" customHeight="1" x14ac:dyDescent="0.25">
      <c r="A30" s="1">
        <v>23</v>
      </c>
      <c r="B30" s="1" t="s">
        <v>1143</v>
      </c>
      <c r="C30" s="1" t="s">
        <v>1138</v>
      </c>
      <c r="D30" s="1" t="s">
        <v>1082</v>
      </c>
      <c r="E30" s="13" t="s">
        <v>28</v>
      </c>
      <c r="F30" s="13" t="s">
        <v>37</v>
      </c>
      <c r="G30" s="14">
        <v>50000</v>
      </c>
      <c r="H30">
        <v>0</v>
      </c>
      <c r="I30" s="14">
        <f t="shared" si="7"/>
        <v>50000</v>
      </c>
      <c r="J30">
        <f t="shared" si="8"/>
        <v>1435</v>
      </c>
      <c r="K30" s="7">
        <v>1854</v>
      </c>
      <c r="L30">
        <f t="shared" si="2"/>
        <v>1520</v>
      </c>
      <c r="M30">
        <v>25</v>
      </c>
      <c r="N30" s="7">
        <f t="shared" si="9"/>
        <v>4834</v>
      </c>
      <c r="O30" s="14">
        <f t="shared" si="4"/>
        <v>45166</v>
      </c>
    </row>
    <row r="31" spans="1:15" ht="24.95" customHeight="1" x14ac:dyDescent="0.25">
      <c r="A31" s="1">
        <v>24</v>
      </c>
      <c r="B31" s="1" t="s">
        <v>1146</v>
      </c>
      <c r="C31" s="1" t="s">
        <v>1138</v>
      </c>
      <c r="D31" s="1" t="s">
        <v>1147</v>
      </c>
      <c r="E31" s="13" t="s">
        <v>28</v>
      </c>
      <c r="F31" s="13" t="s">
        <v>37</v>
      </c>
      <c r="G31" s="14">
        <v>60000</v>
      </c>
      <c r="H31">
        <v>0</v>
      </c>
      <c r="I31" s="14">
        <f t="shared" si="7"/>
        <v>60000</v>
      </c>
      <c r="J31">
        <f t="shared" si="8"/>
        <v>1722</v>
      </c>
      <c r="K31" s="7">
        <v>3486.65</v>
      </c>
      <c r="L31">
        <f t="shared" si="2"/>
        <v>1824</v>
      </c>
      <c r="M31">
        <f>9484.56+25</f>
        <v>9509.56</v>
      </c>
      <c r="N31" s="7">
        <f t="shared" si="9"/>
        <v>16542.21</v>
      </c>
      <c r="O31" s="14">
        <f t="shared" si="4"/>
        <v>43457.79</v>
      </c>
    </row>
    <row r="32" spans="1:15" ht="28.5" customHeight="1" x14ac:dyDescent="0.25">
      <c r="A32" s="1">
        <v>25</v>
      </c>
      <c r="B32" s="1" t="s">
        <v>1149</v>
      </c>
      <c r="C32" s="1" t="s">
        <v>213</v>
      </c>
      <c r="D32" s="1" t="s">
        <v>193</v>
      </c>
      <c r="E32" s="13" t="s">
        <v>28</v>
      </c>
      <c r="F32" s="13" t="s">
        <v>1041</v>
      </c>
      <c r="G32" s="14">
        <v>65000</v>
      </c>
      <c r="H32">
        <v>0</v>
      </c>
      <c r="I32" s="14">
        <f t="shared" si="7"/>
        <v>65000</v>
      </c>
      <c r="J32">
        <f t="shared" si="8"/>
        <v>1865.5</v>
      </c>
      <c r="K32" s="7">
        <v>4427.55</v>
      </c>
      <c r="L32">
        <f t="shared" si="2"/>
        <v>1976</v>
      </c>
      <c r="M32">
        <v>25</v>
      </c>
      <c r="N32" s="7">
        <f t="shared" si="9"/>
        <v>8294.0499999999993</v>
      </c>
      <c r="O32" s="14">
        <f t="shared" si="4"/>
        <v>56705.95</v>
      </c>
    </row>
    <row r="33" spans="1:15" ht="24.95" customHeight="1" x14ac:dyDescent="0.25">
      <c r="A33" s="1">
        <v>26</v>
      </c>
      <c r="B33" s="1" t="s">
        <v>1152</v>
      </c>
      <c r="C33" s="1" t="s">
        <v>1153</v>
      </c>
      <c r="D33" s="1" t="s">
        <v>1123</v>
      </c>
      <c r="E33" s="13" t="s">
        <v>28</v>
      </c>
      <c r="F33" s="13" t="s">
        <v>1041</v>
      </c>
      <c r="G33" s="14">
        <v>65000</v>
      </c>
      <c r="H33">
        <v>0</v>
      </c>
      <c r="I33" s="14">
        <f t="shared" si="7"/>
        <v>65000</v>
      </c>
      <c r="J33">
        <f t="shared" si="8"/>
        <v>1865.5</v>
      </c>
      <c r="K33" s="7">
        <v>4427.55</v>
      </c>
      <c r="L33">
        <f t="shared" si="2"/>
        <v>1976</v>
      </c>
      <c r="M33">
        <f>25+4239.56</f>
        <v>4264.5600000000004</v>
      </c>
      <c r="N33" s="7">
        <f t="shared" si="9"/>
        <v>12533.61</v>
      </c>
      <c r="O33" s="14">
        <f t="shared" si="4"/>
        <v>52466.39</v>
      </c>
    </row>
    <row r="34" spans="1:15" ht="24.95" customHeight="1" x14ac:dyDescent="0.25">
      <c r="A34" s="1">
        <v>27</v>
      </c>
      <c r="B34" s="1" t="s">
        <v>1154</v>
      </c>
      <c r="C34" s="1" t="s">
        <v>1153</v>
      </c>
      <c r="D34" s="1" t="s">
        <v>1123</v>
      </c>
      <c r="E34" s="13" t="s">
        <v>28</v>
      </c>
      <c r="F34" s="13" t="s">
        <v>37</v>
      </c>
      <c r="G34" s="14">
        <v>65000</v>
      </c>
      <c r="H34">
        <v>0</v>
      </c>
      <c r="I34" s="14">
        <f t="shared" si="7"/>
        <v>65000</v>
      </c>
      <c r="J34">
        <f t="shared" si="8"/>
        <v>1865.5</v>
      </c>
      <c r="K34" s="7">
        <v>4427.55</v>
      </c>
      <c r="L34">
        <f t="shared" si="2"/>
        <v>1976</v>
      </c>
      <c r="M34">
        <f>25+14684.07</f>
        <v>14709.07</v>
      </c>
      <c r="N34" s="7">
        <f t="shared" si="9"/>
        <v>22978.12</v>
      </c>
      <c r="O34" s="14">
        <f t="shared" si="4"/>
        <v>42021.880000000005</v>
      </c>
    </row>
    <row r="35" spans="1:15" ht="24.95" customHeight="1" x14ac:dyDescent="0.25">
      <c r="A35" s="1">
        <v>28</v>
      </c>
      <c r="B35" s="1" t="s">
        <v>1157</v>
      </c>
      <c r="C35" s="1" t="s">
        <v>1158</v>
      </c>
      <c r="D35" s="1" t="s">
        <v>193</v>
      </c>
      <c r="E35" s="13" t="s">
        <v>28</v>
      </c>
      <c r="F35" s="13" t="s">
        <v>1041</v>
      </c>
      <c r="G35" s="14">
        <v>52000</v>
      </c>
      <c r="H35">
        <v>0</v>
      </c>
      <c r="I35" s="14">
        <f>+G35+H35</f>
        <v>52000</v>
      </c>
      <c r="J35">
        <f t="shared" si="8"/>
        <v>1492.4</v>
      </c>
      <c r="K35" s="7">
        <v>2136.27</v>
      </c>
      <c r="L35">
        <f t="shared" si="2"/>
        <v>1580.8</v>
      </c>
      <c r="M35">
        <f>25+400</f>
        <v>425</v>
      </c>
      <c r="N35" s="7">
        <f t="shared" si="9"/>
        <v>5634.47</v>
      </c>
      <c r="O35" s="14">
        <f t="shared" si="4"/>
        <v>46365.53</v>
      </c>
    </row>
    <row r="36" spans="1:15" ht="24.95" customHeight="1" x14ac:dyDescent="0.25">
      <c r="A36" s="1">
        <v>29</v>
      </c>
      <c r="B36" s="1" t="s">
        <v>1164</v>
      </c>
      <c r="C36" s="1" t="s">
        <v>935</v>
      </c>
      <c r="D36" s="1" t="s">
        <v>1082</v>
      </c>
      <c r="E36" s="13" t="s">
        <v>28</v>
      </c>
      <c r="F36" s="13" t="s">
        <v>1041</v>
      </c>
      <c r="G36" s="14">
        <v>50000</v>
      </c>
      <c r="H36">
        <v>0</v>
      </c>
      <c r="I36" s="14">
        <f t="shared" ref="I36:I58" si="10">+G36+H36</f>
        <v>50000</v>
      </c>
      <c r="J36">
        <f t="shared" si="8"/>
        <v>1435</v>
      </c>
      <c r="K36" s="7">
        <v>1854</v>
      </c>
      <c r="L36">
        <f t="shared" si="2"/>
        <v>1520</v>
      </c>
      <c r="M36">
        <v>25</v>
      </c>
      <c r="N36" s="7">
        <f t="shared" si="9"/>
        <v>4834</v>
      </c>
      <c r="O36" s="14">
        <f t="shared" si="4"/>
        <v>45166</v>
      </c>
    </row>
    <row r="37" spans="1:15" ht="24.95" customHeight="1" x14ac:dyDescent="0.25">
      <c r="A37" s="1">
        <v>30</v>
      </c>
      <c r="B37" s="1" t="s">
        <v>1166</v>
      </c>
      <c r="C37" s="1" t="s">
        <v>1028</v>
      </c>
      <c r="D37" s="1" t="s">
        <v>1082</v>
      </c>
      <c r="E37" s="13" t="s">
        <v>28</v>
      </c>
      <c r="F37" s="13" t="s">
        <v>37</v>
      </c>
      <c r="G37" s="14">
        <v>45500</v>
      </c>
      <c r="H37">
        <v>0</v>
      </c>
      <c r="I37" s="14">
        <f t="shared" si="10"/>
        <v>45500</v>
      </c>
      <c r="J37">
        <v>1305.8499999999999</v>
      </c>
      <c r="K37" s="7">
        <v>1218.8900000000001</v>
      </c>
      <c r="L37">
        <f t="shared" si="2"/>
        <v>1383.2</v>
      </c>
      <c r="M37">
        <v>25</v>
      </c>
      <c r="N37" s="7">
        <f t="shared" si="9"/>
        <v>3932.9399999999996</v>
      </c>
      <c r="O37" s="14">
        <f t="shared" si="4"/>
        <v>41567.06</v>
      </c>
    </row>
    <row r="38" spans="1:15" ht="24.95" customHeight="1" x14ac:dyDescent="0.25">
      <c r="A38" s="1">
        <v>31</v>
      </c>
      <c r="B38" s="1" t="s">
        <v>1170</v>
      </c>
      <c r="C38" s="1" t="s">
        <v>1028</v>
      </c>
      <c r="D38" s="1" t="s">
        <v>1082</v>
      </c>
      <c r="E38" s="13" t="s">
        <v>28</v>
      </c>
      <c r="F38" s="13" t="s">
        <v>1041</v>
      </c>
      <c r="G38" s="14">
        <v>52000</v>
      </c>
      <c r="H38">
        <v>0</v>
      </c>
      <c r="I38" s="14">
        <f t="shared" si="10"/>
        <v>52000</v>
      </c>
      <c r="J38">
        <f t="shared" si="8"/>
        <v>1492.4</v>
      </c>
      <c r="K38" s="7">
        <v>2136.27</v>
      </c>
      <c r="L38">
        <f t="shared" si="2"/>
        <v>1580.8</v>
      </c>
      <c r="M38">
        <f>400+25</f>
        <v>425</v>
      </c>
      <c r="N38" s="7">
        <f t="shared" si="9"/>
        <v>5634.47</v>
      </c>
      <c r="O38" s="14">
        <f t="shared" si="4"/>
        <v>46365.53</v>
      </c>
    </row>
    <row r="39" spans="1:15" ht="24.95" customHeight="1" x14ac:dyDescent="0.25">
      <c r="A39" s="1">
        <v>32</v>
      </c>
      <c r="B39" s="1" t="s">
        <v>1171</v>
      </c>
      <c r="C39" s="1" t="s">
        <v>1028</v>
      </c>
      <c r="D39" s="1" t="s">
        <v>1082</v>
      </c>
      <c r="E39" s="13" t="s">
        <v>28</v>
      </c>
      <c r="F39" s="13" t="s">
        <v>1041</v>
      </c>
      <c r="G39" s="14">
        <v>50000</v>
      </c>
      <c r="H39">
        <v>0</v>
      </c>
      <c r="I39" s="14">
        <f t="shared" si="10"/>
        <v>50000</v>
      </c>
      <c r="J39">
        <f t="shared" si="8"/>
        <v>1435</v>
      </c>
      <c r="K39" s="7">
        <v>1854</v>
      </c>
      <c r="L39">
        <f t="shared" si="2"/>
        <v>1520</v>
      </c>
      <c r="M39">
        <v>25</v>
      </c>
      <c r="N39" s="7">
        <f t="shared" si="9"/>
        <v>4834</v>
      </c>
      <c r="O39" s="14">
        <f t="shared" si="4"/>
        <v>45166</v>
      </c>
    </row>
    <row r="40" spans="1:15" ht="24.95" customHeight="1" x14ac:dyDescent="0.25">
      <c r="A40" s="1">
        <v>33</v>
      </c>
      <c r="B40" s="1" t="s">
        <v>1172</v>
      </c>
      <c r="C40" s="1" t="s">
        <v>1028</v>
      </c>
      <c r="D40" s="1" t="s">
        <v>193</v>
      </c>
      <c r="E40" s="13" t="s">
        <v>28</v>
      </c>
      <c r="F40" s="13" t="s">
        <v>1041</v>
      </c>
      <c r="G40" s="14">
        <v>65000</v>
      </c>
      <c r="H40">
        <v>0</v>
      </c>
      <c r="I40" s="14">
        <f t="shared" si="10"/>
        <v>65000</v>
      </c>
      <c r="J40">
        <f t="shared" si="8"/>
        <v>1865.5</v>
      </c>
      <c r="K40" s="7">
        <v>4427.55</v>
      </c>
      <c r="L40">
        <f t="shared" si="2"/>
        <v>1976</v>
      </c>
      <c r="M40">
        <f>25+400</f>
        <v>425</v>
      </c>
      <c r="N40" s="7">
        <f t="shared" si="9"/>
        <v>8694.0499999999993</v>
      </c>
      <c r="O40" s="14">
        <f t="shared" si="4"/>
        <v>56305.95</v>
      </c>
    </row>
    <row r="41" spans="1:15" ht="24.95" customHeight="1" x14ac:dyDescent="0.25">
      <c r="A41" s="1">
        <v>34</v>
      </c>
      <c r="B41" s="1" t="s">
        <v>1173</v>
      </c>
      <c r="C41" s="1" t="s">
        <v>1028</v>
      </c>
      <c r="D41" s="1" t="s">
        <v>1082</v>
      </c>
      <c r="E41" s="13" t="s">
        <v>28</v>
      </c>
      <c r="F41" s="13" t="s">
        <v>1041</v>
      </c>
      <c r="G41" s="14">
        <v>50000</v>
      </c>
      <c r="H41">
        <v>0</v>
      </c>
      <c r="I41" s="14">
        <f t="shared" si="10"/>
        <v>50000</v>
      </c>
      <c r="J41">
        <f t="shared" si="8"/>
        <v>1435</v>
      </c>
      <c r="K41" s="7">
        <v>1854</v>
      </c>
      <c r="L41">
        <f t="shared" si="2"/>
        <v>1520</v>
      </c>
      <c r="M41">
        <v>25</v>
      </c>
      <c r="N41" s="7">
        <f t="shared" si="9"/>
        <v>4834</v>
      </c>
      <c r="O41" s="14">
        <f t="shared" si="4"/>
        <v>45166</v>
      </c>
    </row>
    <row r="42" spans="1:15" ht="24.95" customHeight="1" x14ac:dyDescent="0.25">
      <c r="A42" s="1">
        <v>35</v>
      </c>
      <c r="B42" s="1" t="s">
        <v>1174</v>
      </c>
      <c r="C42" s="1" t="s">
        <v>1028</v>
      </c>
      <c r="D42" s="1" t="s">
        <v>193</v>
      </c>
      <c r="E42" s="13" t="s">
        <v>28</v>
      </c>
      <c r="F42" s="13" t="s">
        <v>1041</v>
      </c>
      <c r="G42" s="14">
        <v>52000</v>
      </c>
      <c r="H42">
        <v>0</v>
      </c>
      <c r="I42" s="14">
        <f t="shared" si="10"/>
        <v>52000</v>
      </c>
      <c r="J42">
        <f t="shared" si="8"/>
        <v>1492.4</v>
      </c>
      <c r="K42" s="7">
        <v>2136.27</v>
      </c>
      <c r="L42">
        <f t="shared" si="2"/>
        <v>1580.8</v>
      </c>
      <c r="M42">
        <f>25+400</f>
        <v>425</v>
      </c>
      <c r="N42" s="7">
        <f t="shared" si="9"/>
        <v>5634.47</v>
      </c>
      <c r="O42" s="14">
        <f t="shared" si="4"/>
        <v>46365.53</v>
      </c>
    </row>
    <row r="43" spans="1:15" ht="24.95" customHeight="1" x14ac:dyDescent="0.25">
      <c r="A43" s="1">
        <v>36</v>
      </c>
      <c r="B43" s="1" t="s">
        <v>1175</v>
      </c>
      <c r="C43" s="1" t="s">
        <v>1028</v>
      </c>
      <c r="D43" s="1" t="s">
        <v>193</v>
      </c>
      <c r="E43" s="13" t="s">
        <v>28</v>
      </c>
      <c r="F43" s="13" t="s">
        <v>1041</v>
      </c>
      <c r="G43" s="14">
        <v>65000</v>
      </c>
      <c r="H43">
        <v>0</v>
      </c>
      <c r="I43" s="14">
        <f t="shared" si="10"/>
        <v>65000</v>
      </c>
      <c r="J43">
        <f t="shared" si="8"/>
        <v>1865.5</v>
      </c>
      <c r="K43" s="7">
        <v>4427.55</v>
      </c>
      <c r="L43">
        <f t="shared" si="2"/>
        <v>1976</v>
      </c>
      <c r="M43">
        <f>25+400</f>
        <v>425</v>
      </c>
      <c r="N43" s="7">
        <f t="shared" si="9"/>
        <v>8694.0499999999993</v>
      </c>
      <c r="O43" s="14">
        <f t="shared" si="4"/>
        <v>56305.95</v>
      </c>
    </row>
    <row r="44" spans="1:15" ht="24.95" customHeight="1" x14ac:dyDescent="0.25">
      <c r="A44" s="1">
        <v>37</v>
      </c>
      <c r="B44" s="1" t="s">
        <v>1176</v>
      </c>
      <c r="C44" s="1" t="s">
        <v>1028</v>
      </c>
      <c r="D44" s="1" t="s">
        <v>193</v>
      </c>
      <c r="E44" s="13" t="s">
        <v>28</v>
      </c>
      <c r="F44" s="13" t="s">
        <v>1041</v>
      </c>
      <c r="G44" s="14">
        <v>65000</v>
      </c>
      <c r="H44">
        <v>0</v>
      </c>
      <c r="I44" s="14">
        <f t="shared" si="10"/>
        <v>65000</v>
      </c>
      <c r="J44">
        <f t="shared" si="8"/>
        <v>1865.5</v>
      </c>
      <c r="K44" s="7">
        <v>4427.55</v>
      </c>
      <c r="L44">
        <f t="shared" si="2"/>
        <v>1976</v>
      </c>
      <c r="M44">
        <f>25+400</f>
        <v>425</v>
      </c>
      <c r="N44" s="7">
        <f t="shared" si="9"/>
        <v>8694.0499999999993</v>
      </c>
      <c r="O44" s="14">
        <f t="shared" si="4"/>
        <v>56305.95</v>
      </c>
    </row>
    <row r="45" spans="1:15" ht="24.95" customHeight="1" x14ac:dyDescent="0.25">
      <c r="A45" s="1">
        <v>38</v>
      </c>
      <c r="B45" s="1" t="s">
        <v>1177</v>
      </c>
      <c r="C45" s="1" t="s">
        <v>1028</v>
      </c>
      <c r="D45" s="1" t="s">
        <v>1082</v>
      </c>
      <c r="E45" s="13" t="s">
        <v>28</v>
      </c>
      <c r="F45" s="13" t="s">
        <v>1041</v>
      </c>
      <c r="G45" s="14">
        <v>50000</v>
      </c>
      <c r="H45">
        <v>0</v>
      </c>
      <c r="I45" s="14">
        <f t="shared" si="10"/>
        <v>50000</v>
      </c>
      <c r="J45">
        <f t="shared" si="8"/>
        <v>1435</v>
      </c>
      <c r="K45" s="7">
        <v>1854</v>
      </c>
      <c r="L45">
        <f t="shared" si="2"/>
        <v>1520</v>
      </c>
      <c r="M45">
        <v>25</v>
      </c>
      <c r="N45" s="7">
        <f t="shared" si="9"/>
        <v>4834</v>
      </c>
      <c r="O45" s="14">
        <f t="shared" si="4"/>
        <v>45166</v>
      </c>
    </row>
    <row r="46" spans="1:15" ht="24.95" customHeight="1" x14ac:dyDescent="0.25">
      <c r="A46" s="1">
        <v>39</v>
      </c>
      <c r="B46" s="1" t="s">
        <v>1178</v>
      </c>
      <c r="C46" s="1" t="s">
        <v>1028</v>
      </c>
      <c r="D46" s="1" t="s">
        <v>193</v>
      </c>
      <c r="E46" s="13" t="s">
        <v>28</v>
      </c>
      <c r="F46" s="13" t="s">
        <v>1041</v>
      </c>
      <c r="G46" s="14">
        <v>65000</v>
      </c>
      <c r="H46">
        <v>0</v>
      </c>
      <c r="I46" s="14">
        <f t="shared" si="10"/>
        <v>65000</v>
      </c>
      <c r="J46">
        <f t="shared" si="8"/>
        <v>1865.5</v>
      </c>
      <c r="K46" s="7">
        <v>4427.55</v>
      </c>
      <c r="L46">
        <f t="shared" si="2"/>
        <v>1976</v>
      </c>
      <c r="M46">
        <f>25+2319.78</f>
        <v>2344.7800000000002</v>
      </c>
      <c r="N46" s="7">
        <f t="shared" si="9"/>
        <v>10613.83</v>
      </c>
      <c r="O46" s="14">
        <f t="shared" si="4"/>
        <v>54386.17</v>
      </c>
    </row>
    <row r="47" spans="1:15" ht="24.95" customHeight="1" x14ac:dyDescent="0.25">
      <c r="A47" s="1">
        <v>40</v>
      </c>
      <c r="B47" s="1" t="s">
        <v>1179</v>
      </c>
      <c r="C47" s="1" t="s">
        <v>1028</v>
      </c>
      <c r="D47" s="1" t="s">
        <v>193</v>
      </c>
      <c r="E47" s="13" t="s">
        <v>28</v>
      </c>
      <c r="F47" s="13" t="s">
        <v>1041</v>
      </c>
      <c r="G47" s="14">
        <v>65000</v>
      </c>
      <c r="H47">
        <v>0</v>
      </c>
      <c r="I47" s="14">
        <f t="shared" si="10"/>
        <v>65000</v>
      </c>
      <c r="J47">
        <f t="shared" si="8"/>
        <v>1865.5</v>
      </c>
      <c r="K47" s="7">
        <v>4427.55</v>
      </c>
      <c r="L47">
        <f t="shared" si="2"/>
        <v>1976</v>
      </c>
      <c r="M47">
        <f>25+400</f>
        <v>425</v>
      </c>
      <c r="N47" s="7">
        <f t="shared" si="9"/>
        <v>8694.0499999999993</v>
      </c>
      <c r="O47" s="14">
        <f t="shared" si="4"/>
        <v>56305.95</v>
      </c>
    </row>
    <row r="48" spans="1:15" ht="24.95" customHeight="1" x14ac:dyDescent="0.25">
      <c r="A48" s="1">
        <v>41</v>
      </c>
      <c r="B48" s="1" t="s">
        <v>1180</v>
      </c>
      <c r="C48" s="1" t="s">
        <v>1028</v>
      </c>
      <c r="D48" s="1" t="s">
        <v>1082</v>
      </c>
      <c r="E48" s="13" t="s">
        <v>28</v>
      </c>
      <c r="F48" s="13" t="s">
        <v>1041</v>
      </c>
      <c r="G48" s="14">
        <v>50000</v>
      </c>
      <c r="H48">
        <v>0</v>
      </c>
      <c r="I48" s="14">
        <f t="shared" si="10"/>
        <v>50000</v>
      </c>
      <c r="J48">
        <f t="shared" si="8"/>
        <v>1435</v>
      </c>
      <c r="K48" s="7">
        <v>1854</v>
      </c>
      <c r="L48">
        <f t="shared" si="2"/>
        <v>1520</v>
      </c>
      <c r="M48">
        <f>19495.56+25</f>
        <v>19520.560000000001</v>
      </c>
      <c r="N48" s="7">
        <f t="shared" si="9"/>
        <v>24329.56</v>
      </c>
      <c r="O48" s="14">
        <f t="shared" si="4"/>
        <v>25670.44</v>
      </c>
    </row>
    <row r="49" spans="1:15" ht="24.95" customHeight="1" x14ac:dyDescent="0.25">
      <c r="A49" s="1">
        <v>42</v>
      </c>
      <c r="B49" s="1" t="s">
        <v>1181</v>
      </c>
      <c r="C49" s="1" t="s">
        <v>1028</v>
      </c>
      <c r="D49" s="1" t="s">
        <v>1082</v>
      </c>
      <c r="E49" s="13" t="s">
        <v>28</v>
      </c>
      <c r="F49" s="13" t="s">
        <v>1041</v>
      </c>
      <c r="G49" s="14">
        <v>65000</v>
      </c>
      <c r="H49">
        <v>0</v>
      </c>
      <c r="I49" s="14">
        <f t="shared" si="10"/>
        <v>65000</v>
      </c>
      <c r="J49">
        <f t="shared" si="8"/>
        <v>1865.5</v>
      </c>
      <c r="K49" s="7">
        <v>4427.55</v>
      </c>
      <c r="L49">
        <f t="shared" si="2"/>
        <v>1976</v>
      </c>
      <c r="M49">
        <v>425</v>
      </c>
      <c r="N49" s="7">
        <f t="shared" si="9"/>
        <v>8694.0499999999993</v>
      </c>
      <c r="O49" s="14">
        <f t="shared" si="4"/>
        <v>56305.95</v>
      </c>
    </row>
    <row r="50" spans="1:15" ht="24.95" customHeight="1" x14ac:dyDescent="0.25">
      <c r="A50" s="1">
        <v>43</v>
      </c>
      <c r="B50" s="1" t="s">
        <v>1182</v>
      </c>
      <c r="C50" s="1" t="s">
        <v>1028</v>
      </c>
      <c r="D50" s="1" t="s">
        <v>1082</v>
      </c>
      <c r="E50" s="13" t="s">
        <v>28</v>
      </c>
      <c r="F50" s="13" t="s">
        <v>1041</v>
      </c>
      <c r="G50" s="14">
        <v>65000</v>
      </c>
      <c r="H50">
        <v>0</v>
      </c>
      <c r="I50" s="14">
        <f t="shared" si="10"/>
        <v>65000</v>
      </c>
      <c r="J50">
        <f t="shared" si="8"/>
        <v>1865.5</v>
      </c>
      <c r="K50" s="7">
        <v>4427.55</v>
      </c>
      <c r="L50">
        <f t="shared" si="2"/>
        <v>1976</v>
      </c>
      <c r="M50">
        <v>25</v>
      </c>
      <c r="N50" s="7">
        <f t="shared" si="9"/>
        <v>8294.0499999999993</v>
      </c>
      <c r="O50" s="14">
        <f t="shared" si="4"/>
        <v>56705.95</v>
      </c>
    </row>
    <row r="51" spans="1:15" ht="24.95" customHeight="1" x14ac:dyDescent="0.25">
      <c r="A51" s="1">
        <v>44</v>
      </c>
      <c r="B51" s="1" t="s">
        <v>1206</v>
      </c>
      <c r="C51" s="1" t="s">
        <v>1028</v>
      </c>
      <c r="D51" s="1" t="s">
        <v>1082</v>
      </c>
      <c r="E51" s="13" t="s">
        <v>28</v>
      </c>
      <c r="F51" s="13" t="s">
        <v>1041</v>
      </c>
      <c r="G51" s="14">
        <v>50000</v>
      </c>
      <c r="H51">
        <v>0</v>
      </c>
      <c r="I51" s="14">
        <f t="shared" si="10"/>
        <v>50000</v>
      </c>
      <c r="J51">
        <f t="shared" si="8"/>
        <v>1435</v>
      </c>
      <c r="K51" s="7">
        <v>1854</v>
      </c>
      <c r="L51">
        <f t="shared" si="2"/>
        <v>1520</v>
      </c>
      <c r="M51">
        <v>25</v>
      </c>
      <c r="N51" s="7">
        <f t="shared" si="9"/>
        <v>4834</v>
      </c>
      <c r="O51" s="14">
        <f t="shared" si="4"/>
        <v>45166</v>
      </c>
    </row>
    <row r="52" spans="1:15" ht="24.95" customHeight="1" x14ac:dyDescent="0.25">
      <c r="A52" s="1">
        <v>45</v>
      </c>
      <c r="B52" s="1" t="s">
        <v>1189</v>
      </c>
      <c r="C52" s="1" t="s">
        <v>1190</v>
      </c>
      <c r="D52" s="1" t="s">
        <v>1145</v>
      </c>
      <c r="E52" s="13" t="s">
        <v>28</v>
      </c>
      <c r="F52" s="13" t="s">
        <v>1041</v>
      </c>
      <c r="G52" s="14">
        <v>65000</v>
      </c>
      <c r="H52">
        <v>0</v>
      </c>
      <c r="I52" s="14">
        <f t="shared" si="10"/>
        <v>65000</v>
      </c>
      <c r="J52">
        <f t="shared" si="8"/>
        <v>1865.5</v>
      </c>
      <c r="K52" s="7">
        <v>4427.55</v>
      </c>
      <c r="L52">
        <f t="shared" si="2"/>
        <v>1976</v>
      </c>
      <c r="M52">
        <f>25+400</f>
        <v>425</v>
      </c>
      <c r="N52" s="7">
        <f t="shared" si="9"/>
        <v>8694.0499999999993</v>
      </c>
      <c r="O52" s="14">
        <f t="shared" si="4"/>
        <v>56305.95</v>
      </c>
    </row>
    <row r="53" spans="1:15" ht="24.95" customHeight="1" x14ac:dyDescent="0.25">
      <c r="A53" s="1">
        <v>46</v>
      </c>
      <c r="B53" s="1" t="s">
        <v>1191</v>
      </c>
      <c r="C53" s="1" t="s">
        <v>1192</v>
      </c>
      <c r="D53" s="1" t="s">
        <v>1535</v>
      </c>
      <c r="E53" s="13" t="s">
        <v>28</v>
      </c>
      <c r="F53" s="13" t="s">
        <v>37</v>
      </c>
      <c r="G53" s="14">
        <v>50000</v>
      </c>
      <c r="H53">
        <v>0</v>
      </c>
      <c r="I53" s="14">
        <f t="shared" si="10"/>
        <v>50000</v>
      </c>
      <c r="J53">
        <f t="shared" si="8"/>
        <v>1435</v>
      </c>
      <c r="K53" s="7">
        <v>1854</v>
      </c>
      <c r="L53">
        <f t="shared" si="2"/>
        <v>1520</v>
      </c>
      <c r="M53">
        <v>25</v>
      </c>
      <c r="N53" s="7">
        <f t="shared" si="9"/>
        <v>4834</v>
      </c>
      <c r="O53" s="14">
        <f t="shared" si="4"/>
        <v>45166</v>
      </c>
    </row>
    <row r="54" spans="1:15" ht="24.95" customHeight="1" x14ac:dyDescent="0.25">
      <c r="A54" s="1">
        <v>47</v>
      </c>
      <c r="B54" s="1" t="s">
        <v>1193</v>
      </c>
      <c r="C54" s="1" t="s">
        <v>1192</v>
      </c>
      <c r="D54" s="1" t="s">
        <v>1535</v>
      </c>
      <c r="E54" s="13" t="s">
        <v>28</v>
      </c>
      <c r="F54" s="13" t="s">
        <v>37</v>
      </c>
      <c r="G54" s="14">
        <v>50000</v>
      </c>
      <c r="H54">
        <v>0</v>
      </c>
      <c r="I54" s="14">
        <f t="shared" si="10"/>
        <v>50000</v>
      </c>
      <c r="J54">
        <f t="shared" si="8"/>
        <v>1435</v>
      </c>
      <c r="K54" s="7">
        <v>1854</v>
      </c>
      <c r="L54">
        <f t="shared" si="2"/>
        <v>1520</v>
      </c>
      <c r="M54">
        <v>25</v>
      </c>
      <c r="N54" s="7">
        <f t="shared" si="9"/>
        <v>4834</v>
      </c>
      <c r="O54" s="14">
        <f t="shared" si="4"/>
        <v>45166</v>
      </c>
    </row>
    <row r="55" spans="1:15" ht="24.95" customHeight="1" x14ac:dyDescent="0.25">
      <c r="A55" s="1">
        <v>48</v>
      </c>
      <c r="B55" s="1" t="s">
        <v>1194</v>
      </c>
      <c r="C55" s="1" t="s">
        <v>1192</v>
      </c>
      <c r="D55" s="1" t="s">
        <v>1535</v>
      </c>
      <c r="E55" s="13" t="s">
        <v>28</v>
      </c>
      <c r="F55" s="13" t="s">
        <v>1041</v>
      </c>
      <c r="G55" s="14">
        <v>50000</v>
      </c>
      <c r="H55">
        <v>0</v>
      </c>
      <c r="I55" s="14">
        <f t="shared" si="10"/>
        <v>50000</v>
      </c>
      <c r="J55">
        <f t="shared" si="8"/>
        <v>1435</v>
      </c>
      <c r="K55" s="7">
        <v>1854</v>
      </c>
      <c r="L55">
        <f t="shared" si="2"/>
        <v>1520</v>
      </c>
      <c r="M55">
        <v>25</v>
      </c>
      <c r="N55" s="7">
        <f t="shared" si="9"/>
        <v>4834</v>
      </c>
      <c r="O55" s="14">
        <f t="shared" si="4"/>
        <v>45166</v>
      </c>
    </row>
    <row r="56" spans="1:15" ht="24.95" customHeight="1" x14ac:dyDescent="0.25">
      <c r="A56" s="1">
        <v>49</v>
      </c>
      <c r="B56" s="1" t="s">
        <v>1202</v>
      </c>
      <c r="C56" s="1" t="s">
        <v>1138</v>
      </c>
      <c r="D56" s="1" t="s">
        <v>1082</v>
      </c>
      <c r="E56" s="13" t="s">
        <v>28</v>
      </c>
      <c r="F56" s="13" t="s">
        <v>1041</v>
      </c>
      <c r="G56" s="14">
        <v>50000</v>
      </c>
      <c r="H56">
        <v>0</v>
      </c>
      <c r="I56" s="14">
        <f t="shared" si="10"/>
        <v>50000</v>
      </c>
      <c r="J56">
        <f t="shared" si="8"/>
        <v>1435</v>
      </c>
      <c r="K56" s="7">
        <v>1854</v>
      </c>
      <c r="L56">
        <f t="shared" si="2"/>
        <v>1520</v>
      </c>
      <c r="M56">
        <v>25</v>
      </c>
      <c r="N56" s="7">
        <f t="shared" si="9"/>
        <v>4834</v>
      </c>
      <c r="O56" s="14">
        <f t="shared" si="4"/>
        <v>45166</v>
      </c>
    </row>
    <row r="57" spans="1:15" ht="24.95" customHeight="1" x14ac:dyDescent="0.25">
      <c r="A57" s="1">
        <v>50</v>
      </c>
      <c r="B57" s="1" t="s">
        <v>1203</v>
      </c>
      <c r="C57" s="1" t="s">
        <v>1138</v>
      </c>
      <c r="D57" s="1" t="s">
        <v>1536</v>
      </c>
      <c r="E57" s="13" t="s">
        <v>28</v>
      </c>
      <c r="F57" s="13" t="s">
        <v>37</v>
      </c>
      <c r="G57" s="14">
        <v>50000</v>
      </c>
      <c r="H57">
        <v>0</v>
      </c>
      <c r="I57" s="14">
        <f t="shared" si="10"/>
        <v>50000</v>
      </c>
      <c r="J57">
        <f t="shared" si="8"/>
        <v>1435</v>
      </c>
      <c r="K57" s="7">
        <v>1854</v>
      </c>
      <c r="L57">
        <f t="shared" si="2"/>
        <v>1520</v>
      </c>
      <c r="M57">
        <v>25</v>
      </c>
      <c r="N57" s="7">
        <f t="shared" si="9"/>
        <v>4834</v>
      </c>
      <c r="O57" s="14">
        <f t="shared" si="4"/>
        <v>45166</v>
      </c>
    </row>
    <row r="58" spans="1:15" ht="24.95" customHeight="1" x14ac:dyDescent="0.25">
      <c r="A58" s="1">
        <v>51</v>
      </c>
      <c r="B58" s="1" t="s">
        <v>1204</v>
      </c>
      <c r="C58" s="1" t="s">
        <v>1138</v>
      </c>
      <c r="D58" s="1" t="s">
        <v>1082</v>
      </c>
      <c r="E58" s="13" t="s">
        <v>28</v>
      </c>
      <c r="F58" s="13" t="s">
        <v>1041</v>
      </c>
      <c r="G58" s="14">
        <v>50000</v>
      </c>
      <c r="H58">
        <v>0</v>
      </c>
      <c r="I58" s="14">
        <f t="shared" si="10"/>
        <v>50000</v>
      </c>
      <c r="J58">
        <f t="shared" si="8"/>
        <v>1435</v>
      </c>
      <c r="K58" s="7">
        <v>1854</v>
      </c>
      <c r="L58">
        <f t="shared" si="2"/>
        <v>1520</v>
      </c>
      <c r="M58">
        <v>25</v>
      </c>
      <c r="N58" s="7">
        <f t="shared" si="9"/>
        <v>4834</v>
      </c>
      <c r="O58" s="14">
        <f t="shared" si="4"/>
        <v>45166</v>
      </c>
    </row>
    <row r="59" spans="1:15" ht="24.95" customHeight="1" x14ac:dyDescent="0.25">
      <c r="A59" s="1">
        <v>52</v>
      </c>
      <c r="B59" s="1" t="s">
        <v>1205</v>
      </c>
      <c r="C59" s="1" t="s">
        <v>1138</v>
      </c>
      <c r="D59" s="1" t="s">
        <v>1123</v>
      </c>
      <c r="E59" s="13" t="s">
        <v>28</v>
      </c>
      <c r="F59" s="13" t="s">
        <v>1041</v>
      </c>
      <c r="G59" s="14">
        <v>65000</v>
      </c>
      <c r="H59">
        <v>0</v>
      </c>
      <c r="I59" s="14">
        <v>65000</v>
      </c>
      <c r="J59">
        <f t="shared" si="8"/>
        <v>1865.5</v>
      </c>
      <c r="K59" s="7">
        <v>4427.55</v>
      </c>
      <c r="L59">
        <f t="shared" si="2"/>
        <v>1976</v>
      </c>
      <c r="M59">
        <f>3175+25</f>
        <v>3200</v>
      </c>
      <c r="N59" s="7">
        <f t="shared" si="9"/>
        <v>11469.05</v>
      </c>
      <c r="O59" s="14">
        <f t="shared" si="4"/>
        <v>53530.95</v>
      </c>
    </row>
    <row r="61" spans="1:15" ht="14.25" customHeight="1" x14ac:dyDescent="0.25"/>
    <row r="62" spans="1:15" ht="15.75" thickBot="1" x14ac:dyDescent="0.3">
      <c r="A62" s="2"/>
      <c r="B62" s="2"/>
      <c r="C62" s="2"/>
      <c r="D62" s="2"/>
      <c r="E62" s="2"/>
      <c r="F62" s="2"/>
      <c r="G62" s="12">
        <f>SUM(G8:G59)</f>
        <v>2971500</v>
      </c>
      <c r="H62" s="12">
        <f>SUM(H8:H55)</f>
        <v>0</v>
      </c>
      <c r="I62" s="12">
        <f>SUM(I8:I59)</f>
        <v>2971500</v>
      </c>
      <c r="J62" s="12">
        <f>SUM(J8:J59)</f>
        <v>85282.06</v>
      </c>
      <c r="K62" s="12">
        <f>SUM(K8:K59)</f>
        <v>160589.52000000002</v>
      </c>
      <c r="L62" s="12">
        <f>SUM(L8:L59)</f>
        <v>90333.6</v>
      </c>
      <c r="M62" s="12">
        <f>SUM(M8:M61)</f>
        <v>97462.199999999983</v>
      </c>
      <c r="N62" s="12">
        <f>SUM(N8:N59)</f>
        <v>433667.37999999983</v>
      </c>
      <c r="O62" s="12">
        <f>SUM(O8:O59)</f>
        <v>2537832.62</v>
      </c>
    </row>
    <row r="63" spans="1:15" ht="15.75" thickTop="1" x14ac:dyDescent="0.25"/>
    <row r="66" spans="6:8" x14ac:dyDescent="0.25">
      <c r="F66" s="15"/>
      <c r="G66" s="15"/>
      <c r="H66" s="15"/>
    </row>
    <row r="67" spans="6:8" ht="15" customHeight="1" x14ac:dyDescent="0.25">
      <c r="F67" s="59" t="s">
        <v>850</v>
      </c>
      <c r="G67" s="59"/>
      <c r="H67" s="59"/>
    </row>
    <row r="68" spans="6:8" ht="15" customHeight="1" x14ac:dyDescent="0.25">
      <c r="F68" s="54" t="s">
        <v>851</v>
      </c>
      <c r="G68" s="54"/>
      <c r="H68" s="54"/>
    </row>
    <row r="69" spans="6:8" x14ac:dyDescent="0.25">
      <c r="G69" s="1"/>
      <c r="H69" s="1"/>
    </row>
    <row r="754" spans="11:11" x14ac:dyDescent="0.25">
      <c r="K754" s="13" t="s">
        <v>0</v>
      </c>
    </row>
  </sheetData>
  <mergeCells count="8">
    <mergeCell ref="E6:F6"/>
    <mergeCell ref="F67:H67"/>
    <mergeCell ref="F68:H68"/>
    <mergeCell ref="A1:O1"/>
    <mergeCell ref="A2:O2"/>
    <mergeCell ref="A3:O3"/>
    <mergeCell ref="A4:O4"/>
    <mergeCell ref="A5:O5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71"/>
  <sheetViews>
    <sheetView topLeftCell="A42" zoomScaleNormal="100" workbookViewId="0">
      <selection activeCell="S34" sqref="S34"/>
    </sheetView>
  </sheetViews>
  <sheetFormatPr baseColWidth="10" defaultColWidth="11.42578125" defaultRowHeight="15" x14ac:dyDescent="0.25"/>
  <cols>
    <col min="1" max="1" width="5" style="1" customWidth="1"/>
    <col min="2" max="2" width="40.85546875" style="1" customWidth="1"/>
    <col min="3" max="3" width="33.42578125" style="1" customWidth="1"/>
    <col min="4" max="4" width="29.85546875" style="1" customWidth="1"/>
    <col min="5" max="5" width="13.5703125" style="1" customWidth="1"/>
    <col min="6" max="6" width="13" style="1" customWidth="1"/>
    <col min="7" max="7" width="16.7109375" style="1" customWidth="1"/>
    <col min="8" max="9" width="13.140625" style="1" customWidth="1"/>
    <col min="10" max="10" width="16.7109375" style="1" customWidth="1"/>
    <col min="11" max="11" width="10.28515625" style="1" hidden="1" customWidth="1"/>
    <col min="12" max="14" width="11.42578125" style="1" hidden="1" customWidth="1"/>
    <col min="15" max="15" width="11.42578125" style="1" customWidth="1"/>
    <col min="16" max="16" width="16.7109375" style="1" customWidth="1"/>
    <col min="17" max="256" width="11.42578125" style="1"/>
    <col min="257" max="257" width="5" style="1" customWidth="1"/>
    <col min="258" max="258" width="37.140625" style="1" customWidth="1"/>
    <col min="259" max="259" width="33.42578125" style="1" customWidth="1"/>
    <col min="260" max="260" width="12.140625" style="1" customWidth="1"/>
    <col min="261" max="261" width="13.5703125" style="1" customWidth="1"/>
    <col min="262" max="262" width="13" style="1" customWidth="1"/>
    <col min="263" max="263" width="16.7109375" style="1" customWidth="1"/>
    <col min="264" max="265" width="13.140625" style="1" customWidth="1"/>
    <col min="266" max="266" width="16.7109375" style="1" customWidth="1"/>
    <col min="267" max="270" width="0" style="1" hidden="1" customWidth="1"/>
    <col min="271" max="271" width="11.42578125" style="1" customWidth="1"/>
    <col min="272" max="272" width="16.7109375" style="1" customWidth="1"/>
    <col min="273" max="512" width="11.42578125" style="1"/>
    <col min="513" max="513" width="5" style="1" customWidth="1"/>
    <col min="514" max="514" width="37.140625" style="1" customWidth="1"/>
    <col min="515" max="515" width="33.42578125" style="1" customWidth="1"/>
    <col min="516" max="516" width="12.140625" style="1" customWidth="1"/>
    <col min="517" max="517" width="13.5703125" style="1" customWidth="1"/>
    <col min="518" max="518" width="13" style="1" customWidth="1"/>
    <col min="519" max="519" width="16.7109375" style="1" customWidth="1"/>
    <col min="520" max="521" width="13.140625" style="1" customWidth="1"/>
    <col min="522" max="522" width="16.7109375" style="1" customWidth="1"/>
    <col min="523" max="526" width="0" style="1" hidden="1" customWidth="1"/>
    <col min="527" max="527" width="11.42578125" style="1" customWidth="1"/>
    <col min="528" max="528" width="16.7109375" style="1" customWidth="1"/>
    <col min="529" max="768" width="11.42578125" style="1"/>
    <col min="769" max="769" width="5" style="1" customWidth="1"/>
    <col min="770" max="770" width="37.140625" style="1" customWidth="1"/>
    <col min="771" max="771" width="33.42578125" style="1" customWidth="1"/>
    <col min="772" max="772" width="12.140625" style="1" customWidth="1"/>
    <col min="773" max="773" width="13.5703125" style="1" customWidth="1"/>
    <col min="774" max="774" width="13" style="1" customWidth="1"/>
    <col min="775" max="775" width="16.7109375" style="1" customWidth="1"/>
    <col min="776" max="777" width="13.140625" style="1" customWidth="1"/>
    <col min="778" max="778" width="16.7109375" style="1" customWidth="1"/>
    <col min="779" max="782" width="0" style="1" hidden="1" customWidth="1"/>
    <col min="783" max="783" width="11.42578125" style="1" customWidth="1"/>
    <col min="784" max="784" width="16.7109375" style="1" customWidth="1"/>
    <col min="785" max="1024" width="11.42578125" style="1"/>
    <col min="1025" max="1025" width="5" style="1" customWidth="1"/>
    <col min="1026" max="1026" width="37.140625" style="1" customWidth="1"/>
    <col min="1027" max="1027" width="33.42578125" style="1" customWidth="1"/>
    <col min="1028" max="1028" width="12.140625" style="1" customWidth="1"/>
    <col min="1029" max="1029" width="13.5703125" style="1" customWidth="1"/>
    <col min="1030" max="1030" width="13" style="1" customWidth="1"/>
    <col min="1031" max="1031" width="16.7109375" style="1" customWidth="1"/>
    <col min="1032" max="1033" width="13.140625" style="1" customWidth="1"/>
    <col min="1034" max="1034" width="16.7109375" style="1" customWidth="1"/>
    <col min="1035" max="1038" width="0" style="1" hidden="1" customWidth="1"/>
    <col min="1039" max="1039" width="11.42578125" style="1" customWidth="1"/>
    <col min="1040" max="1040" width="16.7109375" style="1" customWidth="1"/>
    <col min="1041" max="1280" width="11.42578125" style="1"/>
    <col min="1281" max="1281" width="5" style="1" customWidth="1"/>
    <col min="1282" max="1282" width="37.140625" style="1" customWidth="1"/>
    <col min="1283" max="1283" width="33.42578125" style="1" customWidth="1"/>
    <col min="1284" max="1284" width="12.140625" style="1" customWidth="1"/>
    <col min="1285" max="1285" width="13.5703125" style="1" customWidth="1"/>
    <col min="1286" max="1286" width="13" style="1" customWidth="1"/>
    <col min="1287" max="1287" width="16.7109375" style="1" customWidth="1"/>
    <col min="1288" max="1289" width="13.140625" style="1" customWidth="1"/>
    <col min="1290" max="1290" width="16.7109375" style="1" customWidth="1"/>
    <col min="1291" max="1294" width="0" style="1" hidden="1" customWidth="1"/>
    <col min="1295" max="1295" width="11.42578125" style="1" customWidth="1"/>
    <col min="1296" max="1296" width="16.7109375" style="1" customWidth="1"/>
    <col min="1297" max="1536" width="11.42578125" style="1"/>
    <col min="1537" max="1537" width="5" style="1" customWidth="1"/>
    <col min="1538" max="1538" width="37.140625" style="1" customWidth="1"/>
    <col min="1539" max="1539" width="33.42578125" style="1" customWidth="1"/>
    <col min="1540" max="1540" width="12.140625" style="1" customWidth="1"/>
    <col min="1541" max="1541" width="13.5703125" style="1" customWidth="1"/>
    <col min="1542" max="1542" width="13" style="1" customWidth="1"/>
    <col min="1543" max="1543" width="16.7109375" style="1" customWidth="1"/>
    <col min="1544" max="1545" width="13.140625" style="1" customWidth="1"/>
    <col min="1546" max="1546" width="16.7109375" style="1" customWidth="1"/>
    <col min="1547" max="1550" width="0" style="1" hidden="1" customWidth="1"/>
    <col min="1551" max="1551" width="11.42578125" style="1" customWidth="1"/>
    <col min="1552" max="1552" width="16.7109375" style="1" customWidth="1"/>
    <col min="1553" max="1792" width="11.42578125" style="1"/>
    <col min="1793" max="1793" width="5" style="1" customWidth="1"/>
    <col min="1794" max="1794" width="37.140625" style="1" customWidth="1"/>
    <col min="1795" max="1795" width="33.42578125" style="1" customWidth="1"/>
    <col min="1796" max="1796" width="12.140625" style="1" customWidth="1"/>
    <col min="1797" max="1797" width="13.5703125" style="1" customWidth="1"/>
    <col min="1798" max="1798" width="13" style="1" customWidth="1"/>
    <col min="1799" max="1799" width="16.7109375" style="1" customWidth="1"/>
    <col min="1800" max="1801" width="13.140625" style="1" customWidth="1"/>
    <col min="1802" max="1802" width="16.7109375" style="1" customWidth="1"/>
    <col min="1803" max="1806" width="0" style="1" hidden="1" customWidth="1"/>
    <col min="1807" max="1807" width="11.42578125" style="1" customWidth="1"/>
    <col min="1808" max="1808" width="16.7109375" style="1" customWidth="1"/>
    <col min="1809" max="2048" width="11.42578125" style="1"/>
    <col min="2049" max="2049" width="5" style="1" customWidth="1"/>
    <col min="2050" max="2050" width="37.140625" style="1" customWidth="1"/>
    <col min="2051" max="2051" width="33.42578125" style="1" customWidth="1"/>
    <col min="2052" max="2052" width="12.140625" style="1" customWidth="1"/>
    <col min="2053" max="2053" width="13.5703125" style="1" customWidth="1"/>
    <col min="2054" max="2054" width="13" style="1" customWidth="1"/>
    <col min="2055" max="2055" width="16.7109375" style="1" customWidth="1"/>
    <col min="2056" max="2057" width="13.140625" style="1" customWidth="1"/>
    <col min="2058" max="2058" width="16.7109375" style="1" customWidth="1"/>
    <col min="2059" max="2062" width="0" style="1" hidden="1" customWidth="1"/>
    <col min="2063" max="2063" width="11.42578125" style="1" customWidth="1"/>
    <col min="2064" max="2064" width="16.7109375" style="1" customWidth="1"/>
    <col min="2065" max="2304" width="11.42578125" style="1"/>
    <col min="2305" max="2305" width="5" style="1" customWidth="1"/>
    <col min="2306" max="2306" width="37.140625" style="1" customWidth="1"/>
    <col min="2307" max="2307" width="33.42578125" style="1" customWidth="1"/>
    <col min="2308" max="2308" width="12.140625" style="1" customWidth="1"/>
    <col min="2309" max="2309" width="13.5703125" style="1" customWidth="1"/>
    <col min="2310" max="2310" width="13" style="1" customWidth="1"/>
    <col min="2311" max="2311" width="16.7109375" style="1" customWidth="1"/>
    <col min="2312" max="2313" width="13.140625" style="1" customWidth="1"/>
    <col min="2314" max="2314" width="16.7109375" style="1" customWidth="1"/>
    <col min="2315" max="2318" width="0" style="1" hidden="1" customWidth="1"/>
    <col min="2319" max="2319" width="11.42578125" style="1" customWidth="1"/>
    <col min="2320" max="2320" width="16.7109375" style="1" customWidth="1"/>
    <col min="2321" max="2560" width="11.42578125" style="1"/>
    <col min="2561" max="2561" width="5" style="1" customWidth="1"/>
    <col min="2562" max="2562" width="37.140625" style="1" customWidth="1"/>
    <col min="2563" max="2563" width="33.42578125" style="1" customWidth="1"/>
    <col min="2564" max="2564" width="12.140625" style="1" customWidth="1"/>
    <col min="2565" max="2565" width="13.5703125" style="1" customWidth="1"/>
    <col min="2566" max="2566" width="13" style="1" customWidth="1"/>
    <col min="2567" max="2567" width="16.7109375" style="1" customWidth="1"/>
    <col min="2568" max="2569" width="13.140625" style="1" customWidth="1"/>
    <col min="2570" max="2570" width="16.7109375" style="1" customWidth="1"/>
    <col min="2571" max="2574" width="0" style="1" hidden="1" customWidth="1"/>
    <col min="2575" max="2575" width="11.42578125" style="1" customWidth="1"/>
    <col min="2576" max="2576" width="16.7109375" style="1" customWidth="1"/>
    <col min="2577" max="2816" width="11.42578125" style="1"/>
    <col min="2817" max="2817" width="5" style="1" customWidth="1"/>
    <col min="2818" max="2818" width="37.140625" style="1" customWidth="1"/>
    <col min="2819" max="2819" width="33.42578125" style="1" customWidth="1"/>
    <col min="2820" max="2820" width="12.140625" style="1" customWidth="1"/>
    <col min="2821" max="2821" width="13.5703125" style="1" customWidth="1"/>
    <col min="2822" max="2822" width="13" style="1" customWidth="1"/>
    <col min="2823" max="2823" width="16.7109375" style="1" customWidth="1"/>
    <col min="2824" max="2825" width="13.140625" style="1" customWidth="1"/>
    <col min="2826" max="2826" width="16.7109375" style="1" customWidth="1"/>
    <col min="2827" max="2830" width="0" style="1" hidden="1" customWidth="1"/>
    <col min="2831" max="2831" width="11.42578125" style="1" customWidth="1"/>
    <col min="2832" max="2832" width="16.7109375" style="1" customWidth="1"/>
    <col min="2833" max="3072" width="11.42578125" style="1"/>
    <col min="3073" max="3073" width="5" style="1" customWidth="1"/>
    <col min="3074" max="3074" width="37.140625" style="1" customWidth="1"/>
    <col min="3075" max="3075" width="33.42578125" style="1" customWidth="1"/>
    <col min="3076" max="3076" width="12.140625" style="1" customWidth="1"/>
    <col min="3077" max="3077" width="13.5703125" style="1" customWidth="1"/>
    <col min="3078" max="3078" width="13" style="1" customWidth="1"/>
    <col min="3079" max="3079" width="16.7109375" style="1" customWidth="1"/>
    <col min="3080" max="3081" width="13.140625" style="1" customWidth="1"/>
    <col min="3082" max="3082" width="16.7109375" style="1" customWidth="1"/>
    <col min="3083" max="3086" width="0" style="1" hidden="1" customWidth="1"/>
    <col min="3087" max="3087" width="11.42578125" style="1" customWidth="1"/>
    <col min="3088" max="3088" width="16.7109375" style="1" customWidth="1"/>
    <col min="3089" max="3328" width="11.42578125" style="1"/>
    <col min="3329" max="3329" width="5" style="1" customWidth="1"/>
    <col min="3330" max="3330" width="37.140625" style="1" customWidth="1"/>
    <col min="3331" max="3331" width="33.42578125" style="1" customWidth="1"/>
    <col min="3332" max="3332" width="12.140625" style="1" customWidth="1"/>
    <col min="3333" max="3333" width="13.5703125" style="1" customWidth="1"/>
    <col min="3334" max="3334" width="13" style="1" customWidth="1"/>
    <col min="3335" max="3335" width="16.7109375" style="1" customWidth="1"/>
    <col min="3336" max="3337" width="13.140625" style="1" customWidth="1"/>
    <col min="3338" max="3338" width="16.7109375" style="1" customWidth="1"/>
    <col min="3339" max="3342" width="0" style="1" hidden="1" customWidth="1"/>
    <col min="3343" max="3343" width="11.42578125" style="1" customWidth="1"/>
    <col min="3344" max="3344" width="16.7109375" style="1" customWidth="1"/>
    <col min="3345" max="3584" width="11.42578125" style="1"/>
    <col min="3585" max="3585" width="5" style="1" customWidth="1"/>
    <col min="3586" max="3586" width="37.140625" style="1" customWidth="1"/>
    <col min="3587" max="3587" width="33.42578125" style="1" customWidth="1"/>
    <col min="3588" max="3588" width="12.140625" style="1" customWidth="1"/>
    <col min="3589" max="3589" width="13.5703125" style="1" customWidth="1"/>
    <col min="3590" max="3590" width="13" style="1" customWidth="1"/>
    <col min="3591" max="3591" width="16.7109375" style="1" customWidth="1"/>
    <col min="3592" max="3593" width="13.140625" style="1" customWidth="1"/>
    <col min="3594" max="3594" width="16.7109375" style="1" customWidth="1"/>
    <col min="3595" max="3598" width="0" style="1" hidden="1" customWidth="1"/>
    <col min="3599" max="3599" width="11.42578125" style="1" customWidth="1"/>
    <col min="3600" max="3600" width="16.7109375" style="1" customWidth="1"/>
    <col min="3601" max="3840" width="11.42578125" style="1"/>
    <col min="3841" max="3841" width="5" style="1" customWidth="1"/>
    <col min="3842" max="3842" width="37.140625" style="1" customWidth="1"/>
    <col min="3843" max="3843" width="33.42578125" style="1" customWidth="1"/>
    <col min="3844" max="3844" width="12.140625" style="1" customWidth="1"/>
    <col min="3845" max="3845" width="13.5703125" style="1" customWidth="1"/>
    <col min="3846" max="3846" width="13" style="1" customWidth="1"/>
    <col min="3847" max="3847" width="16.7109375" style="1" customWidth="1"/>
    <col min="3848" max="3849" width="13.140625" style="1" customWidth="1"/>
    <col min="3850" max="3850" width="16.7109375" style="1" customWidth="1"/>
    <col min="3851" max="3854" width="0" style="1" hidden="1" customWidth="1"/>
    <col min="3855" max="3855" width="11.42578125" style="1" customWidth="1"/>
    <col min="3856" max="3856" width="16.7109375" style="1" customWidth="1"/>
    <col min="3857" max="4096" width="11.42578125" style="1"/>
    <col min="4097" max="4097" width="5" style="1" customWidth="1"/>
    <col min="4098" max="4098" width="37.140625" style="1" customWidth="1"/>
    <col min="4099" max="4099" width="33.42578125" style="1" customWidth="1"/>
    <col min="4100" max="4100" width="12.140625" style="1" customWidth="1"/>
    <col min="4101" max="4101" width="13.5703125" style="1" customWidth="1"/>
    <col min="4102" max="4102" width="13" style="1" customWidth="1"/>
    <col min="4103" max="4103" width="16.7109375" style="1" customWidth="1"/>
    <col min="4104" max="4105" width="13.140625" style="1" customWidth="1"/>
    <col min="4106" max="4106" width="16.7109375" style="1" customWidth="1"/>
    <col min="4107" max="4110" width="0" style="1" hidden="1" customWidth="1"/>
    <col min="4111" max="4111" width="11.42578125" style="1" customWidth="1"/>
    <col min="4112" max="4112" width="16.7109375" style="1" customWidth="1"/>
    <col min="4113" max="4352" width="11.42578125" style="1"/>
    <col min="4353" max="4353" width="5" style="1" customWidth="1"/>
    <col min="4354" max="4354" width="37.140625" style="1" customWidth="1"/>
    <col min="4355" max="4355" width="33.42578125" style="1" customWidth="1"/>
    <col min="4356" max="4356" width="12.140625" style="1" customWidth="1"/>
    <col min="4357" max="4357" width="13.5703125" style="1" customWidth="1"/>
    <col min="4358" max="4358" width="13" style="1" customWidth="1"/>
    <col min="4359" max="4359" width="16.7109375" style="1" customWidth="1"/>
    <col min="4360" max="4361" width="13.140625" style="1" customWidth="1"/>
    <col min="4362" max="4362" width="16.7109375" style="1" customWidth="1"/>
    <col min="4363" max="4366" width="0" style="1" hidden="1" customWidth="1"/>
    <col min="4367" max="4367" width="11.42578125" style="1" customWidth="1"/>
    <col min="4368" max="4368" width="16.7109375" style="1" customWidth="1"/>
    <col min="4369" max="4608" width="11.42578125" style="1"/>
    <col min="4609" max="4609" width="5" style="1" customWidth="1"/>
    <col min="4610" max="4610" width="37.140625" style="1" customWidth="1"/>
    <col min="4611" max="4611" width="33.42578125" style="1" customWidth="1"/>
    <col min="4612" max="4612" width="12.140625" style="1" customWidth="1"/>
    <col min="4613" max="4613" width="13.5703125" style="1" customWidth="1"/>
    <col min="4614" max="4614" width="13" style="1" customWidth="1"/>
    <col min="4615" max="4615" width="16.7109375" style="1" customWidth="1"/>
    <col min="4616" max="4617" width="13.140625" style="1" customWidth="1"/>
    <col min="4618" max="4618" width="16.7109375" style="1" customWidth="1"/>
    <col min="4619" max="4622" width="0" style="1" hidden="1" customWidth="1"/>
    <col min="4623" max="4623" width="11.42578125" style="1" customWidth="1"/>
    <col min="4624" max="4624" width="16.7109375" style="1" customWidth="1"/>
    <col min="4625" max="4864" width="11.42578125" style="1"/>
    <col min="4865" max="4865" width="5" style="1" customWidth="1"/>
    <col min="4866" max="4866" width="37.140625" style="1" customWidth="1"/>
    <col min="4867" max="4867" width="33.42578125" style="1" customWidth="1"/>
    <col min="4868" max="4868" width="12.140625" style="1" customWidth="1"/>
    <col min="4869" max="4869" width="13.5703125" style="1" customWidth="1"/>
    <col min="4870" max="4870" width="13" style="1" customWidth="1"/>
    <col min="4871" max="4871" width="16.7109375" style="1" customWidth="1"/>
    <col min="4872" max="4873" width="13.140625" style="1" customWidth="1"/>
    <col min="4874" max="4874" width="16.7109375" style="1" customWidth="1"/>
    <col min="4875" max="4878" width="0" style="1" hidden="1" customWidth="1"/>
    <col min="4879" max="4879" width="11.42578125" style="1" customWidth="1"/>
    <col min="4880" max="4880" width="16.7109375" style="1" customWidth="1"/>
    <col min="4881" max="5120" width="11.42578125" style="1"/>
    <col min="5121" max="5121" width="5" style="1" customWidth="1"/>
    <col min="5122" max="5122" width="37.140625" style="1" customWidth="1"/>
    <col min="5123" max="5123" width="33.42578125" style="1" customWidth="1"/>
    <col min="5124" max="5124" width="12.140625" style="1" customWidth="1"/>
    <col min="5125" max="5125" width="13.5703125" style="1" customWidth="1"/>
    <col min="5126" max="5126" width="13" style="1" customWidth="1"/>
    <col min="5127" max="5127" width="16.7109375" style="1" customWidth="1"/>
    <col min="5128" max="5129" width="13.140625" style="1" customWidth="1"/>
    <col min="5130" max="5130" width="16.7109375" style="1" customWidth="1"/>
    <col min="5131" max="5134" width="0" style="1" hidden="1" customWidth="1"/>
    <col min="5135" max="5135" width="11.42578125" style="1" customWidth="1"/>
    <col min="5136" max="5136" width="16.7109375" style="1" customWidth="1"/>
    <col min="5137" max="5376" width="11.42578125" style="1"/>
    <col min="5377" max="5377" width="5" style="1" customWidth="1"/>
    <col min="5378" max="5378" width="37.140625" style="1" customWidth="1"/>
    <col min="5379" max="5379" width="33.42578125" style="1" customWidth="1"/>
    <col min="5380" max="5380" width="12.140625" style="1" customWidth="1"/>
    <col min="5381" max="5381" width="13.5703125" style="1" customWidth="1"/>
    <col min="5382" max="5382" width="13" style="1" customWidth="1"/>
    <col min="5383" max="5383" width="16.7109375" style="1" customWidth="1"/>
    <col min="5384" max="5385" width="13.140625" style="1" customWidth="1"/>
    <col min="5386" max="5386" width="16.7109375" style="1" customWidth="1"/>
    <col min="5387" max="5390" width="0" style="1" hidden="1" customWidth="1"/>
    <col min="5391" max="5391" width="11.42578125" style="1" customWidth="1"/>
    <col min="5392" max="5392" width="16.7109375" style="1" customWidth="1"/>
    <col min="5393" max="5632" width="11.42578125" style="1"/>
    <col min="5633" max="5633" width="5" style="1" customWidth="1"/>
    <col min="5634" max="5634" width="37.140625" style="1" customWidth="1"/>
    <col min="5635" max="5635" width="33.42578125" style="1" customWidth="1"/>
    <col min="5636" max="5636" width="12.140625" style="1" customWidth="1"/>
    <col min="5637" max="5637" width="13.5703125" style="1" customWidth="1"/>
    <col min="5638" max="5638" width="13" style="1" customWidth="1"/>
    <col min="5639" max="5639" width="16.7109375" style="1" customWidth="1"/>
    <col min="5640" max="5641" width="13.140625" style="1" customWidth="1"/>
    <col min="5642" max="5642" width="16.7109375" style="1" customWidth="1"/>
    <col min="5643" max="5646" width="0" style="1" hidden="1" customWidth="1"/>
    <col min="5647" max="5647" width="11.42578125" style="1" customWidth="1"/>
    <col min="5648" max="5648" width="16.7109375" style="1" customWidth="1"/>
    <col min="5649" max="5888" width="11.42578125" style="1"/>
    <col min="5889" max="5889" width="5" style="1" customWidth="1"/>
    <col min="5890" max="5890" width="37.140625" style="1" customWidth="1"/>
    <col min="5891" max="5891" width="33.42578125" style="1" customWidth="1"/>
    <col min="5892" max="5892" width="12.140625" style="1" customWidth="1"/>
    <col min="5893" max="5893" width="13.5703125" style="1" customWidth="1"/>
    <col min="5894" max="5894" width="13" style="1" customWidth="1"/>
    <col min="5895" max="5895" width="16.7109375" style="1" customWidth="1"/>
    <col min="5896" max="5897" width="13.140625" style="1" customWidth="1"/>
    <col min="5898" max="5898" width="16.7109375" style="1" customWidth="1"/>
    <col min="5899" max="5902" width="0" style="1" hidden="1" customWidth="1"/>
    <col min="5903" max="5903" width="11.42578125" style="1" customWidth="1"/>
    <col min="5904" max="5904" width="16.7109375" style="1" customWidth="1"/>
    <col min="5905" max="6144" width="11.42578125" style="1"/>
    <col min="6145" max="6145" width="5" style="1" customWidth="1"/>
    <col min="6146" max="6146" width="37.140625" style="1" customWidth="1"/>
    <col min="6147" max="6147" width="33.42578125" style="1" customWidth="1"/>
    <col min="6148" max="6148" width="12.140625" style="1" customWidth="1"/>
    <col min="6149" max="6149" width="13.5703125" style="1" customWidth="1"/>
    <col min="6150" max="6150" width="13" style="1" customWidth="1"/>
    <col min="6151" max="6151" width="16.7109375" style="1" customWidth="1"/>
    <col min="6152" max="6153" width="13.140625" style="1" customWidth="1"/>
    <col min="6154" max="6154" width="16.7109375" style="1" customWidth="1"/>
    <col min="6155" max="6158" width="0" style="1" hidden="1" customWidth="1"/>
    <col min="6159" max="6159" width="11.42578125" style="1" customWidth="1"/>
    <col min="6160" max="6160" width="16.7109375" style="1" customWidth="1"/>
    <col min="6161" max="6400" width="11.42578125" style="1"/>
    <col min="6401" max="6401" width="5" style="1" customWidth="1"/>
    <col min="6402" max="6402" width="37.140625" style="1" customWidth="1"/>
    <col min="6403" max="6403" width="33.42578125" style="1" customWidth="1"/>
    <col min="6404" max="6404" width="12.140625" style="1" customWidth="1"/>
    <col min="6405" max="6405" width="13.5703125" style="1" customWidth="1"/>
    <col min="6406" max="6406" width="13" style="1" customWidth="1"/>
    <col min="6407" max="6407" width="16.7109375" style="1" customWidth="1"/>
    <col min="6408" max="6409" width="13.140625" style="1" customWidth="1"/>
    <col min="6410" max="6410" width="16.7109375" style="1" customWidth="1"/>
    <col min="6411" max="6414" width="0" style="1" hidden="1" customWidth="1"/>
    <col min="6415" max="6415" width="11.42578125" style="1" customWidth="1"/>
    <col min="6416" max="6416" width="16.7109375" style="1" customWidth="1"/>
    <col min="6417" max="6656" width="11.42578125" style="1"/>
    <col min="6657" max="6657" width="5" style="1" customWidth="1"/>
    <col min="6658" max="6658" width="37.140625" style="1" customWidth="1"/>
    <col min="6659" max="6659" width="33.42578125" style="1" customWidth="1"/>
    <col min="6660" max="6660" width="12.140625" style="1" customWidth="1"/>
    <col min="6661" max="6661" width="13.5703125" style="1" customWidth="1"/>
    <col min="6662" max="6662" width="13" style="1" customWidth="1"/>
    <col min="6663" max="6663" width="16.7109375" style="1" customWidth="1"/>
    <col min="6664" max="6665" width="13.140625" style="1" customWidth="1"/>
    <col min="6666" max="6666" width="16.7109375" style="1" customWidth="1"/>
    <col min="6667" max="6670" width="0" style="1" hidden="1" customWidth="1"/>
    <col min="6671" max="6671" width="11.42578125" style="1" customWidth="1"/>
    <col min="6672" max="6672" width="16.7109375" style="1" customWidth="1"/>
    <col min="6673" max="6912" width="11.42578125" style="1"/>
    <col min="6913" max="6913" width="5" style="1" customWidth="1"/>
    <col min="6914" max="6914" width="37.140625" style="1" customWidth="1"/>
    <col min="6915" max="6915" width="33.42578125" style="1" customWidth="1"/>
    <col min="6916" max="6916" width="12.140625" style="1" customWidth="1"/>
    <col min="6917" max="6917" width="13.5703125" style="1" customWidth="1"/>
    <col min="6918" max="6918" width="13" style="1" customWidth="1"/>
    <col min="6919" max="6919" width="16.7109375" style="1" customWidth="1"/>
    <col min="6920" max="6921" width="13.140625" style="1" customWidth="1"/>
    <col min="6922" max="6922" width="16.7109375" style="1" customWidth="1"/>
    <col min="6923" max="6926" width="0" style="1" hidden="1" customWidth="1"/>
    <col min="6927" max="6927" width="11.42578125" style="1" customWidth="1"/>
    <col min="6928" max="6928" width="16.7109375" style="1" customWidth="1"/>
    <col min="6929" max="7168" width="11.42578125" style="1"/>
    <col min="7169" max="7169" width="5" style="1" customWidth="1"/>
    <col min="7170" max="7170" width="37.140625" style="1" customWidth="1"/>
    <col min="7171" max="7171" width="33.42578125" style="1" customWidth="1"/>
    <col min="7172" max="7172" width="12.140625" style="1" customWidth="1"/>
    <col min="7173" max="7173" width="13.5703125" style="1" customWidth="1"/>
    <col min="7174" max="7174" width="13" style="1" customWidth="1"/>
    <col min="7175" max="7175" width="16.7109375" style="1" customWidth="1"/>
    <col min="7176" max="7177" width="13.140625" style="1" customWidth="1"/>
    <col min="7178" max="7178" width="16.7109375" style="1" customWidth="1"/>
    <col min="7179" max="7182" width="0" style="1" hidden="1" customWidth="1"/>
    <col min="7183" max="7183" width="11.42578125" style="1" customWidth="1"/>
    <col min="7184" max="7184" width="16.7109375" style="1" customWidth="1"/>
    <col min="7185" max="7424" width="11.42578125" style="1"/>
    <col min="7425" max="7425" width="5" style="1" customWidth="1"/>
    <col min="7426" max="7426" width="37.140625" style="1" customWidth="1"/>
    <col min="7427" max="7427" width="33.42578125" style="1" customWidth="1"/>
    <col min="7428" max="7428" width="12.140625" style="1" customWidth="1"/>
    <col min="7429" max="7429" width="13.5703125" style="1" customWidth="1"/>
    <col min="7430" max="7430" width="13" style="1" customWidth="1"/>
    <col min="7431" max="7431" width="16.7109375" style="1" customWidth="1"/>
    <col min="7432" max="7433" width="13.140625" style="1" customWidth="1"/>
    <col min="7434" max="7434" width="16.7109375" style="1" customWidth="1"/>
    <col min="7435" max="7438" width="0" style="1" hidden="1" customWidth="1"/>
    <col min="7439" max="7439" width="11.42578125" style="1" customWidth="1"/>
    <col min="7440" max="7440" width="16.7109375" style="1" customWidth="1"/>
    <col min="7441" max="7680" width="11.42578125" style="1"/>
    <col min="7681" max="7681" width="5" style="1" customWidth="1"/>
    <col min="7682" max="7682" width="37.140625" style="1" customWidth="1"/>
    <col min="7683" max="7683" width="33.42578125" style="1" customWidth="1"/>
    <col min="7684" max="7684" width="12.140625" style="1" customWidth="1"/>
    <col min="7685" max="7685" width="13.5703125" style="1" customWidth="1"/>
    <col min="7686" max="7686" width="13" style="1" customWidth="1"/>
    <col min="7687" max="7687" width="16.7109375" style="1" customWidth="1"/>
    <col min="7688" max="7689" width="13.140625" style="1" customWidth="1"/>
    <col min="7690" max="7690" width="16.7109375" style="1" customWidth="1"/>
    <col min="7691" max="7694" width="0" style="1" hidden="1" customWidth="1"/>
    <col min="7695" max="7695" width="11.42578125" style="1" customWidth="1"/>
    <col min="7696" max="7696" width="16.7109375" style="1" customWidth="1"/>
    <col min="7697" max="7936" width="11.42578125" style="1"/>
    <col min="7937" max="7937" width="5" style="1" customWidth="1"/>
    <col min="7938" max="7938" width="37.140625" style="1" customWidth="1"/>
    <col min="7939" max="7939" width="33.42578125" style="1" customWidth="1"/>
    <col min="7940" max="7940" width="12.140625" style="1" customWidth="1"/>
    <col min="7941" max="7941" width="13.5703125" style="1" customWidth="1"/>
    <col min="7942" max="7942" width="13" style="1" customWidth="1"/>
    <col min="7943" max="7943" width="16.7109375" style="1" customWidth="1"/>
    <col min="7944" max="7945" width="13.140625" style="1" customWidth="1"/>
    <col min="7946" max="7946" width="16.7109375" style="1" customWidth="1"/>
    <col min="7947" max="7950" width="0" style="1" hidden="1" customWidth="1"/>
    <col min="7951" max="7951" width="11.42578125" style="1" customWidth="1"/>
    <col min="7952" max="7952" width="16.7109375" style="1" customWidth="1"/>
    <col min="7953" max="8192" width="11.42578125" style="1"/>
    <col min="8193" max="8193" width="5" style="1" customWidth="1"/>
    <col min="8194" max="8194" width="37.140625" style="1" customWidth="1"/>
    <col min="8195" max="8195" width="33.42578125" style="1" customWidth="1"/>
    <col min="8196" max="8196" width="12.140625" style="1" customWidth="1"/>
    <col min="8197" max="8197" width="13.5703125" style="1" customWidth="1"/>
    <col min="8198" max="8198" width="13" style="1" customWidth="1"/>
    <col min="8199" max="8199" width="16.7109375" style="1" customWidth="1"/>
    <col min="8200" max="8201" width="13.140625" style="1" customWidth="1"/>
    <col min="8202" max="8202" width="16.7109375" style="1" customWidth="1"/>
    <col min="8203" max="8206" width="0" style="1" hidden="1" customWidth="1"/>
    <col min="8207" max="8207" width="11.42578125" style="1" customWidth="1"/>
    <col min="8208" max="8208" width="16.7109375" style="1" customWidth="1"/>
    <col min="8209" max="8448" width="11.42578125" style="1"/>
    <col min="8449" max="8449" width="5" style="1" customWidth="1"/>
    <col min="8450" max="8450" width="37.140625" style="1" customWidth="1"/>
    <col min="8451" max="8451" width="33.42578125" style="1" customWidth="1"/>
    <col min="8452" max="8452" width="12.140625" style="1" customWidth="1"/>
    <col min="8453" max="8453" width="13.5703125" style="1" customWidth="1"/>
    <col min="8454" max="8454" width="13" style="1" customWidth="1"/>
    <col min="8455" max="8455" width="16.7109375" style="1" customWidth="1"/>
    <col min="8456" max="8457" width="13.140625" style="1" customWidth="1"/>
    <col min="8458" max="8458" width="16.7109375" style="1" customWidth="1"/>
    <col min="8459" max="8462" width="0" style="1" hidden="1" customWidth="1"/>
    <col min="8463" max="8463" width="11.42578125" style="1" customWidth="1"/>
    <col min="8464" max="8464" width="16.7109375" style="1" customWidth="1"/>
    <col min="8465" max="8704" width="11.42578125" style="1"/>
    <col min="8705" max="8705" width="5" style="1" customWidth="1"/>
    <col min="8706" max="8706" width="37.140625" style="1" customWidth="1"/>
    <col min="8707" max="8707" width="33.42578125" style="1" customWidth="1"/>
    <col min="8708" max="8708" width="12.140625" style="1" customWidth="1"/>
    <col min="8709" max="8709" width="13.5703125" style="1" customWidth="1"/>
    <col min="8710" max="8710" width="13" style="1" customWidth="1"/>
    <col min="8711" max="8711" width="16.7109375" style="1" customWidth="1"/>
    <col min="8712" max="8713" width="13.140625" style="1" customWidth="1"/>
    <col min="8714" max="8714" width="16.7109375" style="1" customWidth="1"/>
    <col min="8715" max="8718" width="0" style="1" hidden="1" customWidth="1"/>
    <col min="8719" max="8719" width="11.42578125" style="1" customWidth="1"/>
    <col min="8720" max="8720" width="16.7109375" style="1" customWidth="1"/>
    <col min="8721" max="8960" width="11.42578125" style="1"/>
    <col min="8961" max="8961" width="5" style="1" customWidth="1"/>
    <col min="8962" max="8962" width="37.140625" style="1" customWidth="1"/>
    <col min="8963" max="8963" width="33.42578125" style="1" customWidth="1"/>
    <col min="8964" max="8964" width="12.140625" style="1" customWidth="1"/>
    <col min="8965" max="8965" width="13.5703125" style="1" customWidth="1"/>
    <col min="8966" max="8966" width="13" style="1" customWidth="1"/>
    <col min="8967" max="8967" width="16.7109375" style="1" customWidth="1"/>
    <col min="8968" max="8969" width="13.140625" style="1" customWidth="1"/>
    <col min="8970" max="8970" width="16.7109375" style="1" customWidth="1"/>
    <col min="8971" max="8974" width="0" style="1" hidden="1" customWidth="1"/>
    <col min="8975" max="8975" width="11.42578125" style="1" customWidth="1"/>
    <col min="8976" max="8976" width="16.7109375" style="1" customWidth="1"/>
    <col min="8977" max="9216" width="11.42578125" style="1"/>
    <col min="9217" max="9217" width="5" style="1" customWidth="1"/>
    <col min="9218" max="9218" width="37.140625" style="1" customWidth="1"/>
    <col min="9219" max="9219" width="33.42578125" style="1" customWidth="1"/>
    <col min="9220" max="9220" width="12.140625" style="1" customWidth="1"/>
    <col min="9221" max="9221" width="13.5703125" style="1" customWidth="1"/>
    <col min="9222" max="9222" width="13" style="1" customWidth="1"/>
    <col min="9223" max="9223" width="16.7109375" style="1" customWidth="1"/>
    <col min="9224" max="9225" width="13.140625" style="1" customWidth="1"/>
    <col min="9226" max="9226" width="16.7109375" style="1" customWidth="1"/>
    <col min="9227" max="9230" width="0" style="1" hidden="1" customWidth="1"/>
    <col min="9231" max="9231" width="11.42578125" style="1" customWidth="1"/>
    <col min="9232" max="9232" width="16.7109375" style="1" customWidth="1"/>
    <col min="9233" max="9472" width="11.42578125" style="1"/>
    <col min="9473" max="9473" width="5" style="1" customWidth="1"/>
    <col min="9474" max="9474" width="37.140625" style="1" customWidth="1"/>
    <col min="9475" max="9475" width="33.42578125" style="1" customWidth="1"/>
    <col min="9476" max="9476" width="12.140625" style="1" customWidth="1"/>
    <col min="9477" max="9477" width="13.5703125" style="1" customWidth="1"/>
    <col min="9478" max="9478" width="13" style="1" customWidth="1"/>
    <col min="9479" max="9479" width="16.7109375" style="1" customWidth="1"/>
    <col min="9480" max="9481" width="13.140625" style="1" customWidth="1"/>
    <col min="9482" max="9482" width="16.7109375" style="1" customWidth="1"/>
    <col min="9483" max="9486" width="0" style="1" hidden="1" customWidth="1"/>
    <col min="9487" max="9487" width="11.42578125" style="1" customWidth="1"/>
    <col min="9488" max="9488" width="16.7109375" style="1" customWidth="1"/>
    <col min="9489" max="9728" width="11.42578125" style="1"/>
    <col min="9729" max="9729" width="5" style="1" customWidth="1"/>
    <col min="9730" max="9730" width="37.140625" style="1" customWidth="1"/>
    <col min="9731" max="9731" width="33.42578125" style="1" customWidth="1"/>
    <col min="9732" max="9732" width="12.140625" style="1" customWidth="1"/>
    <col min="9733" max="9733" width="13.5703125" style="1" customWidth="1"/>
    <col min="9734" max="9734" width="13" style="1" customWidth="1"/>
    <col min="9735" max="9735" width="16.7109375" style="1" customWidth="1"/>
    <col min="9736" max="9737" width="13.140625" style="1" customWidth="1"/>
    <col min="9738" max="9738" width="16.7109375" style="1" customWidth="1"/>
    <col min="9739" max="9742" width="0" style="1" hidden="1" customWidth="1"/>
    <col min="9743" max="9743" width="11.42578125" style="1" customWidth="1"/>
    <col min="9744" max="9744" width="16.7109375" style="1" customWidth="1"/>
    <col min="9745" max="9984" width="11.42578125" style="1"/>
    <col min="9985" max="9985" width="5" style="1" customWidth="1"/>
    <col min="9986" max="9986" width="37.140625" style="1" customWidth="1"/>
    <col min="9987" max="9987" width="33.42578125" style="1" customWidth="1"/>
    <col min="9988" max="9988" width="12.140625" style="1" customWidth="1"/>
    <col min="9989" max="9989" width="13.5703125" style="1" customWidth="1"/>
    <col min="9990" max="9990" width="13" style="1" customWidth="1"/>
    <col min="9991" max="9991" width="16.7109375" style="1" customWidth="1"/>
    <col min="9992" max="9993" width="13.140625" style="1" customWidth="1"/>
    <col min="9994" max="9994" width="16.7109375" style="1" customWidth="1"/>
    <col min="9995" max="9998" width="0" style="1" hidden="1" customWidth="1"/>
    <col min="9999" max="9999" width="11.42578125" style="1" customWidth="1"/>
    <col min="10000" max="10000" width="16.7109375" style="1" customWidth="1"/>
    <col min="10001" max="10240" width="11.42578125" style="1"/>
    <col min="10241" max="10241" width="5" style="1" customWidth="1"/>
    <col min="10242" max="10242" width="37.140625" style="1" customWidth="1"/>
    <col min="10243" max="10243" width="33.42578125" style="1" customWidth="1"/>
    <col min="10244" max="10244" width="12.140625" style="1" customWidth="1"/>
    <col min="10245" max="10245" width="13.5703125" style="1" customWidth="1"/>
    <col min="10246" max="10246" width="13" style="1" customWidth="1"/>
    <col min="10247" max="10247" width="16.7109375" style="1" customWidth="1"/>
    <col min="10248" max="10249" width="13.140625" style="1" customWidth="1"/>
    <col min="10250" max="10250" width="16.7109375" style="1" customWidth="1"/>
    <col min="10251" max="10254" width="0" style="1" hidden="1" customWidth="1"/>
    <col min="10255" max="10255" width="11.42578125" style="1" customWidth="1"/>
    <col min="10256" max="10256" width="16.7109375" style="1" customWidth="1"/>
    <col min="10257" max="10496" width="11.42578125" style="1"/>
    <col min="10497" max="10497" width="5" style="1" customWidth="1"/>
    <col min="10498" max="10498" width="37.140625" style="1" customWidth="1"/>
    <col min="10499" max="10499" width="33.42578125" style="1" customWidth="1"/>
    <col min="10500" max="10500" width="12.140625" style="1" customWidth="1"/>
    <col min="10501" max="10501" width="13.5703125" style="1" customWidth="1"/>
    <col min="10502" max="10502" width="13" style="1" customWidth="1"/>
    <col min="10503" max="10503" width="16.7109375" style="1" customWidth="1"/>
    <col min="10504" max="10505" width="13.140625" style="1" customWidth="1"/>
    <col min="10506" max="10506" width="16.7109375" style="1" customWidth="1"/>
    <col min="10507" max="10510" width="0" style="1" hidden="1" customWidth="1"/>
    <col min="10511" max="10511" width="11.42578125" style="1" customWidth="1"/>
    <col min="10512" max="10512" width="16.7109375" style="1" customWidth="1"/>
    <col min="10513" max="10752" width="11.42578125" style="1"/>
    <col min="10753" max="10753" width="5" style="1" customWidth="1"/>
    <col min="10754" max="10754" width="37.140625" style="1" customWidth="1"/>
    <col min="10755" max="10755" width="33.42578125" style="1" customWidth="1"/>
    <col min="10756" max="10756" width="12.140625" style="1" customWidth="1"/>
    <col min="10757" max="10757" width="13.5703125" style="1" customWidth="1"/>
    <col min="10758" max="10758" width="13" style="1" customWidth="1"/>
    <col min="10759" max="10759" width="16.7109375" style="1" customWidth="1"/>
    <col min="10760" max="10761" width="13.140625" style="1" customWidth="1"/>
    <col min="10762" max="10762" width="16.7109375" style="1" customWidth="1"/>
    <col min="10763" max="10766" width="0" style="1" hidden="1" customWidth="1"/>
    <col min="10767" max="10767" width="11.42578125" style="1" customWidth="1"/>
    <col min="10768" max="10768" width="16.7109375" style="1" customWidth="1"/>
    <col min="10769" max="11008" width="11.42578125" style="1"/>
    <col min="11009" max="11009" width="5" style="1" customWidth="1"/>
    <col min="11010" max="11010" width="37.140625" style="1" customWidth="1"/>
    <col min="11011" max="11011" width="33.42578125" style="1" customWidth="1"/>
    <col min="11012" max="11012" width="12.140625" style="1" customWidth="1"/>
    <col min="11013" max="11013" width="13.5703125" style="1" customWidth="1"/>
    <col min="11014" max="11014" width="13" style="1" customWidth="1"/>
    <col min="11015" max="11015" width="16.7109375" style="1" customWidth="1"/>
    <col min="11016" max="11017" width="13.140625" style="1" customWidth="1"/>
    <col min="11018" max="11018" width="16.7109375" style="1" customWidth="1"/>
    <col min="11019" max="11022" width="0" style="1" hidden="1" customWidth="1"/>
    <col min="11023" max="11023" width="11.42578125" style="1" customWidth="1"/>
    <col min="11024" max="11024" width="16.7109375" style="1" customWidth="1"/>
    <col min="11025" max="11264" width="11.42578125" style="1"/>
    <col min="11265" max="11265" width="5" style="1" customWidth="1"/>
    <col min="11266" max="11266" width="37.140625" style="1" customWidth="1"/>
    <col min="11267" max="11267" width="33.42578125" style="1" customWidth="1"/>
    <col min="11268" max="11268" width="12.140625" style="1" customWidth="1"/>
    <col min="11269" max="11269" width="13.5703125" style="1" customWidth="1"/>
    <col min="11270" max="11270" width="13" style="1" customWidth="1"/>
    <col min="11271" max="11271" width="16.7109375" style="1" customWidth="1"/>
    <col min="11272" max="11273" width="13.140625" style="1" customWidth="1"/>
    <col min="11274" max="11274" width="16.7109375" style="1" customWidth="1"/>
    <col min="11275" max="11278" width="0" style="1" hidden="1" customWidth="1"/>
    <col min="11279" max="11279" width="11.42578125" style="1" customWidth="1"/>
    <col min="11280" max="11280" width="16.7109375" style="1" customWidth="1"/>
    <col min="11281" max="11520" width="11.42578125" style="1"/>
    <col min="11521" max="11521" width="5" style="1" customWidth="1"/>
    <col min="11522" max="11522" width="37.140625" style="1" customWidth="1"/>
    <col min="11523" max="11523" width="33.42578125" style="1" customWidth="1"/>
    <col min="11524" max="11524" width="12.140625" style="1" customWidth="1"/>
    <col min="11525" max="11525" width="13.5703125" style="1" customWidth="1"/>
    <col min="11526" max="11526" width="13" style="1" customWidth="1"/>
    <col min="11527" max="11527" width="16.7109375" style="1" customWidth="1"/>
    <col min="11528" max="11529" width="13.140625" style="1" customWidth="1"/>
    <col min="11530" max="11530" width="16.7109375" style="1" customWidth="1"/>
    <col min="11531" max="11534" width="0" style="1" hidden="1" customWidth="1"/>
    <col min="11535" max="11535" width="11.42578125" style="1" customWidth="1"/>
    <col min="11536" max="11536" width="16.7109375" style="1" customWidth="1"/>
    <col min="11537" max="11776" width="11.42578125" style="1"/>
    <col min="11777" max="11777" width="5" style="1" customWidth="1"/>
    <col min="11778" max="11778" width="37.140625" style="1" customWidth="1"/>
    <col min="11779" max="11779" width="33.42578125" style="1" customWidth="1"/>
    <col min="11780" max="11780" width="12.140625" style="1" customWidth="1"/>
    <col min="11781" max="11781" width="13.5703125" style="1" customWidth="1"/>
    <col min="11782" max="11782" width="13" style="1" customWidth="1"/>
    <col min="11783" max="11783" width="16.7109375" style="1" customWidth="1"/>
    <col min="11784" max="11785" width="13.140625" style="1" customWidth="1"/>
    <col min="11786" max="11786" width="16.7109375" style="1" customWidth="1"/>
    <col min="11787" max="11790" width="0" style="1" hidden="1" customWidth="1"/>
    <col min="11791" max="11791" width="11.42578125" style="1" customWidth="1"/>
    <col min="11792" max="11792" width="16.7109375" style="1" customWidth="1"/>
    <col min="11793" max="12032" width="11.42578125" style="1"/>
    <col min="12033" max="12033" width="5" style="1" customWidth="1"/>
    <col min="12034" max="12034" width="37.140625" style="1" customWidth="1"/>
    <col min="12035" max="12035" width="33.42578125" style="1" customWidth="1"/>
    <col min="12036" max="12036" width="12.140625" style="1" customWidth="1"/>
    <col min="12037" max="12037" width="13.5703125" style="1" customWidth="1"/>
    <col min="12038" max="12038" width="13" style="1" customWidth="1"/>
    <col min="12039" max="12039" width="16.7109375" style="1" customWidth="1"/>
    <col min="12040" max="12041" width="13.140625" style="1" customWidth="1"/>
    <col min="12042" max="12042" width="16.7109375" style="1" customWidth="1"/>
    <col min="12043" max="12046" width="0" style="1" hidden="1" customWidth="1"/>
    <col min="12047" max="12047" width="11.42578125" style="1" customWidth="1"/>
    <col min="12048" max="12048" width="16.7109375" style="1" customWidth="1"/>
    <col min="12049" max="12288" width="11.42578125" style="1"/>
    <col min="12289" max="12289" width="5" style="1" customWidth="1"/>
    <col min="12290" max="12290" width="37.140625" style="1" customWidth="1"/>
    <col min="12291" max="12291" width="33.42578125" style="1" customWidth="1"/>
    <col min="12292" max="12292" width="12.140625" style="1" customWidth="1"/>
    <col min="12293" max="12293" width="13.5703125" style="1" customWidth="1"/>
    <col min="12294" max="12294" width="13" style="1" customWidth="1"/>
    <col min="12295" max="12295" width="16.7109375" style="1" customWidth="1"/>
    <col min="12296" max="12297" width="13.140625" style="1" customWidth="1"/>
    <col min="12298" max="12298" width="16.7109375" style="1" customWidth="1"/>
    <col min="12299" max="12302" width="0" style="1" hidden="1" customWidth="1"/>
    <col min="12303" max="12303" width="11.42578125" style="1" customWidth="1"/>
    <col min="12304" max="12304" width="16.7109375" style="1" customWidth="1"/>
    <col min="12305" max="12544" width="11.42578125" style="1"/>
    <col min="12545" max="12545" width="5" style="1" customWidth="1"/>
    <col min="12546" max="12546" width="37.140625" style="1" customWidth="1"/>
    <col min="12547" max="12547" width="33.42578125" style="1" customWidth="1"/>
    <col min="12548" max="12548" width="12.140625" style="1" customWidth="1"/>
    <col min="12549" max="12549" width="13.5703125" style="1" customWidth="1"/>
    <col min="12550" max="12550" width="13" style="1" customWidth="1"/>
    <col min="12551" max="12551" width="16.7109375" style="1" customWidth="1"/>
    <col min="12552" max="12553" width="13.140625" style="1" customWidth="1"/>
    <col min="12554" max="12554" width="16.7109375" style="1" customWidth="1"/>
    <col min="12555" max="12558" width="0" style="1" hidden="1" customWidth="1"/>
    <col min="12559" max="12559" width="11.42578125" style="1" customWidth="1"/>
    <col min="12560" max="12560" width="16.7109375" style="1" customWidth="1"/>
    <col min="12561" max="12800" width="11.42578125" style="1"/>
    <col min="12801" max="12801" width="5" style="1" customWidth="1"/>
    <col min="12802" max="12802" width="37.140625" style="1" customWidth="1"/>
    <col min="12803" max="12803" width="33.42578125" style="1" customWidth="1"/>
    <col min="12804" max="12804" width="12.140625" style="1" customWidth="1"/>
    <col min="12805" max="12805" width="13.5703125" style="1" customWidth="1"/>
    <col min="12806" max="12806" width="13" style="1" customWidth="1"/>
    <col min="12807" max="12807" width="16.7109375" style="1" customWidth="1"/>
    <col min="12808" max="12809" width="13.140625" style="1" customWidth="1"/>
    <col min="12810" max="12810" width="16.7109375" style="1" customWidth="1"/>
    <col min="12811" max="12814" width="0" style="1" hidden="1" customWidth="1"/>
    <col min="12815" max="12815" width="11.42578125" style="1" customWidth="1"/>
    <col min="12816" max="12816" width="16.7109375" style="1" customWidth="1"/>
    <col min="12817" max="13056" width="11.42578125" style="1"/>
    <col min="13057" max="13057" width="5" style="1" customWidth="1"/>
    <col min="13058" max="13058" width="37.140625" style="1" customWidth="1"/>
    <col min="13059" max="13059" width="33.42578125" style="1" customWidth="1"/>
    <col min="13060" max="13060" width="12.140625" style="1" customWidth="1"/>
    <col min="13061" max="13061" width="13.5703125" style="1" customWidth="1"/>
    <col min="13062" max="13062" width="13" style="1" customWidth="1"/>
    <col min="13063" max="13063" width="16.7109375" style="1" customWidth="1"/>
    <col min="13064" max="13065" width="13.140625" style="1" customWidth="1"/>
    <col min="13066" max="13066" width="16.7109375" style="1" customWidth="1"/>
    <col min="13067" max="13070" width="0" style="1" hidden="1" customWidth="1"/>
    <col min="13071" max="13071" width="11.42578125" style="1" customWidth="1"/>
    <col min="13072" max="13072" width="16.7109375" style="1" customWidth="1"/>
    <col min="13073" max="13312" width="11.42578125" style="1"/>
    <col min="13313" max="13313" width="5" style="1" customWidth="1"/>
    <col min="13314" max="13314" width="37.140625" style="1" customWidth="1"/>
    <col min="13315" max="13315" width="33.42578125" style="1" customWidth="1"/>
    <col min="13316" max="13316" width="12.140625" style="1" customWidth="1"/>
    <col min="13317" max="13317" width="13.5703125" style="1" customWidth="1"/>
    <col min="13318" max="13318" width="13" style="1" customWidth="1"/>
    <col min="13319" max="13319" width="16.7109375" style="1" customWidth="1"/>
    <col min="13320" max="13321" width="13.140625" style="1" customWidth="1"/>
    <col min="13322" max="13322" width="16.7109375" style="1" customWidth="1"/>
    <col min="13323" max="13326" width="0" style="1" hidden="1" customWidth="1"/>
    <col min="13327" max="13327" width="11.42578125" style="1" customWidth="1"/>
    <col min="13328" max="13328" width="16.7109375" style="1" customWidth="1"/>
    <col min="13329" max="13568" width="11.42578125" style="1"/>
    <col min="13569" max="13569" width="5" style="1" customWidth="1"/>
    <col min="13570" max="13570" width="37.140625" style="1" customWidth="1"/>
    <col min="13571" max="13571" width="33.42578125" style="1" customWidth="1"/>
    <col min="13572" max="13572" width="12.140625" style="1" customWidth="1"/>
    <col min="13573" max="13573" width="13.5703125" style="1" customWidth="1"/>
    <col min="13574" max="13574" width="13" style="1" customWidth="1"/>
    <col min="13575" max="13575" width="16.7109375" style="1" customWidth="1"/>
    <col min="13576" max="13577" width="13.140625" style="1" customWidth="1"/>
    <col min="13578" max="13578" width="16.7109375" style="1" customWidth="1"/>
    <col min="13579" max="13582" width="0" style="1" hidden="1" customWidth="1"/>
    <col min="13583" max="13583" width="11.42578125" style="1" customWidth="1"/>
    <col min="13584" max="13584" width="16.7109375" style="1" customWidth="1"/>
    <col min="13585" max="13824" width="11.42578125" style="1"/>
    <col min="13825" max="13825" width="5" style="1" customWidth="1"/>
    <col min="13826" max="13826" width="37.140625" style="1" customWidth="1"/>
    <col min="13827" max="13827" width="33.42578125" style="1" customWidth="1"/>
    <col min="13828" max="13828" width="12.140625" style="1" customWidth="1"/>
    <col min="13829" max="13829" width="13.5703125" style="1" customWidth="1"/>
    <col min="13830" max="13830" width="13" style="1" customWidth="1"/>
    <col min="13831" max="13831" width="16.7109375" style="1" customWidth="1"/>
    <col min="13832" max="13833" width="13.140625" style="1" customWidth="1"/>
    <col min="13834" max="13834" width="16.7109375" style="1" customWidth="1"/>
    <col min="13835" max="13838" width="0" style="1" hidden="1" customWidth="1"/>
    <col min="13839" max="13839" width="11.42578125" style="1" customWidth="1"/>
    <col min="13840" max="13840" width="16.7109375" style="1" customWidth="1"/>
    <col min="13841" max="14080" width="11.42578125" style="1"/>
    <col min="14081" max="14081" width="5" style="1" customWidth="1"/>
    <col min="14082" max="14082" width="37.140625" style="1" customWidth="1"/>
    <col min="14083" max="14083" width="33.42578125" style="1" customWidth="1"/>
    <col min="14084" max="14084" width="12.140625" style="1" customWidth="1"/>
    <col min="14085" max="14085" width="13.5703125" style="1" customWidth="1"/>
    <col min="14086" max="14086" width="13" style="1" customWidth="1"/>
    <col min="14087" max="14087" width="16.7109375" style="1" customWidth="1"/>
    <col min="14088" max="14089" width="13.140625" style="1" customWidth="1"/>
    <col min="14090" max="14090" width="16.7109375" style="1" customWidth="1"/>
    <col min="14091" max="14094" width="0" style="1" hidden="1" customWidth="1"/>
    <col min="14095" max="14095" width="11.42578125" style="1" customWidth="1"/>
    <col min="14096" max="14096" width="16.7109375" style="1" customWidth="1"/>
    <col min="14097" max="14336" width="11.42578125" style="1"/>
    <col min="14337" max="14337" width="5" style="1" customWidth="1"/>
    <col min="14338" max="14338" width="37.140625" style="1" customWidth="1"/>
    <col min="14339" max="14339" width="33.42578125" style="1" customWidth="1"/>
    <col min="14340" max="14340" width="12.140625" style="1" customWidth="1"/>
    <col min="14341" max="14341" width="13.5703125" style="1" customWidth="1"/>
    <col min="14342" max="14342" width="13" style="1" customWidth="1"/>
    <col min="14343" max="14343" width="16.7109375" style="1" customWidth="1"/>
    <col min="14344" max="14345" width="13.140625" style="1" customWidth="1"/>
    <col min="14346" max="14346" width="16.7109375" style="1" customWidth="1"/>
    <col min="14347" max="14350" width="0" style="1" hidden="1" customWidth="1"/>
    <col min="14351" max="14351" width="11.42578125" style="1" customWidth="1"/>
    <col min="14352" max="14352" width="16.7109375" style="1" customWidth="1"/>
    <col min="14353" max="14592" width="11.42578125" style="1"/>
    <col min="14593" max="14593" width="5" style="1" customWidth="1"/>
    <col min="14594" max="14594" width="37.140625" style="1" customWidth="1"/>
    <col min="14595" max="14595" width="33.42578125" style="1" customWidth="1"/>
    <col min="14596" max="14596" width="12.140625" style="1" customWidth="1"/>
    <col min="14597" max="14597" width="13.5703125" style="1" customWidth="1"/>
    <col min="14598" max="14598" width="13" style="1" customWidth="1"/>
    <col min="14599" max="14599" width="16.7109375" style="1" customWidth="1"/>
    <col min="14600" max="14601" width="13.140625" style="1" customWidth="1"/>
    <col min="14602" max="14602" width="16.7109375" style="1" customWidth="1"/>
    <col min="14603" max="14606" width="0" style="1" hidden="1" customWidth="1"/>
    <col min="14607" max="14607" width="11.42578125" style="1" customWidth="1"/>
    <col min="14608" max="14608" width="16.7109375" style="1" customWidth="1"/>
    <col min="14609" max="14848" width="11.42578125" style="1"/>
    <col min="14849" max="14849" width="5" style="1" customWidth="1"/>
    <col min="14850" max="14850" width="37.140625" style="1" customWidth="1"/>
    <col min="14851" max="14851" width="33.42578125" style="1" customWidth="1"/>
    <col min="14852" max="14852" width="12.140625" style="1" customWidth="1"/>
    <col min="14853" max="14853" width="13.5703125" style="1" customWidth="1"/>
    <col min="14854" max="14854" width="13" style="1" customWidth="1"/>
    <col min="14855" max="14855" width="16.7109375" style="1" customWidth="1"/>
    <col min="14856" max="14857" width="13.140625" style="1" customWidth="1"/>
    <col min="14858" max="14858" width="16.7109375" style="1" customWidth="1"/>
    <col min="14859" max="14862" width="0" style="1" hidden="1" customWidth="1"/>
    <col min="14863" max="14863" width="11.42578125" style="1" customWidth="1"/>
    <col min="14864" max="14864" width="16.7109375" style="1" customWidth="1"/>
    <col min="14865" max="15104" width="11.42578125" style="1"/>
    <col min="15105" max="15105" width="5" style="1" customWidth="1"/>
    <col min="15106" max="15106" width="37.140625" style="1" customWidth="1"/>
    <col min="15107" max="15107" width="33.42578125" style="1" customWidth="1"/>
    <col min="15108" max="15108" width="12.140625" style="1" customWidth="1"/>
    <col min="15109" max="15109" width="13.5703125" style="1" customWidth="1"/>
    <col min="15110" max="15110" width="13" style="1" customWidth="1"/>
    <col min="15111" max="15111" width="16.7109375" style="1" customWidth="1"/>
    <col min="15112" max="15113" width="13.140625" style="1" customWidth="1"/>
    <col min="15114" max="15114" width="16.7109375" style="1" customWidth="1"/>
    <col min="15115" max="15118" width="0" style="1" hidden="1" customWidth="1"/>
    <col min="15119" max="15119" width="11.42578125" style="1" customWidth="1"/>
    <col min="15120" max="15120" width="16.7109375" style="1" customWidth="1"/>
    <col min="15121" max="15360" width="11.42578125" style="1"/>
    <col min="15361" max="15361" width="5" style="1" customWidth="1"/>
    <col min="15362" max="15362" width="37.140625" style="1" customWidth="1"/>
    <col min="15363" max="15363" width="33.42578125" style="1" customWidth="1"/>
    <col min="15364" max="15364" width="12.140625" style="1" customWidth="1"/>
    <col min="15365" max="15365" width="13.5703125" style="1" customWidth="1"/>
    <col min="15366" max="15366" width="13" style="1" customWidth="1"/>
    <col min="15367" max="15367" width="16.7109375" style="1" customWidth="1"/>
    <col min="15368" max="15369" width="13.140625" style="1" customWidth="1"/>
    <col min="15370" max="15370" width="16.7109375" style="1" customWidth="1"/>
    <col min="15371" max="15374" width="0" style="1" hidden="1" customWidth="1"/>
    <col min="15375" max="15375" width="11.42578125" style="1" customWidth="1"/>
    <col min="15376" max="15376" width="16.7109375" style="1" customWidth="1"/>
    <col min="15377" max="15616" width="11.42578125" style="1"/>
    <col min="15617" max="15617" width="5" style="1" customWidth="1"/>
    <col min="15618" max="15618" width="37.140625" style="1" customWidth="1"/>
    <col min="15619" max="15619" width="33.42578125" style="1" customWidth="1"/>
    <col min="15620" max="15620" width="12.140625" style="1" customWidth="1"/>
    <col min="15621" max="15621" width="13.5703125" style="1" customWidth="1"/>
    <col min="15622" max="15622" width="13" style="1" customWidth="1"/>
    <col min="15623" max="15623" width="16.7109375" style="1" customWidth="1"/>
    <col min="15624" max="15625" width="13.140625" style="1" customWidth="1"/>
    <col min="15626" max="15626" width="16.7109375" style="1" customWidth="1"/>
    <col min="15627" max="15630" width="0" style="1" hidden="1" customWidth="1"/>
    <col min="15631" max="15631" width="11.42578125" style="1" customWidth="1"/>
    <col min="15632" max="15632" width="16.7109375" style="1" customWidth="1"/>
    <col min="15633" max="15872" width="11.42578125" style="1"/>
    <col min="15873" max="15873" width="5" style="1" customWidth="1"/>
    <col min="15874" max="15874" width="37.140625" style="1" customWidth="1"/>
    <col min="15875" max="15875" width="33.42578125" style="1" customWidth="1"/>
    <col min="15876" max="15876" width="12.140625" style="1" customWidth="1"/>
    <col min="15877" max="15877" width="13.5703125" style="1" customWidth="1"/>
    <col min="15878" max="15878" width="13" style="1" customWidth="1"/>
    <col min="15879" max="15879" width="16.7109375" style="1" customWidth="1"/>
    <col min="15880" max="15881" width="13.140625" style="1" customWidth="1"/>
    <col min="15882" max="15882" width="16.7109375" style="1" customWidth="1"/>
    <col min="15883" max="15886" width="0" style="1" hidden="1" customWidth="1"/>
    <col min="15887" max="15887" width="11.42578125" style="1" customWidth="1"/>
    <col min="15888" max="15888" width="16.7109375" style="1" customWidth="1"/>
    <col min="15889" max="16128" width="11.42578125" style="1"/>
    <col min="16129" max="16129" width="5" style="1" customWidth="1"/>
    <col min="16130" max="16130" width="37.140625" style="1" customWidth="1"/>
    <col min="16131" max="16131" width="33.42578125" style="1" customWidth="1"/>
    <col min="16132" max="16132" width="12.140625" style="1" customWidth="1"/>
    <col min="16133" max="16133" width="13.5703125" style="1" customWidth="1"/>
    <col min="16134" max="16134" width="13" style="1" customWidth="1"/>
    <col min="16135" max="16135" width="16.7109375" style="1" customWidth="1"/>
    <col min="16136" max="16137" width="13.140625" style="1" customWidth="1"/>
    <col min="16138" max="16138" width="16.7109375" style="1" customWidth="1"/>
    <col min="16139" max="16142" width="0" style="1" hidden="1" customWidth="1"/>
    <col min="16143" max="16143" width="11.42578125" style="1" customWidth="1"/>
    <col min="16144" max="16144" width="16.7109375" style="1" customWidth="1"/>
    <col min="16145" max="16384" width="11.42578125" style="1"/>
  </cols>
  <sheetData>
    <row r="1" spans="1:16" ht="77.25" customHeight="1" x14ac:dyDescent="0.2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</row>
    <row r="2" spans="1:16" ht="15" customHeight="1" x14ac:dyDescent="0.2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</row>
    <row r="3" spans="1:16" ht="15" customHeight="1" x14ac:dyDescent="0.25">
      <c r="A3" s="53" t="s">
        <v>2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</row>
    <row r="4" spans="1:16" ht="15.75" x14ac:dyDescent="0.25">
      <c r="A4" s="55" t="s">
        <v>3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</row>
    <row r="5" spans="1:16" ht="21" x14ac:dyDescent="0.35">
      <c r="A5" s="56" t="s">
        <v>1581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</row>
    <row r="6" spans="1:16" ht="30" x14ac:dyDescent="0.25">
      <c r="C6" s="18" t="s">
        <v>4</v>
      </c>
      <c r="D6" s="60" t="s">
        <v>5</v>
      </c>
      <c r="E6" s="60"/>
      <c r="F6" s="13" t="s">
        <v>6</v>
      </c>
      <c r="G6" s="13" t="s">
        <v>7</v>
      </c>
      <c r="H6" s="13" t="s">
        <v>8</v>
      </c>
      <c r="I6" s="13"/>
      <c r="J6" s="13"/>
      <c r="N6" s="13"/>
      <c r="O6" s="13" t="s">
        <v>9</v>
      </c>
    </row>
    <row r="7" spans="1:16" ht="30" x14ac:dyDescent="0.25">
      <c r="A7" s="4" t="s">
        <v>10</v>
      </c>
      <c r="B7" s="4" t="s">
        <v>11</v>
      </c>
      <c r="C7" s="4" t="s">
        <v>12</v>
      </c>
      <c r="D7" s="4" t="s">
        <v>13</v>
      </c>
      <c r="E7" s="4" t="s">
        <v>14</v>
      </c>
      <c r="F7" s="4" t="s">
        <v>15</v>
      </c>
      <c r="G7" s="5" t="s">
        <v>16</v>
      </c>
      <c r="H7" s="5" t="s">
        <v>17</v>
      </c>
      <c r="I7" s="5" t="s">
        <v>1303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23</v>
      </c>
      <c r="P7" s="5" t="s">
        <v>24</v>
      </c>
    </row>
    <row r="8" spans="1:16" ht="24.95" customHeight="1" x14ac:dyDescent="0.25">
      <c r="A8" s="1">
        <v>1</v>
      </c>
      <c r="B8" s="1" t="s">
        <v>1320</v>
      </c>
      <c r="C8" s="1" t="s">
        <v>992</v>
      </c>
      <c r="D8" s="1" t="s">
        <v>1304</v>
      </c>
      <c r="E8" s="13" t="s">
        <v>28</v>
      </c>
      <c r="F8" s="13" t="s">
        <v>1041</v>
      </c>
      <c r="G8" s="14">
        <v>12000</v>
      </c>
      <c r="H8">
        <v>0</v>
      </c>
      <c r="I8" s="14"/>
      <c r="J8">
        <f t="shared" ref="J8:J28" si="0">+G8+H8</f>
        <v>12000</v>
      </c>
      <c r="K8" s="7"/>
      <c r="L8"/>
      <c r="M8"/>
      <c r="N8" s="7"/>
      <c r="O8" s="14">
        <f>+K8+L8+M8+N8</f>
        <v>0</v>
      </c>
      <c r="P8" s="1">
        <f t="shared" ref="P8:P28" si="1">+J8-O8</f>
        <v>12000</v>
      </c>
    </row>
    <row r="9" spans="1:16" ht="24.95" customHeight="1" x14ac:dyDescent="0.25">
      <c r="A9" s="1">
        <v>2</v>
      </c>
      <c r="B9" s="1" t="s">
        <v>1305</v>
      </c>
      <c r="C9" s="1" t="s">
        <v>992</v>
      </c>
      <c r="D9" s="1" t="s">
        <v>1304</v>
      </c>
      <c r="E9" s="13" t="s">
        <v>28</v>
      </c>
      <c r="F9" s="13" t="s">
        <v>1041</v>
      </c>
      <c r="G9" s="14">
        <v>10000</v>
      </c>
      <c r="H9">
        <v>0</v>
      </c>
      <c r="I9" s="14"/>
      <c r="J9">
        <f t="shared" si="0"/>
        <v>10000</v>
      </c>
      <c r="K9" s="7"/>
      <c r="L9"/>
      <c r="M9"/>
      <c r="N9" s="7"/>
      <c r="O9" s="14">
        <f t="shared" ref="O9:O12" si="2">+I9</f>
        <v>0</v>
      </c>
      <c r="P9" s="1">
        <f t="shared" si="1"/>
        <v>10000</v>
      </c>
    </row>
    <row r="10" spans="1:16" ht="24.95" customHeight="1" x14ac:dyDescent="0.25">
      <c r="A10" s="1">
        <v>3</v>
      </c>
      <c r="B10" s="1" t="s">
        <v>1306</v>
      </c>
      <c r="C10" s="1" t="s">
        <v>992</v>
      </c>
      <c r="D10" s="1" t="s">
        <v>1304</v>
      </c>
      <c r="E10" s="13" t="s">
        <v>28</v>
      </c>
      <c r="F10" s="13" t="s">
        <v>1041</v>
      </c>
      <c r="G10" s="14">
        <v>10000</v>
      </c>
      <c r="H10">
        <v>0</v>
      </c>
      <c r="I10" s="14"/>
      <c r="J10">
        <f t="shared" si="0"/>
        <v>10000</v>
      </c>
      <c r="K10" s="7"/>
      <c r="L10"/>
      <c r="M10"/>
      <c r="N10" s="7"/>
      <c r="O10" s="14">
        <f t="shared" si="2"/>
        <v>0</v>
      </c>
      <c r="P10" s="1">
        <f t="shared" si="1"/>
        <v>10000</v>
      </c>
    </row>
    <row r="11" spans="1:16" ht="24.95" customHeight="1" x14ac:dyDescent="0.25">
      <c r="A11" s="1">
        <v>4</v>
      </c>
      <c r="B11" s="1" t="s">
        <v>1307</v>
      </c>
      <c r="C11" s="1" t="s">
        <v>992</v>
      </c>
      <c r="D11" s="1" t="s">
        <v>1304</v>
      </c>
      <c r="E11" s="13" t="s">
        <v>28</v>
      </c>
      <c r="F11" s="13" t="s">
        <v>1041</v>
      </c>
      <c r="G11" s="14">
        <v>12000</v>
      </c>
      <c r="H11">
        <v>0</v>
      </c>
      <c r="I11" s="14"/>
      <c r="J11">
        <f t="shared" si="0"/>
        <v>12000</v>
      </c>
      <c r="K11" s="7"/>
      <c r="L11"/>
      <c r="M11"/>
      <c r="N11" s="7"/>
      <c r="O11" s="14">
        <f t="shared" si="2"/>
        <v>0</v>
      </c>
      <c r="P11" s="1">
        <f t="shared" si="1"/>
        <v>12000</v>
      </c>
    </row>
    <row r="12" spans="1:16" ht="24.95" customHeight="1" x14ac:dyDescent="0.25">
      <c r="A12" s="1">
        <v>5</v>
      </c>
      <c r="B12" s="1" t="s">
        <v>1328</v>
      </c>
      <c r="C12" s="1" t="s">
        <v>992</v>
      </c>
      <c r="D12" s="1" t="s">
        <v>1304</v>
      </c>
      <c r="E12" s="13" t="s">
        <v>28</v>
      </c>
      <c r="F12" s="13" t="s">
        <v>1041</v>
      </c>
      <c r="G12" s="14">
        <v>10000</v>
      </c>
      <c r="H12">
        <v>0</v>
      </c>
      <c r="I12" s="14"/>
      <c r="J12">
        <f t="shared" si="0"/>
        <v>10000</v>
      </c>
      <c r="K12" s="7"/>
      <c r="L12"/>
      <c r="M12"/>
      <c r="N12" s="7"/>
      <c r="O12" s="14">
        <f t="shared" si="2"/>
        <v>0</v>
      </c>
      <c r="P12" s="1">
        <f t="shared" si="1"/>
        <v>10000</v>
      </c>
    </row>
    <row r="13" spans="1:16" ht="24.95" customHeight="1" x14ac:dyDescent="0.25">
      <c r="A13" s="1">
        <v>6</v>
      </c>
      <c r="B13" s="1" t="s">
        <v>1326</v>
      </c>
      <c r="C13" s="1" t="s">
        <v>992</v>
      </c>
      <c r="D13" s="1" t="s">
        <v>1304</v>
      </c>
      <c r="E13" s="13" t="s">
        <v>28</v>
      </c>
      <c r="F13" s="13" t="s">
        <v>1041</v>
      </c>
      <c r="G13" s="14">
        <v>12000</v>
      </c>
      <c r="H13">
        <v>0</v>
      </c>
      <c r="I13" s="14"/>
      <c r="J13">
        <f t="shared" si="0"/>
        <v>12000</v>
      </c>
      <c r="K13" s="7"/>
      <c r="L13"/>
      <c r="M13"/>
      <c r="N13" s="7"/>
      <c r="O13" s="14">
        <v>0</v>
      </c>
      <c r="P13" s="1">
        <f t="shared" si="1"/>
        <v>12000</v>
      </c>
    </row>
    <row r="14" spans="1:16" ht="24.95" customHeight="1" x14ac:dyDescent="0.25">
      <c r="A14" s="1">
        <v>7</v>
      </c>
      <c r="B14" s="1" t="s">
        <v>1308</v>
      </c>
      <c r="C14" s="1" t="s">
        <v>992</v>
      </c>
      <c r="D14" s="1" t="s">
        <v>1304</v>
      </c>
      <c r="E14" s="13" t="s">
        <v>28</v>
      </c>
      <c r="F14" s="13" t="s">
        <v>1041</v>
      </c>
      <c r="G14" s="14">
        <v>10000</v>
      </c>
      <c r="H14">
        <v>0</v>
      </c>
      <c r="I14" s="14"/>
      <c r="J14">
        <f t="shared" si="0"/>
        <v>10000</v>
      </c>
      <c r="K14" s="7"/>
      <c r="L14"/>
      <c r="M14"/>
      <c r="N14" s="7"/>
      <c r="O14" s="14">
        <v>0</v>
      </c>
      <c r="P14" s="1">
        <f t="shared" si="1"/>
        <v>10000</v>
      </c>
    </row>
    <row r="15" spans="1:16" ht="24.95" customHeight="1" x14ac:dyDescent="0.25">
      <c r="A15" s="1">
        <v>8</v>
      </c>
      <c r="B15" s="1" t="s">
        <v>1309</v>
      </c>
      <c r="C15" s="1" t="s">
        <v>992</v>
      </c>
      <c r="D15" s="1" t="s">
        <v>1304</v>
      </c>
      <c r="E15" s="13" t="s">
        <v>28</v>
      </c>
      <c r="F15" s="13" t="s">
        <v>1041</v>
      </c>
      <c r="G15" s="14">
        <v>12000</v>
      </c>
      <c r="H15">
        <v>0</v>
      </c>
      <c r="I15" s="14"/>
      <c r="J15">
        <f t="shared" si="0"/>
        <v>12000</v>
      </c>
      <c r="K15" s="7"/>
      <c r="L15"/>
      <c r="M15"/>
      <c r="N15" s="7"/>
      <c r="O15" s="14">
        <f>+K15+L15+M15+N15</f>
        <v>0</v>
      </c>
      <c r="P15" s="1">
        <f t="shared" si="1"/>
        <v>12000</v>
      </c>
    </row>
    <row r="16" spans="1:16" ht="24.95" customHeight="1" x14ac:dyDescent="0.25">
      <c r="A16" s="1">
        <v>9</v>
      </c>
      <c r="B16" s="1" t="s">
        <v>1323</v>
      </c>
      <c r="C16" s="1" t="s">
        <v>992</v>
      </c>
      <c r="D16" s="1" t="s">
        <v>1304</v>
      </c>
      <c r="E16" s="13" t="s">
        <v>28</v>
      </c>
      <c r="F16" s="13" t="s">
        <v>1041</v>
      </c>
      <c r="G16" s="14">
        <v>10000</v>
      </c>
      <c r="H16">
        <v>0</v>
      </c>
      <c r="I16" s="14"/>
      <c r="J16">
        <f t="shared" si="0"/>
        <v>10000</v>
      </c>
      <c r="K16" s="7"/>
      <c r="L16"/>
      <c r="M16"/>
      <c r="N16" s="7"/>
      <c r="O16" s="14">
        <f>+K16+L16+M16+N16</f>
        <v>0</v>
      </c>
      <c r="P16" s="1">
        <f t="shared" si="1"/>
        <v>10000</v>
      </c>
    </row>
    <row r="17" spans="1:16" ht="24.95" customHeight="1" x14ac:dyDescent="0.25">
      <c r="A17" s="1">
        <v>10</v>
      </c>
      <c r="B17" s="1" t="s">
        <v>1325</v>
      </c>
      <c r="C17" s="1" t="s">
        <v>992</v>
      </c>
      <c r="D17" s="1" t="s">
        <v>1304</v>
      </c>
      <c r="E17" s="13" t="s">
        <v>28</v>
      </c>
      <c r="F17" s="13" t="s">
        <v>1041</v>
      </c>
      <c r="G17" s="14">
        <v>12000</v>
      </c>
      <c r="H17">
        <v>0</v>
      </c>
      <c r="I17" s="14"/>
      <c r="J17">
        <f t="shared" si="0"/>
        <v>12000</v>
      </c>
      <c r="K17" s="7"/>
      <c r="L17"/>
      <c r="M17"/>
      <c r="N17" s="7"/>
      <c r="O17" s="14">
        <v>0</v>
      </c>
      <c r="P17" s="1">
        <f t="shared" si="1"/>
        <v>12000</v>
      </c>
    </row>
    <row r="18" spans="1:16" ht="24.95" customHeight="1" x14ac:dyDescent="0.25">
      <c r="A18" s="1">
        <v>11</v>
      </c>
      <c r="B18" s="1" t="s">
        <v>1310</v>
      </c>
      <c r="C18" s="1" t="s">
        <v>992</v>
      </c>
      <c r="D18" s="1" t="s">
        <v>1304</v>
      </c>
      <c r="E18" s="13" t="s">
        <v>28</v>
      </c>
      <c r="F18" s="13" t="s">
        <v>1041</v>
      </c>
      <c r="G18" s="14">
        <v>12000</v>
      </c>
      <c r="H18">
        <v>0</v>
      </c>
      <c r="I18" s="14"/>
      <c r="J18">
        <f t="shared" si="0"/>
        <v>12000</v>
      </c>
      <c r="K18" s="7"/>
      <c r="L18"/>
      <c r="M18"/>
      <c r="N18" s="7"/>
      <c r="O18" s="14">
        <v>0</v>
      </c>
      <c r="P18" s="1">
        <f t="shared" si="1"/>
        <v>12000</v>
      </c>
    </row>
    <row r="19" spans="1:16" ht="24.95" customHeight="1" x14ac:dyDescent="0.25">
      <c r="A19" s="1">
        <v>12</v>
      </c>
      <c r="B19" s="1" t="s">
        <v>1311</v>
      </c>
      <c r="C19" s="1" t="s">
        <v>992</v>
      </c>
      <c r="D19" s="1" t="s">
        <v>1304</v>
      </c>
      <c r="E19" s="13" t="s">
        <v>28</v>
      </c>
      <c r="F19" s="13" t="s">
        <v>1041</v>
      </c>
      <c r="G19" s="14">
        <v>12000</v>
      </c>
      <c r="H19">
        <v>0</v>
      </c>
      <c r="I19" s="14"/>
      <c r="J19">
        <f t="shared" si="0"/>
        <v>12000</v>
      </c>
      <c r="K19" s="7"/>
      <c r="L19"/>
      <c r="M19"/>
      <c r="N19" s="7"/>
      <c r="O19" s="14">
        <v>0</v>
      </c>
      <c r="P19" s="1">
        <f t="shared" si="1"/>
        <v>12000</v>
      </c>
    </row>
    <row r="20" spans="1:16" ht="24.95" customHeight="1" x14ac:dyDescent="0.25">
      <c r="A20" s="1">
        <v>13</v>
      </c>
      <c r="B20" s="1" t="s">
        <v>1312</v>
      </c>
      <c r="C20" s="1" t="s">
        <v>992</v>
      </c>
      <c r="D20" s="1" t="s">
        <v>1304</v>
      </c>
      <c r="E20" s="13" t="s">
        <v>28</v>
      </c>
      <c r="F20" s="13" t="s">
        <v>1041</v>
      </c>
      <c r="G20" s="14">
        <v>12000</v>
      </c>
      <c r="H20">
        <v>0</v>
      </c>
      <c r="I20" s="14"/>
      <c r="J20">
        <f t="shared" si="0"/>
        <v>12000</v>
      </c>
      <c r="K20" s="7"/>
      <c r="L20"/>
      <c r="M20"/>
      <c r="N20" s="7"/>
      <c r="O20" s="14">
        <v>0</v>
      </c>
      <c r="P20" s="1">
        <f t="shared" si="1"/>
        <v>12000</v>
      </c>
    </row>
    <row r="21" spans="1:16" ht="24.95" customHeight="1" x14ac:dyDescent="0.25">
      <c r="A21" s="1">
        <v>14</v>
      </c>
      <c r="B21" s="1" t="s">
        <v>1313</v>
      </c>
      <c r="C21" s="1" t="s">
        <v>992</v>
      </c>
      <c r="D21" s="1" t="s">
        <v>1304</v>
      </c>
      <c r="E21" s="13" t="s">
        <v>28</v>
      </c>
      <c r="F21" s="13" t="s">
        <v>1041</v>
      </c>
      <c r="G21" s="14">
        <v>10000</v>
      </c>
      <c r="H21">
        <v>0</v>
      </c>
      <c r="I21" s="14"/>
      <c r="J21">
        <f t="shared" si="0"/>
        <v>10000</v>
      </c>
      <c r="K21" s="7"/>
      <c r="L21"/>
      <c r="M21"/>
      <c r="N21" s="7"/>
      <c r="O21" s="14">
        <v>0</v>
      </c>
      <c r="P21" s="1">
        <f t="shared" si="1"/>
        <v>10000</v>
      </c>
    </row>
    <row r="22" spans="1:16" ht="24.95" customHeight="1" x14ac:dyDescent="0.25">
      <c r="A22" s="1">
        <v>15</v>
      </c>
      <c r="B22" s="1" t="s">
        <v>1314</v>
      </c>
      <c r="C22" s="1" t="s">
        <v>992</v>
      </c>
      <c r="D22" s="1" t="s">
        <v>1304</v>
      </c>
      <c r="E22" s="13" t="s">
        <v>28</v>
      </c>
      <c r="F22" s="13" t="s">
        <v>1041</v>
      </c>
      <c r="G22" s="14">
        <v>10000</v>
      </c>
      <c r="H22">
        <v>0</v>
      </c>
      <c r="I22" s="14"/>
      <c r="J22">
        <f t="shared" si="0"/>
        <v>10000</v>
      </c>
      <c r="K22" s="7"/>
      <c r="L22"/>
      <c r="M22"/>
      <c r="N22" s="7"/>
      <c r="O22" s="14">
        <v>0</v>
      </c>
      <c r="P22" s="1">
        <f t="shared" si="1"/>
        <v>10000</v>
      </c>
    </row>
    <row r="23" spans="1:16" ht="24.95" customHeight="1" x14ac:dyDescent="0.25">
      <c r="A23" s="1">
        <v>16</v>
      </c>
      <c r="B23" s="1" t="s">
        <v>1315</v>
      </c>
      <c r="C23" s="1" t="s">
        <v>992</v>
      </c>
      <c r="D23" s="1" t="s">
        <v>1304</v>
      </c>
      <c r="E23" s="13" t="s">
        <v>28</v>
      </c>
      <c r="F23" s="13" t="s">
        <v>1041</v>
      </c>
      <c r="G23" s="14">
        <v>10000</v>
      </c>
      <c r="H23">
        <v>0</v>
      </c>
      <c r="I23" s="14"/>
      <c r="J23">
        <f t="shared" si="0"/>
        <v>10000</v>
      </c>
      <c r="K23" s="7"/>
      <c r="L23"/>
      <c r="M23"/>
      <c r="N23" s="7"/>
      <c r="O23" s="14">
        <v>0</v>
      </c>
      <c r="P23" s="1">
        <f t="shared" si="1"/>
        <v>10000</v>
      </c>
    </row>
    <row r="24" spans="1:16" ht="24.95" customHeight="1" x14ac:dyDescent="0.25">
      <c r="A24" s="1">
        <v>17</v>
      </c>
      <c r="B24" s="1" t="s">
        <v>1316</v>
      </c>
      <c r="C24" s="1" t="s">
        <v>992</v>
      </c>
      <c r="D24" s="1" t="s">
        <v>1304</v>
      </c>
      <c r="E24" s="13" t="s">
        <v>28</v>
      </c>
      <c r="F24" s="13" t="s">
        <v>1041</v>
      </c>
      <c r="G24" s="14">
        <v>10000</v>
      </c>
      <c r="H24">
        <v>0</v>
      </c>
      <c r="I24" s="14"/>
      <c r="J24">
        <f t="shared" si="0"/>
        <v>10000</v>
      </c>
      <c r="K24" s="7"/>
      <c r="L24"/>
      <c r="M24"/>
      <c r="N24" s="7"/>
      <c r="O24" s="14">
        <v>0</v>
      </c>
      <c r="P24" s="1">
        <f t="shared" si="1"/>
        <v>10000</v>
      </c>
    </row>
    <row r="25" spans="1:16" ht="24.95" customHeight="1" x14ac:dyDescent="0.25">
      <c r="A25" s="1">
        <v>18</v>
      </c>
      <c r="B25" s="1" t="s">
        <v>1317</v>
      </c>
      <c r="C25" s="1" t="s">
        <v>992</v>
      </c>
      <c r="D25" s="1" t="s">
        <v>1304</v>
      </c>
      <c r="E25" s="13" t="s">
        <v>28</v>
      </c>
      <c r="F25" s="13" t="s">
        <v>1041</v>
      </c>
      <c r="G25" s="14">
        <v>12000</v>
      </c>
      <c r="H25">
        <v>0</v>
      </c>
      <c r="I25" s="14"/>
      <c r="J25">
        <f t="shared" si="0"/>
        <v>12000</v>
      </c>
      <c r="K25" s="7"/>
      <c r="L25"/>
      <c r="M25"/>
      <c r="N25" s="7"/>
      <c r="O25" s="14">
        <v>0</v>
      </c>
      <c r="P25" s="1">
        <f t="shared" si="1"/>
        <v>12000</v>
      </c>
    </row>
    <row r="26" spans="1:16" ht="24.95" customHeight="1" x14ac:dyDescent="0.25">
      <c r="A26" s="1">
        <v>19</v>
      </c>
      <c r="B26" s="1" t="s">
        <v>1321</v>
      </c>
      <c r="C26" s="1" t="s">
        <v>992</v>
      </c>
      <c r="D26" s="1" t="s">
        <v>1304</v>
      </c>
      <c r="E26" s="13" t="s">
        <v>28</v>
      </c>
      <c r="F26" s="13" t="s">
        <v>37</v>
      </c>
      <c r="G26" s="14">
        <v>10000</v>
      </c>
      <c r="H26">
        <v>0</v>
      </c>
      <c r="I26" s="14"/>
      <c r="J26">
        <f t="shared" si="0"/>
        <v>10000</v>
      </c>
      <c r="K26" s="7"/>
      <c r="L26"/>
      <c r="M26"/>
      <c r="N26" s="7"/>
      <c r="O26" s="14">
        <v>0</v>
      </c>
      <c r="P26" s="1">
        <f t="shared" si="1"/>
        <v>10000</v>
      </c>
    </row>
    <row r="27" spans="1:16" ht="24.95" customHeight="1" x14ac:dyDescent="0.25">
      <c r="A27" s="1">
        <v>20</v>
      </c>
      <c r="B27" s="1" t="s">
        <v>1327</v>
      </c>
      <c r="C27" s="1" t="s">
        <v>992</v>
      </c>
      <c r="D27" s="1" t="s">
        <v>1304</v>
      </c>
      <c r="E27" s="13" t="s">
        <v>28</v>
      </c>
      <c r="F27" s="13" t="s">
        <v>1041</v>
      </c>
      <c r="G27" s="14">
        <v>10000</v>
      </c>
      <c r="H27">
        <v>0</v>
      </c>
      <c r="I27" s="14"/>
      <c r="J27">
        <f t="shared" si="0"/>
        <v>10000</v>
      </c>
      <c r="K27" s="7"/>
      <c r="L27"/>
      <c r="M27"/>
      <c r="N27" s="7"/>
      <c r="O27" s="14">
        <v>0</v>
      </c>
      <c r="P27" s="1">
        <f t="shared" si="1"/>
        <v>10000</v>
      </c>
    </row>
    <row r="28" spans="1:16" ht="24.95" customHeight="1" x14ac:dyDescent="0.25">
      <c r="A28" s="1">
        <v>21</v>
      </c>
      <c r="B28" s="1" t="s">
        <v>1318</v>
      </c>
      <c r="C28" s="1" t="s">
        <v>992</v>
      </c>
      <c r="D28" s="1" t="s">
        <v>1304</v>
      </c>
      <c r="E28" s="13" t="s">
        <v>28</v>
      </c>
      <c r="F28" s="13" t="s">
        <v>37</v>
      </c>
      <c r="G28" s="14">
        <v>10000</v>
      </c>
      <c r="H28">
        <v>0</v>
      </c>
      <c r="I28" s="14"/>
      <c r="J28">
        <f t="shared" si="0"/>
        <v>10000</v>
      </c>
      <c r="K28" s="7"/>
      <c r="L28"/>
      <c r="M28"/>
      <c r="N28" s="7"/>
      <c r="O28" s="14">
        <v>0</v>
      </c>
      <c r="P28" s="1">
        <f t="shared" si="1"/>
        <v>10000</v>
      </c>
    </row>
    <row r="29" spans="1:16" ht="24.95" customHeight="1" x14ac:dyDescent="0.25">
      <c r="A29" s="1">
        <v>22</v>
      </c>
      <c r="B29" s="1" t="s">
        <v>1319</v>
      </c>
      <c r="C29" s="1" t="s">
        <v>992</v>
      </c>
      <c r="D29" s="1" t="s">
        <v>1304</v>
      </c>
      <c r="E29" s="13" t="s">
        <v>28</v>
      </c>
      <c r="F29" s="13" t="s">
        <v>1041</v>
      </c>
      <c r="G29" s="14">
        <v>10000</v>
      </c>
      <c r="H29">
        <v>0</v>
      </c>
      <c r="I29" s="14"/>
      <c r="J29">
        <f>+G29+H29</f>
        <v>10000</v>
      </c>
      <c r="K29" s="7"/>
      <c r="L29"/>
      <c r="M29"/>
      <c r="N29" s="7"/>
      <c r="O29" s="14">
        <v>0</v>
      </c>
      <c r="P29" s="1">
        <f>+J29-O29</f>
        <v>10000</v>
      </c>
    </row>
    <row r="30" spans="1:16" ht="24.95" customHeight="1" x14ac:dyDescent="0.25">
      <c r="A30" s="1">
        <v>23</v>
      </c>
      <c r="B30" s="1" t="s">
        <v>1322</v>
      </c>
      <c r="C30" s="1" t="s">
        <v>992</v>
      </c>
      <c r="D30" s="1" t="s">
        <v>1304</v>
      </c>
      <c r="E30" s="13" t="s">
        <v>28</v>
      </c>
      <c r="F30" s="13" t="s">
        <v>1041</v>
      </c>
      <c r="G30" s="14">
        <v>10000</v>
      </c>
      <c r="H30">
        <v>0</v>
      </c>
      <c r="I30" s="14"/>
      <c r="J30">
        <f>+G30+H30</f>
        <v>10000</v>
      </c>
      <c r="K30" s="7"/>
      <c r="L30"/>
      <c r="M30"/>
      <c r="N30" s="7"/>
      <c r="O30" s="14">
        <v>0</v>
      </c>
      <c r="P30" s="1">
        <f>+J30-O30</f>
        <v>10000</v>
      </c>
    </row>
    <row r="31" spans="1:16" ht="24.95" customHeight="1" x14ac:dyDescent="0.25">
      <c r="A31" s="1">
        <v>24</v>
      </c>
      <c r="B31" s="1" t="s">
        <v>1324</v>
      </c>
      <c r="C31" s="1" t="s">
        <v>992</v>
      </c>
      <c r="D31" s="1" t="s">
        <v>1304</v>
      </c>
      <c r="E31" s="13" t="s">
        <v>28</v>
      </c>
      <c r="F31" s="13" t="s">
        <v>1041</v>
      </c>
      <c r="G31" s="14">
        <v>35000</v>
      </c>
      <c r="H31">
        <v>0</v>
      </c>
      <c r="I31" s="14">
        <v>47.25</v>
      </c>
      <c r="J31">
        <f>+G31+H31</f>
        <v>35000</v>
      </c>
      <c r="K31" s="7"/>
      <c r="L31"/>
      <c r="M31"/>
      <c r="N31" s="7"/>
      <c r="O31" s="14">
        <v>47.25</v>
      </c>
      <c r="P31" s="1">
        <f>+J31-O31</f>
        <v>34952.75</v>
      </c>
    </row>
    <row r="32" spans="1:16" ht="24.95" customHeight="1" x14ac:dyDescent="0.25">
      <c r="A32" s="1">
        <v>25</v>
      </c>
      <c r="B32" s="10" t="s">
        <v>1595</v>
      </c>
      <c r="C32" s="1" t="s">
        <v>992</v>
      </c>
      <c r="D32" s="1" t="s">
        <v>1356</v>
      </c>
      <c r="E32" s="13" t="s">
        <v>28</v>
      </c>
      <c r="F32" s="13" t="s">
        <v>1041</v>
      </c>
      <c r="G32" s="14">
        <v>55000</v>
      </c>
      <c r="H32">
        <v>0</v>
      </c>
      <c r="I32" s="14">
        <v>3195.85</v>
      </c>
      <c r="J32">
        <v>55000</v>
      </c>
      <c r="K32" s="7"/>
      <c r="L32"/>
      <c r="M32"/>
      <c r="N32" s="7"/>
      <c r="O32" s="14">
        <v>3195.85</v>
      </c>
      <c r="P32" s="1">
        <f>+J32-O32</f>
        <v>51804.15</v>
      </c>
    </row>
    <row r="33" spans="1:16" ht="24.95" customHeight="1" x14ac:dyDescent="0.25">
      <c r="A33" s="1">
        <v>26</v>
      </c>
      <c r="B33" s="1" t="s">
        <v>1342</v>
      </c>
      <c r="C33" s="1" t="s">
        <v>992</v>
      </c>
      <c r="D33" s="1" t="s">
        <v>1304</v>
      </c>
      <c r="E33" s="13" t="s">
        <v>28</v>
      </c>
      <c r="F33" s="13" t="s">
        <v>37</v>
      </c>
      <c r="G33" s="14">
        <v>12000</v>
      </c>
      <c r="H33">
        <v>0</v>
      </c>
      <c r="I33" s="14"/>
      <c r="J33">
        <v>12000</v>
      </c>
      <c r="K33" s="7"/>
      <c r="L33"/>
      <c r="M33"/>
      <c r="N33" s="7"/>
      <c r="O33" s="14">
        <v>0</v>
      </c>
      <c r="P33" s="1">
        <v>12000</v>
      </c>
    </row>
    <row r="34" spans="1:16" ht="24.95" customHeight="1" x14ac:dyDescent="0.25">
      <c r="A34" s="1">
        <v>27</v>
      </c>
      <c r="B34" s="1" t="s">
        <v>1343</v>
      </c>
      <c r="C34" s="1" t="s">
        <v>992</v>
      </c>
      <c r="D34" s="1" t="s">
        <v>1304</v>
      </c>
      <c r="E34" s="13" t="s">
        <v>28</v>
      </c>
      <c r="F34" s="13" t="s">
        <v>1041</v>
      </c>
      <c r="G34" s="14">
        <v>10000</v>
      </c>
      <c r="H34">
        <v>0</v>
      </c>
      <c r="I34" s="14"/>
      <c r="J34">
        <v>10000</v>
      </c>
      <c r="K34" s="7"/>
      <c r="L34"/>
      <c r="M34"/>
      <c r="N34" s="7"/>
      <c r="O34" s="14">
        <v>0</v>
      </c>
      <c r="P34" s="1">
        <v>10000</v>
      </c>
    </row>
    <row r="35" spans="1:16" ht="24.95" customHeight="1" x14ac:dyDescent="0.25">
      <c r="A35" s="1">
        <v>28</v>
      </c>
      <c r="B35" s="1" t="s">
        <v>1344</v>
      </c>
      <c r="C35" s="1" t="s">
        <v>992</v>
      </c>
      <c r="D35" s="1" t="s">
        <v>1304</v>
      </c>
      <c r="E35" s="13" t="s">
        <v>28</v>
      </c>
      <c r="F35" s="13" t="s">
        <v>1041</v>
      </c>
      <c r="G35" s="14">
        <v>10000</v>
      </c>
      <c r="H35">
        <v>0</v>
      </c>
      <c r="I35" s="14"/>
      <c r="J35">
        <v>10000</v>
      </c>
      <c r="K35" s="7"/>
      <c r="L35"/>
      <c r="M35"/>
      <c r="N35" s="7"/>
      <c r="O35" s="14">
        <v>0</v>
      </c>
      <c r="P35" s="1">
        <v>10000</v>
      </c>
    </row>
    <row r="36" spans="1:16" ht="24.95" customHeight="1" x14ac:dyDescent="0.25">
      <c r="A36" s="1">
        <v>29</v>
      </c>
      <c r="B36" s="1" t="s">
        <v>1460</v>
      </c>
      <c r="C36" s="1" t="s">
        <v>992</v>
      </c>
      <c r="D36" s="1" t="s">
        <v>1304</v>
      </c>
      <c r="E36" s="13" t="s">
        <v>28</v>
      </c>
      <c r="F36" s="13" t="s">
        <v>1041</v>
      </c>
      <c r="G36" s="14">
        <v>10000</v>
      </c>
      <c r="H36">
        <v>0</v>
      </c>
      <c r="I36" s="14"/>
      <c r="J36">
        <v>10000</v>
      </c>
      <c r="K36" s="7"/>
      <c r="L36"/>
      <c r="M36"/>
      <c r="N36" s="7"/>
      <c r="O36" s="14">
        <v>0</v>
      </c>
      <c r="P36" s="1">
        <v>10000</v>
      </c>
    </row>
    <row r="37" spans="1:16" ht="24.95" customHeight="1" x14ac:dyDescent="0.25">
      <c r="A37" s="1">
        <v>30</v>
      </c>
      <c r="B37" s="1" t="s">
        <v>1357</v>
      </c>
      <c r="C37" s="1" t="s">
        <v>992</v>
      </c>
      <c r="D37" s="1" t="s">
        <v>1304</v>
      </c>
      <c r="E37" s="13" t="s">
        <v>28</v>
      </c>
      <c r="F37" s="13" t="s">
        <v>1041</v>
      </c>
      <c r="G37" s="14">
        <v>10000</v>
      </c>
      <c r="H37">
        <v>0</v>
      </c>
      <c r="I37" s="14"/>
      <c r="J37">
        <v>10000</v>
      </c>
      <c r="K37" s="7"/>
      <c r="L37"/>
      <c r="M37"/>
      <c r="N37" s="7"/>
      <c r="O37" s="14">
        <v>0</v>
      </c>
      <c r="P37" s="1">
        <v>10000</v>
      </c>
    </row>
    <row r="38" spans="1:16" ht="24.95" customHeight="1" x14ac:dyDescent="0.25">
      <c r="A38" s="1">
        <v>31</v>
      </c>
      <c r="B38" s="1" t="s">
        <v>1405</v>
      </c>
      <c r="C38" s="1" t="s">
        <v>992</v>
      </c>
      <c r="D38" s="1" t="s">
        <v>1425</v>
      </c>
      <c r="E38" s="13" t="s">
        <v>28</v>
      </c>
      <c r="F38" s="13" t="s">
        <v>1041</v>
      </c>
      <c r="G38" s="14">
        <v>12000</v>
      </c>
      <c r="H38">
        <v>0</v>
      </c>
      <c r="I38" s="14"/>
      <c r="J38">
        <v>12000</v>
      </c>
      <c r="K38" s="7"/>
      <c r="L38"/>
      <c r="M38"/>
      <c r="N38" s="7"/>
      <c r="O38" s="14">
        <v>0</v>
      </c>
      <c r="P38">
        <v>12000</v>
      </c>
    </row>
    <row r="39" spans="1:16" ht="24.95" customHeight="1" x14ac:dyDescent="0.25">
      <c r="A39" s="1">
        <v>32</v>
      </c>
      <c r="B39" s="1" t="s">
        <v>1406</v>
      </c>
      <c r="C39" s="1" t="s">
        <v>992</v>
      </c>
      <c r="D39" s="1" t="s">
        <v>1425</v>
      </c>
      <c r="E39" s="13" t="s">
        <v>28</v>
      </c>
      <c r="F39" s="13" t="s">
        <v>1041</v>
      </c>
      <c r="G39" s="14">
        <v>10000</v>
      </c>
      <c r="H39">
        <v>0</v>
      </c>
      <c r="I39" s="14"/>
      <c r="J39">
        <v>10000</v>
      </c>
      <c r="K39" s="7"/>
      <c r="L39"/>
      <c r="M39"/>
      <c r="N39" s="7"/>
      <c r="O39" s="14">
        <v>0</v>
      </c>
      <c r="P39">
        <v>10000</v>
      </c>
    </row>
    <row r="40" spans="1:16" ht="24.95" customHeight="1" x14ac:dyDescent="0.25">
      <c r="A40" s="1">
        <v>33</v>
      </c>
      <c r="B40" s="1" t="s">
        <v>1407</v>
      </c>
      <c r="C40" s="1" t="s">
        <v>992</v>
      </c>
      <c r="D40" s="1" t="s">
        <v>1425</v>
      </c>
      <c r="E40" s="13" t="s">
        <v>28</v>
      </c>
      <c r="F40" s="13" t="s">
        <v>1041</v>
      </c>
      <c r="G40" s="14">
        <v>10000</v>
      </c>
      <c r="H40">
        <v>0</v>
      </c>
      <c r="I40" s="14"/>
      <c r="J40">
        <v>10000</v>
      </c>
      <c r="K40" s="7"/>
      <c r="L40"/>
      <c r="M40"/>
      <c r="N40" s="7"/>
      <c r="O40" s="14">
        <v>0</v>
      </c>
      <c r="P40">
        <v>10000</v>
      </c>
    </row>
    <row r="41" spans="1:16" ht="24.95" customHeight="1" x14ac:dyDescent="0.25">
      <c r="A41" s="1">
        <v>34</v>
      </c>
      <c r="B41" s="1" t="s">
        <v>1408</v>
      </c>
      <c r="C41" s="1" t="s">
        <v>992</v>
      </c>
      <c r="D41" s="1" t="s">
        <v>1425</v>
      </c>
      <c r="E41" s="13" t="s">
        <v>28</v>
      </c>
      <c r="F41" s="13" t="s">
        <v>1041</v>
      </c>
      <c r="G41" s="14">
        <v>10000</v>
      </c>
      <c r="H41">
        <v>0</v>
      </c>
      <c r="I41" s="14"/>
      <c r="J41">
        <v>10000</v>
      </c>
      <c r="K41" s="7"/>
      <c r="L41"/>
      <c r="M41"/>
      <c r="N41" s="7"/>
      <c r="O41" s="14">
        <v>0</v>
      </c>
      <c r="P41">
        <v>10000</v>
      </c>
    </row>
    <row r="42" spans="1:16" ht="24.95" customHeight="1" x14ac:dyDescent="0.25">
      <c r="A42" s="1">
        <v>35</v>
      </c>
      <c r="B42" s="1" t="s">
        <v>1409</v>
      </c>
      <c r="C42" s="1" t="s">
        <v>992</v>
      </c>
      <c r="D42" s="1" t="s">
        <v>1425</v>
      </c>
      <c r="E42" s="13" t="s">
        <v>28</v>
      </c>
      <c r="F42" s="13" t="s">
        <v>1041</v>
      </c>
      <c r="G42" s="14">
        <v>10000</v>
      </c>
      <c r="H42">
        <v>0</v>
      </c>
      <c r="I42" s="14"/>
      <c r="J42">
        <v>10000</v>
      </c>
      <c r="K42" s="7"/>
      <c r="L42"/>
      <c r="M42"/>
      <c r="N42" s="7"/>
      <c r="O42" s="14">
        <v>0</v>
      </c>
      <c r="P42">
        <v>10000</v>
      </c>
    </row>
    <row r="43" spans="1:16" ht="24.95" customHeight="1" x14ac:dyDescent="0.25">
      <c r="A43" s="1">
        <v>36</v>
      </c>
      <c r="B43" s="1" t="s">
        <v>1410</v>
      </c>
      <c r="C43" s="1" t="s">
        <v>992</v>
      </c>
      <c r="D43" s="1" t="s">
        <v>1425</v>
      </c>
      <c r="E43" s="13" t="s">
        <v>28</v>
      </c>
      <c r="F43" s="13" t="s">
        <v>1041</v>
      </c>
      <c r="G43" s="14">
        <v>29000</v>
      </c>
      <c r="H43">
        <v>0</v>
      </c>
      <c r="I43" s="14"/>
      <c r="J43">
        <v>29000</v>
      </c>
      <c r="K43" s="7"/>
      <c r="L43"/>
      <c r="M43"/>
      <c r="N43" s="7"/>
      <c r="O43" s="14">
        <v>0</v>
      </c>
      <c r="P43">
        <v>29000</v>
      </c>
    </row>
    <row r="44" spans="1:16" ht="24.95" customHeight="1" x14ac:dyDescent="0.25">
      <c r="A44" s="1">
        <v>37</v>
      </c>
      <c r="B44" s="1" t="s">
        <v>1411</v>
      </c>
      <c r="C44" s="1" t="s">
        <v>992</v>
      </c>
      <c r="D44" s="1" t="s">
        <v>1425</v>
      </c>
      <c r="E44" s="13" t="s">
        <v>28</v>
      </c>
      <c r="F44" s="13" t="s">
        <v>1041</v>
      </c>
      <c r="G44" s="14">
        <v>12000</v>
      </c>
      <c r="H44">
        <v>0</v>
      </c>
      <c r="I44" s="14"/>
      <c r="J44">
        <v>12000</v>
      </c>
      <c r="K44" s="7"/>
      <c r="L44"/>
      <c r="M44"/>
      <c r="N44" s="7"/>
      <c r="O44" s="14">
        <v>0</v>
      </c>
      <c r="P44">
        <v>12000</v>
      </c>
    </row>
    <row r="45" spans="1:16" ht="24.95" customHeight="1" x14ac:dyDescent="0.25">
      <c r="A45" s="1">
        <v>38</v>
      </c>
      <c r="B45" s="1" t="s">
        <v>1412</v>
      </c>
      <c r="C45" s="1" t="s">
        <v>992</v>
      </c>
      <c r="D45" s="1" t="s">
        <v>1425</v>
      </c>
      <c r="E45" s="13" t="s">
        <v>28</v>
      </c>
      <c r="F45" s="13" t="s">
        <v>1041</v>
      </c>
      <c r="G45" s="14">
        <v>12000</v>
      </c>
      <c r="H45">
        <v>0</v>
      </c>
      <c r="I45" s="14"/>
      <c r="J45">
        <v>12000</v>
      </c>
      <c r="K45" s="7"/>
      <c r="L45"/>
      <c r="M45"/>
      <c r="N45" s="7"/>
      <c r="O45" s="14">
        <v>0</v>
      </c>
      <c r="P45">
        <v>12000</v>
      </c>
    </row>
    <row r="46" spans="1:16" ht="24.95" customHeight="1" x14ac:dyDescent="0.25">
      <c r="A46" s="1">
        <v>39</v>
      </c>
      <c r="B46" s="1" t="s">
        <v>1413</v>
      </c>
      <c r="C46" s="1" t="s">
        <v>992</v>
      </c>
      <c r="D46" s="1" t="s">
        <v>1425</v>
      </c>
      <c r="E46" s="13" t="s">
        <v>28</v>
      </c>
      <c r="F46" s="13" t="s">
        <v>1041</v>
      </c>
      <c r="G46" s="14">
        <v>12000</v>
      </c>
      <c r="H46">
        <v>0</v>
      </c>
      <c r="I46" s="14"/>
      <c r="J46">
        <v>12000</v>
      </c>
      <c r="K46" s="7"/>
      <c r="L46"/>
      <c r="M46"/>
      <c r="N46" s="7"/>
      <c r="O46" s="14">
        <v>0</v>
      </c>
      <c r="P46">
        <v>12000</v>
      </c>
    </row>
    <row r="47" spans="1:16" ht="24.95" customHeight="1" x14ac:dyDescent="0.25">
      <c r="A47" s="1">
        <v>40</v>
      </c>
      <c r="B47" s="1" t="s">
        <v>1414</v>
      </c>
      <c r="C47" s="1" t="s">
        <v>992</v>
      </c>
      <c r="D47" s="1" t="s">
        <v>1425</v>
      </c>
      <c r="E47" s="13" t="s">
        <v>28</v>
      </c>
      <c r="F47" s="13" t="s">
        <v>1041</v>
      </c>
      <c r="G47" s="14">
        <v>10000</v>
      </c>
      <c r="H47">
        <v>0</v>
      </c>
      <c r="I47" s="14"/>
      <c r="J47">
        <v>10000</v>
      </c>
      <c r="K47" s="7"/>
      <c r="L47"/>
      <c r="M47"/>
      <c r="N47" s="7"/>
      <c r="O47" s="14">
        <v>0</v>
      </c>
      <c r="P47">
        <v>10000</v>
      </c>
    </row>
    <row r="48" spans="1:16" ht="24.95" customHeight="1" x14ac:dyDescent="0.25">
      <c r="A48" s="1">
        <v>41</v>
      </c>
      <c r="B48" s="1" t="s">
        <v>1415</v>
      </c>
      <c r="C48" s="1" t="s">
        <v>992</v>
      </c>
      <c r="D48" s="1" t="s">
        <v>1425</v>
      </c>
      <c r="E48" s="13" t="s">
        <v>28</v>
      </c>
      <c r="F48" s="13" t="s">
        <v>1041</v>
      </c>
      <c r="G48" s="14">
        <v>10000</v>
      </c>
      <c r="H48">
        <v>0</v>
      </c>
      <c r="I48" s="14"/>
      <c r="J48">
        <v>10000</v>
      </c>
      <c r="K48" s="7"/>
      <c r="L48"/>
      <c r="M48"/>
      <c r="N48" s="7"/>
      <c r="O48" s="14">
        <v>0</v>
      </c>
      <c r="P48">
        <v>10000</v>
      </c>
    </row>
    <row r="49" spans="1:16" ht="24.95" customHeight="1" x14ac:dyDescent="0.25">
      <c r="A49" s="1">
        <v>42</v>
      </c>
      <c r="B49" s="1" t="s">
        <v>1416</v>
      </c>
      <c r="C49" s="1" t="s">
        <v>992</v>
      </c>
      <c r="D49" s="1" t="s">
        <v>1425</v>
      </c>
      <c r="E49" s="13" t="s">
        <v>28</v>
      </c>
      <c r="F49" s="13" t="s">
        <v>1041</v>
      </c>
      <c r="G49" s="14">
        <v>10000</v>
      </c>
      <c r="H49">
        <v>0</v>
      </c>
      <c r="I49" s="14"/>
      <c r="J49">
        <v>10000</v>
      </c>
      <c r="K49" s="7"/>
      <c r="L49"/>
      <c r="M49"/>
      <c r="N49" s="7"/>
      <c r="O49" s="14">
        <v>0</v>
      </c>
      <c r="P49">
        <v>10000</v>
      </c>
    </row>
    <row r="50" spans="1:16" ht="24.95" customHeight="1" x14ac:dyDescent="0.25">
      <c r="A50" s="1">
        <v>43</v>
      </c>
      <c r="B50" s="1" t="s">
        <v>1417</v>
      </c>
      <c r="C50" s="1" t="s">
        <v>992</v>
      </c>
      <c r="D50" s="1" t="s">
        <v>1425</v>
      </c>
      <c r="E50" s="13" t="s">
        <v>28</v>
      </c>
      <c r="F50" s="13" t="s">
        <v>1041</v>
      </c>
      <c r="G50" s="14">
        <v>10000</v>
      </c>
      <c r="H50">
        <v>0</v>
      </c>
      <c r="I50" s="14"/>
      <c r="J50">
        <v>10000</v>
      </c>
      <c r="K50" s="7"/>
      <c r="L50"/>
      <c r="M50"/>
      <c r="N50" s="7"/>
      <c r="O50" s="14">
        <v>0</v>
      </c>
      <c r="P50">
        <v>10000</v>
      </c>
    </row>
    <row r="51" spans="1:16" ht="24.95" customHeight="1" x14ac:dyDescent="0.25">
      <c r="A51" s="1">
        <v>44</v>
      </c>
      <c r="B51" s="1" t="s">
        <v>1418</v>
      </c>
      <c r="C51" s="1" t="s">
        <v>992</v>
      </c>
      <c r="D51" s="1" t="s">
        <v>1425</v>
      </c>
      <c r="E51" s="13" t="s">
        <v>28</v>
      </c>
      <c r="F51" s="13" t="s">
        <v>37</v>
      </c>
      <c r="G51" s="14">
        <v>10000</v>
      </c>
      <c r="H51">
        <v>0</v>
      </c>
      <c r="I51" s="14"/>
      <c r="J51">
        <v>10000</v>
      </c>
      <c r="K51" s="7"/>
      <c r="L51"/>
      <c r="M51"/>
      <c r="N51" s="7"/>
      <c r="O51" s="14">
        <v>0</v>
      </c>
      <c r="P51">
        <v>10000</v>
      </c>
    </row>
    <row r="52" spans="1:16" ht="24.95" customHeight="1" x14ac:dyDescent="0.25">
      <c r="A52" s="1">
        <v>45</v>
      </c>
      <c r="B52" s="1" t="s">
        <v>1419</v>
      </c>
      <c r="C52" s="1" t="s">
        <v>992</v>
      </c>
      <c r="D52" s="1" t="s">
        <v>1425</v>
      </c>
      <c r="E52" s="13" t="s">
        <v>28</v>
      </c>
      <c r="F52" s="13" t="s">
        <v>1041</v>
      </c>
      <c r="G52" s="14">
        <v>10000</v>
      </c>
      <c r="H52">
        <v>0</v>
      </c>
      <c r="I52" s="14"/>
      <c r="J52">
        <v>10000</v>
      </c>
      <c r="K52" s="7"/>
      <c r="L52"/>
      <c r="M52"/>
      <c r="N52" s="7"/>
      <c r="O52" s="14">
        <v>0</v>
      </c>
      <c r="P52">
        <v>10000</v>
      </c>
    </row>
    <row r="53" spans="1:16" ht="24.95" customHeight="1" x14ac:dyDescent="0.25">
      <c r="A53" s="1">
        <v>46</v>
      </c>
      <c r="B53" s="1" t="s">
        <v>1420</v>
      </c>
      <c r="C53" s="1" t="s">
        <v>992</v>
      </c>
      <c r="D53" s="1" t="s">
        <v>1425</v>
      </c>
      <c r="E53" s="13" t="s">
        <v>28</v>
      </c>
      <c r="F53" s="13" t="s">
        <v>1041</v>
      </c>
      <c r="G53" s="14">
        <v>10000</v>
      </c>
      <c r="H53">
        <v>0</v>
      </c>
      <c r="I53" s="14"/>
      <c r="J53">
        <v>10000</v>
      </c>
      <c r="K53" s="7"/>
      <c r="L53"/>
      <c r="M53"/>
      <c r="N53" s="7"/>
      <c r="O53" s="14">
        <v>0</v>
      </c>
      <c r="P53">
        <v>10000</v>
      </c>
    </row>
    <row r="54" spans="1:16" ht="24.95" customHeight="1" x14ac:dyDescent="0.25">
      <c r="A54" s="1">
        <v>47</v>
      </c>
      <c r="B54" s="1" t="s">
        <v>1421</v>
      </c>
      <c r="C54" s="1" t="s">
        <v>992</v>
      </c>
      <c r="D54" s="1" t="s">
        <v>1425</v>
      </c>
      <c r="E54" s="13" t="s">
        <v>28</v>
      </c>
      <c r="F54" s="13" t="s">
        <v>1041</v>
      </c>
      <c r="G54" s="14">
        <v>10000</v>
      </c>
      <c r="H54">
        <v>0</v>
      </c>
      <c r="I54" s="14"/>
      <c r="J54">
        <v>10000</v>
      </c>
      <c r="K54" s="7"/>
      <c r="L54"/>
      <c r="M54"/>
      <c r="N54" s="7"/>
      <c r="O54" s="14">
        <v>0</v>
      </c>
      <c r="P54">
        <v>10000</v>
      </c>
    </row>
    <row r="55" spans="1:16" ht="24.95" customHeight="1" x14ac:dyDescent="0.25">
      <c r="A55" s="1">
        <v>48</v>
      </c>
      <c r="B55" s="1" t="s">
        <v>1422</v>
      </c>
      <c r="C55" s="1" t="s">
        <v>992</v>
      </c>
      <c r="D55" s="1" t="s">
        <v>1425</v>
      </c>
      <c r="E55" s="13" t="s">
        <v>28</v>
      </c>
      <c r="F55" s="13" t="s">
        <v>1041</v>
      </c>
      <c r="G55" s="14">
        <v>10000</v>
      </c>
      <c r="H55">
        <v>0</v>
      </c>
      <c r="I55" s="14"/>
      <c r="J55">
        <v>10000</v>
      </c>
      <c r="K55" s="7"/>
      <c r="L55"/>
      <c r="M55"/>
      <c r="N55" s="7"/>
      <c r="O55" s="14">
        <v>0</v>
      </c>
      <c r="P55">
        <v>10000</v>
      </c>
    </row>
    <row r="56" spans="1:16" ht="24.95" customHeight="1" x14ac:dyDescent="0.25">
      <c r="A56" s="1">
        <v>49</v>
      </c>
      <c r="B56" s="1" t="s">
        <v>1423</v>
      </c>
      <c r="C56" s="1" t="s">
        <v>992</v>
      </c>
      <c r="D56" s="1" t="s">
        <v>1425</v>
      </c>
      <c r="E56" s="13" t="s">
        <v>28</v>
      </c>
      <c r="F56" s="13" t="s">
        <v>1041</v>
      </c>
      <c r="G56" s="14">
        <v>10000</v>
      </c>
      <c r="H56">
        <v>0</v>
      </c>
      <c r="I56" s="14"/>
      <c r="J56">
        <v>10000</v>
      </c>
      <c r="K56" s="7"/>
      <c r="L56"/>
      <c r="M56"/>
      <c r="N56" s="7"/>
      <c r="O56" s="14">
        <v>0</v>
      </c>
      <c r="P56">
        <v>10000</v>
      </c>
    </row>
    <row r="57" spans="1:16" ht="24.95" customHeight="1" x14ac:dyDescent="0.25">
      <c r="A57" s="1">
        <v>50</v>
      </c>
      <c r="B57" s="1" t="s">
        <v>1424</v>
      </c>
      <c r="C57" s="1" t="s">
        <v>992</v>
      </c>
      <c r="D57" s="1" t="s">
        <v>1425</v>
      </c>
      <c r="E57" s="13" t="s">
        <v>28</v>
      </c>
      <c r="F57" s="13" t="s">
        <v>1041</v>
      </c>
      <c r="G57" s="14">
        <v>10000</v>
      </c>
      <c r="H57">
        <v>0</v>
      </c>
      <c r="I57" s="14"/>
      <c r="J57">
        <v>10000</v>
      </c>
      <c r="K57" s="7"/>
      <c r="L57"/>
      <c r="M57"/>
      <c r="N57" s="7"/>
      <c r="O57" s="14">
        <v>0</v>
      </c>
      <c r="P57">
        <v>10000</v>
      </c>
    </row>
    <row r="58" spans="1:16" ht="24.95" customHeight="1" x14ac:dyDescent="0.25">
      <c r="A58" s="1">
        <v>51</v>
      </c>
      <c r="B58" s="1" t="s">
        <v>1428</v>
      </c>
      <c r="C58" s="1" t="s">
        <v>992</v>
      </c>
      <c r="D58" s="1" t="s">
        <v>1425</v>
      </c>
      <c r="E58" s="13" t="s">
        <v>28</v>
      </c>
      <c r="F58" s="13" t="s">
        <v>1041</v>
      </c>
      <c r="G58" s="14">
        <v>10000</v>
      </c>
      <c r="H58">
        <v>0</v>
      </c>
      <c r="I58" s="14"/>
      <c r="J58">
        <v>10000</v>
      </c>
      <c r="K58" s="7"/>
      <c r="L58"/>
      <c r="M58"/>
      <c r="N58" s="7"/>
      <c r="O58" s="14">
        <v>0</v>
      </c>
      <c r="P58">
        <v>10000</v>
      </c>
    </row>
    <row r="59" spans="1:16" ht="24.95" customHeight="1" x14ac:dyDescent="0.25">
      <c r="A59" s="1">
        <v>52</v>
      </c>
      <c r="B59" s="1" t="s">
        <v>1429</v>
      </c>
      <c r="C59" s="1" t="s">
        <v>992</v>
      </c>
      <c r="D59" s="1" t="s">
        <v>1425</v>
      </c>
      <c r="E59" s="13" t="s">
        <v>28</v>
      </c>
      <c r="F59" s="13" t="s">
        <v>1041</v>
      </c>
      <c r="G59" s="14">
        <v>10000</v>
      </c>
      <c r="H59">
        <v>0</v>
      </c>
      <c r="I59" s="14"/>
      <c r="J59">
        <v>10000</v>
      </c>
      <c r="K59" s="7"/>
      <c r="L59"/>
      <c r="M59"/>
      <c r="N59" s="7"/>
      <c r="O59" s="14">
        <v>0</v>
      </c>
      <c r="P59">
        <v>10000</v>
      </c>
    </row>
    <row r="60" spans="1:16" ht="24.95" customHeight="1" x14ac:dyDescent="0.25">
      <c r="A60" s="1">
        <v>53</v>
      </c>
      <c r="B60" s="1" t="s">
        <v>1439</v>
      </c>
      <c r="C60" s="1" t="s">
        <v>992</v>
      </c>
      <c r="D60" s="1" t="s">
        <v>1425</v>
      </c>
      <c r="E60" s="13" t="s">
        <v>28</v>
      </c>
      <c r="F60" s="13" t="s">
        <v>37</v>
      </c>
      <c r="G60" s="14">
        <v>12000</v>
      </c>
      <c r="H60">
        <v>0</v>
      </c>
      <c r="I60" s="14"/>
      <c r="J60">
        <v>12000</v>
      </c>
      <c r="K60" s="7"/>
      <c r="L60"/>
      <c r="M60"/>
      <c r="N60" s="7"/>
      <c r="O60" s="14">
        <v>0</v>
      </c>
      <c r="P60">
        <v>12000</v>
      </c>
    </row>
    <row r="61" spans="1:16" ht="24.95" customHeight="1" x14ac:dyDescent="0.25">
      <c r="A61" s="1">
        <v>54</v>
      </c>
      <c r="B61" s="1" t="s">
        <v>1520</v>
      </c>
      <c r="C61" s="1" t="s">
        <v>992</v>
      </c>
      <c r="D61" s="1" t="s">
        <v>1425</v>
      </c>
      <c r="E61" s="13" t="s">
        <v>28</v>
      </c>
      <c r="F61" s="13" t="s">
        <v>1041</v>
      </c>
      <c r="G61" s="14">
        <v>10000</v>
      </c>
      <c r="H61">
        <v>0</v>
      </c>
      <c r="I61" s="14"/>
      <c r="J61">
        <v>10000</v>
      </c>
      <c r="K61" s="7"/>
      <c r="L61"/>
      <c r="M61"/>
      <c r="N61" s="7"/>
      <c r="O61" s="14">
        <v>0</v>
      </c>
      <c r="P61">
        <v>10000</v>
      </c>
    </row>
    <row r="62" spans="1:16" x14ac:dyDescent="0.25">
      <c r="E62" s="13"/>
      <c r="F62" s="13"/>
      <c r="G62" s="14"/>
      <c r="H62"/>
      <c r="I62" s="14"/>
      <c r="J62"/>
      <c r="K62" s="7"/>
      <c r="L62"/>
      <c r="M62"/>
      <c r="N62" s="7"/>
      <c r="O62" s="14"/>
    </row>
    <row r="63" spans="1:16" ht="15.75" thickBot="1" x14ac:dyDescent="0.3">
      <c r="A63" s="47"/>
      <c r="B63" s="47"/>
      <c r="C63" s="47"/>
      <c r="D63" s="47"/>
      <c r="E63" s="47"/>
      <c r="F63" s="47"/>
      <c r="G63" s="48"/>
      <c r="H63" s="48"/>
      <c r="I63" s="48"/>
      <c r="J63" s="48"/>
      <c r="K63" s="49"/>
      <c r="L63" s="49"/>
      <c r="M63" s="49"/>
      <c r="N63" s="49"/>
      <c r="O63" s="48"/>
      <c r="P63" s="48"/>
    </row>
    <row r="64" spans="1:16" ht="16.5" thickTop="1" thickBot="1" x14ac:dyDescent="0.3">
      <c r="A64" s="2"/>
      <c r="B64" s="2"/>
      <c r="C64" s="2"/>
      <c r="D64" s="2"/>
      <c r="E64" s="2"/>
      <c r="F64" s="2"/>
      <c r="G64" s="12">
        <f>SUM(G8:G63)</f>
        <v>659000</v>
      </c>
      <c r="H64" s="12">
        <f>SUM(H8:H28)</f>
        <v>0</v>
      </c>
      <c r="I64" s="12"/>
      <c r="J64" s="12">
        <f>SUM(J8:J63)</f>
        <v>659000</v>
      </c>
      <c r="K64" s="12">
        <f>SUM(K8:K26)</f>
        <v>0</v>
      </c>
      <c r="L64" s="12">
        <f>SUM(L8:L26)</f>
        <v>0</v>
      </c>
      <c r="M64" s="12">
        <f>SUM(M8:M26)</f>
        <v>0</v>
      </c>
      <c r="N64" s="12">
        <f>SUM(N8:N26)</f>
        <v>0</v>
      </c>
      <c r="O64" s="12">
        <f>SUM(O8:O63)</f>
        <v>3243.1</v>
      </c>
      <c r="P64" s="12">
        <f>SUM(P8:P63)</f>
        <v>655756.9</v>
      </c>
    </row>
    <row r="65" spans="3:16" ht="15.75" thickTop="1" x14ac:dyDescent="0.25">
      <c r="G65" s="13"/>
      <c r="H65" s="13"/>
      <c r="I65" s="13"/>
      <c r="J65" s="13"/>
      <c r="K65" s="13"/>
      <c r="L65" s="13"/>
      <c r="M65" s="13"/>
      <c r="N65" s="13"/>
      <c r="O65" s="13"/>
      <c r="P65" s="13"/>
    </row>
    <row r="67" spans="3:16" x14ac:dyDescent="0.25">
      <c r="C67" s="17"/>
    </row>
    <row r="68" spans="3:16" x14ac:dyDescent="0.25">
      <c r="F68" s="15"/>
      <c r="G68" s="15"/>
      <c r="H68" s="15"/>
      <c r="J68" s="13"/>
      <c r="K68" s="13"/>
      <c r="L68" s="13"/>
      <c r="M68" s="13"/>
      <c r="N68" s="13"/>
      <c r="O68" s="13"/>
      <c r="P68" s="13"/>
    </row>
    <row r="69" spans="3:16" x14ac:dyDescent="0.25">
      <c r="F69" s="53" t="s">
        <v>850</v>
      </c>
      <c r="G69" s="53"/>
      <c r="H69" s="53"/>
      <c r="I69" s="4"/>
      <c r="J69" s="13"/>
      <c r="K69" s="13"/>
      <c r="L69" s="13"/>
      <c r="M69" s="13"/>
      <c r="N69" s="13"/>
      <c r="O69" s="13"/>
      <c r="P69" s="13"/>
    </row>
    <row r="70" spans="3:16" x14ac:dyDescent="0.25">
      <c r="F70" s="54" t="s">
        <v>851</v>
      </c>
      <c r="G70" s="54"/>
      <c r="H70" s="54"/>
      <c r="I70" s="50"/>
      <c r="J70" s="13"/>
      <c r="K70" s="13"/>
      <c r="L70" s="13"/>
      <c r="M70" s="13"/>
      <c r="N70" s="13"/>
      <c r="O70" s="13"/>
      <c r="P70" s="13"/>
    </row>
    <row r="71" spans="3:16" x14ac:dyDescent="0.25">
      <c r="J71" s="13"/>
      <c r="K71" s="13"/>
      <c r="L71" s="13"/>
      <c r="M71" s="13"/>
      <c r="N71" s="13"/>
      <c r="O71" s="13"/>
      <c r="P71" s="13"/>
    </row>
  </sheetData>
  <mergeCells count="8">
    <mergeCell ref="F69:H69"/>
    <mergeCell ref="F70:H70"/>
    <mergeCell ref="A1:P1"/>
    <mergeCell ref="A2:P2"/>
    <mergeCell ref="A3:P3"/>
    <mergeCell ref="A4:P4"/>
    <mergeCell ref="A5:P5"/>
    <mergeCell ref="D6:E6"/>
  </mergeCells>
  <conditionalFormatting sqref="B1:B31 B33:B65559">
    <cfRule type="expression" dxfId="0" priority="22" stopIfTrue="1">
      <formula>AND(COUNTIF($B$1:$B$25, B1)+COUNTIF($B$27:$B$65559, B1)&gt;1,NOT(ISBLANK(B1)))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Fijos</vt:lpstr>
      <vt:lpstr>Nom.temporales</vt:lpstr>
      <vt:lpstr>Tramite de pension</vt:lpstr>
      <vt:lpstr>Suplencia</vt:lpstr>
      <vt:lpstr>Interinato</vt:lpstr>
      <vt:lpstr>Programas</vt:lpstr>
      <vt:lpstr>Fija 2</vt:lpstr>
      <vt:lpstr>Nomb.temporales 2</vt:lpstr>
      <vt:lpstr>Seguridad</vt:lpstr>
      <vt:lpstr>Jornaleros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Esmerlyn Rodriguez</dc:creator>
  <cp:lastModifiedBy>Marcos Cabral</cp:lastModifiedBy>
  <dcterms:created xsi:type="dcterms:W3CDTF">2024-09-06T19:02:28Z</dcterms:created>
  <dcterms:modified xsi:type="dcterms:W3CDTF">2026-04-21T19:17:55Z</dcterms:modified>
</cp:coreProperties>
</file>